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ourol000\Documents\recherche\article OA geochemistry\article results in geochemistry\"/>
    </mc:Choice>
  </mc:AlternateContent>
  <bookViews>
    <workbookView xWindow="0" yWindow="0" windowWidth="20490" windowHeight="6855" activeTab="2"/>
  </bookViews>
  <sheets>
    <sheet name="Global" sheetId="1" r:id="rId1"/>
    <sheet name="APC" sheetId="5" r:id="rId2"/>
    <sheet name="Table 1" sheetId="2" r:id="rId3"/>
    <sheet name="Table 2" sheetId="10" r:id="rId4"/>
    <sheet name="Figure 1a" sheetId="4" r:id="rId5"/>
    <sheet name="distribution APC OA" sheetId="7" r:id="rId6"/>
    <sheet name="distribution APC hybrid" sheetId="8" r:id="rId7"/>
    <sheet name="distribution APC total" sheetId="9" r:id="rId8"/>
    <sheet name="Mean APC" sheetId="6" r:id="rId9"/>
  </sheets>
  <calcPr calcId="152511"/>
</workbook>
</file>

<file path=xl/calcChain.xml><?xml version="1.0" encoding="utf-8"?>
<calcChain xmlns="http://schemas.openxmlformats.org/spreadsheetml/2006/main">
  <c r="BK3" i="4" l="1"/>
  <c r="BK2" i="4"/>
  <c r="BH3" i="4"/>
  <c r="BH4" i="4"/>
  <c r="BH5" i="4"/>
  <c r="BH6" i="4"/>
  <c r="BH7" i="4"/>
  <c r="BH8" i="4"/>
  <c r="BH9" i="4"/>
  <c r="BH10" i="4"/>
  <c r="BH11" i="4"/>
  <c r="BH12" i="4"/>
  <c r="BH13" i="4"/>
  <c r="BH14" i="4"/>
  <c r="BH15" i="4"/>
  <c r="BH16" i="4"/>
  <c r="BH17" i="4"/>
  <c r="BH18" i="4"/>
  <c r="BH19" i="4"/>
  <c r="BH20" i="4"/>
  <c r="BH21" i="4"/>
  <c r="BH22" i="4"/>
  <c r="BH23" i="4"/>
  <c r="BH24" i="4"/>
  <c r="BH25" i="4"/>
  <c r="BH26" i="4"/>
  <c r="BH27" i="4"/>
  <c r="BH28" i="4"/>
  <c r="BH29" i="4"/>
  <c r="BH30" i="4"/>
  <c r="BH31" i="4"/>
  <c r="BH32" i="4"/>
  <c r="BH33" i="4"/>
  <c r="BH34" i="4"/>
  <c r="BH35" i="4"/>
  <c r="BH36" i="4"/>
  <c r="BH37" i="4"/>
  <c r="BH38" i="4"/>
  <c r="BH39" i="4"/>
  <c r="BH40" i="4"/>
  <c r="BH41" i="4"/>
  <c r="BH42" i="4"/>
  <c r="BH43" i="4"/>
  <c r="BH44" i="4"/>
  <c r="BH45" i="4"/>
  <c r="BH46" i="4"/>
  <c r="BH47" i="4"/>
  <c r="BH48" i="4"/>
  <c r="BH49" i="4"/>
  <c r="BH50" i="4"/>
  <c r="BH51" i="4"/>
  <c r="BH52" i="4"/>
  <c r="BH53" i="4"/>
  <c r="BH54" i="4"/>
  <c r="BH55" i="4"/>
  <c r="BH56" i="4"/>
  <c r="BH57" i="4"/>
  <c r="BH58" i="4"/>
  <c r="BH59" i="4"/>
  <c r="BH60" i="4"/>
  <c r="BH2" i="4"/>
  <c r="C4102" i="9"/>
  <c r="C4100" i="9"/>
  <c r="C4099" i="9"/>
  <c r="C4098" i="9"/>
  <c r="C4097" i="9"/>
  <c r="C4096" i="9"/>
  <c r="C4095" i="9"/>
  <c r="A3965" i="9"/>
  <c r="A3963" i="9"/>
  <c r="A3962" i="9"/>
  <c r="A3964" i="9" s="1"/>
  <c r="A3961" i="9"/>
  <c r="A3960" i="9"/>
  <c r="A3959" i="9"/>
  <c r="A3958" i="9"/>
  <c r="O887" i="8"/>
  <c r="O885" i="8"/>
  <c r="O884" i="8"/>
  <c r="O883" i="8"/>
  <c r="O882" i="8"/>
  <c r="O881" i="8"/>
  <c r="O880" i="8"/>
  <c r="O886" i="8"/>
  <c r="N1118" i="8"/>
  <c r="N1116" i="8"/>
  <c r="N1115" i="8"/>
  <c r="N1117" i="8" s="1"/>
  <c r="N1114" i="8"/>
  <c r="N1113" i="8"/>
  <c r="N1112" i="8"/>
  <c r="N1111" i="8"/>
  <c r="Q3222" i="7"/>
  <c r="Q3220" i="7"/>
  <c r="Q3219" i="7"/>
  <c r="Q3218" i="7"/>
  <c r="Q3217" i="7"/>
  <c r="Q3216" i="7"/>
  <c r="Q3215" i="7"/>
  <c r="M2855" i="7"/>
  <c r="M2853" i="7"/>
  <c r="M2854" i="7" s="1"/>
  <c r="M2852" i="7"/>
  <c r="M2849" i="7"/>
  <c r="M2848" i="7"/>
  <c r="M2850" i="7"/>
  <c r="M2851" i="7"/>
  <c r="H29" i="8"/>
  <c r="G29" i="8"/>
  <c r="H23" i="8"/>
  <c r="G23" i="8"/>
  <c r="H21" i="8"/>
  <c r="G21" i="8"/>
  <c r="H10" i="8"/>
  <c r="G10" i="8"/>
  <c r="K13" i="8"/>
  <c r="J13" i="8"/>
  <c r="F34" i="8"/>
  <c r="E34" i="8"/>
  <c r="F33" i="8"/>
  <c r="E33" i="8"/>
  <c r="F30" i="8"/>
  <c r="E30" i="8"/>
  <c r="F29" i="8"/>
  <c r="E29" i="8"/>
  <c r="F21" i="8"/>
  <c r="E21" i="8"/>
  <c r="F28" i="8"/>
  <c r="E28" i="8"/>
  <c r="F2" i="8"/>
  <c r="E2" i="8"/>
  <c r="F20" i="8"/>
  <c r="E20" i="8"/>
  <c r="F13" i="8"/>
  <c r="E13" i="8"/>
  <c r="F11" i="8"/>
  <c r="E11" i="8"/>
  <c r="F10" i="8"/>
  <c r="E10" i="8"/>
  <c r="F19" i="8"/>
  <c r="E19" i="8"/>
  <c r="F18" i="8"/>
  <c r="E18" i="8"/>
  <c r="F12" i="8"/>
  <c r="E12" i="8"/>
  <c r="F5" i="8"/>
  <c r="E5" i="8"/>
  <c r="F4" i="8"/>
  <c r="E4" i="8"/>
  <c r="F27" i="8"/>
  <c r="E27" i="8"/>
  <c r="F9" i="8"/>
  <c r="E9" i="8"/>
  <c r="F31" i="8"/>
  <c r="E31" i="8"/>
  <c r="F25" i="8"/>
  <c r="E25" i="8"/>
  <c r="F8" i="8"/>
  <c r="E8" i="8"/>
  <c r="F3" i="8"/>
  <c r="E3" i="8"/>
  <c r="F26" i="8"/>
  <c r="E26" i="8"/>
  <c r="F32" i="8"/>
  <c r="E32" i="8"/>
  <c r="F17" i="8"/>
  <c r="E17" i="8"/>
  <c r="F6" i="8"/>
  <c r="E6" i="8"/>
  <c r="F24" i="8"/>
  <c r="E24" i="8"/>
  <c r="F23" i="8"/>
  <c r="E23" i="8"/>
  <c r="F7" i="8"/>
  <c r="E7" i="8"/>
  <c r="F22" i="8"/>
  <c r="E22" i="8"/>
  <c r="F16" i="8"/>
  <c r="E16" i="8"/>
  <c r="F14" i="8"/>
  <c r="E14" i="8"/>
  <c r="F15" i="8"/>
  <c r="E15" i="8"/>
  <c r="G27" i="7"/>
  <c r="D27" i="7"/>
  <c r="B27" i="7"/>
  <c r="G26" i="7"/>
  <c r="D26" i="7"/>
  <c r="B26" i="7"/>
  <c r="B21" i="7"/>
  <c r="B20" i="7"/>
  <c r="D21" i="7"/>
  <c r="D20" i="7"/>
  <c r="G21" i="7"/>
  <c r="G20" i="7"/>
  <c r="F17" i="7"/>
  <c r="E17" i="7"/>
  <c r="F16" i="7"/>
  <c r="E16" i="7"/>
  <c r="F15" i="7"/>
  <c r="E15" i="7"/>
  <c r="F14" i="7"/>
  <c r="E14" i="7"/>
  <c r="F13" i="7"/>
  <c r="E13" i="7"/>
  <c r="F12" i="7"/>
  <c r="E12" i="7"/>
  <c r="F11" i="7"/>
  <c r="E11" i="7"/>
  <c r="F10" i="7"/>
  <c r="E10" i="7"/>
  <c r="F9" i="7"/>
  <c r="E9" i="7"/>
  <c r="F8" i="7"/>
  <c r="E8" i="7"/>
  <c r="F7" i="7"/>
  <c r="E7" i="7"/>
  <c r="F6" i="7"/>
  <c r="E6" i="7"/>
  <c r="F5" i="7"/>
  <c r="E5" i="7"/>
  <c r="F4" i="7"/>
  <c r="E4" i="7"/>
  <c r="F3" i="7"/>
  <c r="E3" i="7"/>
  <c r="F2" i="7"/>
  <c r="E2" i="7"/>
  <c r="I56" i="5"/>
  <c r="H56" i="5"/>
  <c r="G62" i="5"/>
  <c r="F62" i="5"/>
  <c r="G58" i="5"/>
  <c r="F58" i="5"/>
  <c r="F61" i="6"/>
  <c r="D61" i="6"/>
  <c r="F59" i="6"/>
  <c r="D59" i="6"/>
  <c r="E58" i="6"/>
  <c r="F58" i="6"/>
  <c r="D58" i="6"/>
  <c r="C58" i="6"/>
  <c r="F3" i="5"/>
  <c r="F37" i="5" s="1"/>
  <c r="G3" i="5"/>
  <c r="G37" i="5" s="1"/>
  <c r="F4" i="5"/>
  <c r="G4" i="5"/>
  <c r="F5" i="5"/>
  <c r="G5" i="5"/>
  <c r="F6" i="5"/>
  <c r="G6" i="5"/>
  <c r="F7" i="5"/>
  <c r="G7" i="5"/>
  <c r="F9" i="5"/>
  <c r="G9" i="5"/>
  <c r="F10" i="5"/>
  <c r="G10" i="5"/>
  <c r="F11" i="5"/>
  <c r="G11" i="5"/>
  <c r="F12" i="5"/>
  <c r="G12" i="5"/>
  <c r="F13" i="5"/>
  <c r="G13" i="5"/>
  <c r="F14" i="5"/>
  <c r="G14" i="5"/>
  <c r="F15" i="5"/>
  <c r="G15" i="5"/>
  <c r="F16" i="5"/>
  <c r="G16" i="5"/>
  <c r="F17" i="5"/>
  <c r="G17" i="5"/>
  <c r="F18" i="5"/>
  <c r="G18" i="5"/>
  <c r="F20" i="5"/>
  <c r="G20" i="5"/>
  <c r="F21" i="5"/>
  <c r="G21" i="5"/>
  <c r="F22" i="5"/>
  <c r="G22" i="5"/>
  <c r="F23" i="5"/>
  <c r="G23" i="5"/>
  <c r="F24" i="5"/>
  <c r="G24" i="5"/>
  <c r="F25" i="5"/>
  <c r="G25" i="5"/>
  <c r="F26" i="5"/>
  <c r="G26" i="5"/>
  <c r="F27" i="5"/>
  <c r="G27" i="5"/>
  <c r="F28" i="5"/>
  <c r="G28" i="5"/>
  <c r="F29" i="5"/>
  <c r="G29" i="5"/>
  <c r="F30" i="5"/>
  <c r="G30" i="5"/>
  <c r="F31" i="5"/>
  <c r="G31" i="5"/>
  <c r="F32" i="5"/>
  <c r="G32" i="5"/>
  <c r="F33" i="5"/>
  <c r="G33" i="5"/>
  <c r="F34" i="5"/>
  <c r="G34" i="5"/>
  <c r="F35" i="5"/>
  <c r="G35" i="5"/>
  <c r="F36" i="5"/>
  <c r="G36" i="5"/>
  <c r="F40" i="5"/>
  <c r="G40" i="5"/>
  <c r="F41" i="5"/>
  <c r="G41" i="5"/>
  <c r="F42" i="5"/>
  <c r="G42" i="5"/>
  <c r="F43" i="5"/>
  <c r="G43" i="5"/>
  <c r="F44" i="5"/>
  <c r="G44" i="5"/>
  <c r="F45" i="5"/>
  <c r="G45" i="5"/>
  <c r="F46" i="5"/>
  <c r="G46" i="5"/>
  <c r="F47" i="5"/>
  <c r="G47" i="5"/>
  <c r="F48" i="5"/>
  <c r="G48" i="5"/>
  <c r="F49" i="5"/>
  <c r="G49" i="5"/>
  <c r="F50" i="5"/>
  <c r="G50" i="5"/>
  <c r="F51" i="5"/>
  <c r="G51" i="5"/>
  <c r="F52" i="5"/>
  <c r="G52" i="5"/>
  <c r="F53" i="5"/>
  <c r="G53" i="5"/>
  <c r="F54" i="5"/>
  <c r="G54" i="5"/>
  <c r="F55" i="5"/>
  <c r="G55" i="5"/>
  <c r="G2" i="5"/>
  <c r="F2" i="5"/>
  <c r="C4101" i="9" l="1"/>
  <c r="Q3221" i="7"/>
  <c r="G56" i="5"/>
  <c r="G60" i="5" s="1"/>
  <c r="F56" i="5"/>
  <c r="F60" i="5" s="1"/>
  <c r="M38" i="1"/>
  <c r="BI23" i="4"/>
  <c r="BI24" i="4"/>
  <c r="BI25" i="4"/>
  <c r="BI26" i="4"/>
  <c r="BI27" i="4"/>
  <c r="BI28" i="4"/>
  <c r="BI29" i="4"/>
  <c r="BI30" i="4"/>
  <c r="BI31" i="4"/>
  <c r="BI32" i="4"/>
  <c r="BI33" i="4"/>
  <c r="BI34" i="4"/>
  <c r="BI35" i="4"/>
  <c r="BI36" i="4"/>
  <c r="BI37" i="4"/>
  <c r="BI38" i="4"/>
  <c r="BI39" i="4"/>
  <c r="BI40" i="4"/>
  <c r="BI41" i="4"/>
  <c r="BI42" i="4"/>
  <c r="BI43" i="4"/>
  <c r="BI44" i="4"/>
  <c r="BI45" i="4"/>
  <c r="BI46" i="4"/>
  <c r="BI47" i="4"/>
  <c r="BI48" i="4"/>
  <c r="BI49" i="4"/>
  <c r="BI50" i="4"/>
  <c r="BI51" i="4"/>
  <c r="BI52" i="4"/>
  <c r="BI53" i="4"/>
  <c r="BI54" i="4"/>
  <c r="BI55" i="4"/>
  <c r="BI56" i="4"/>
  <c r="BI57" i="4"/>
  <c r="BI58" i="4"/>
  <c r="BI59" i="4"/>
  <c r="BI60" i="4"/>
  <c r="BI3" i="4"/>
  <c r="BI4" i="4"/>
  <c r="BI5" i="4"/>
  <c r="BI6" i="4"/>
  <c r="BI7" i="4"/>
  <c r="BI8" i="4"/>
  <c r="BI9" i="4"/>
  <c r="BI10" i="4"/>
  <c r="BI11" i="4"/>
  <c r="BI12" i="4"/>
  <c r="BI13" i="4"/>
  <c r="BI14" i="4"/>
  <c r="BI15" i="4"/>
  <c r="BI16" i="4"/>
  <c r="BI17" i="4"/>
  <c r="BI18" i="4"/>
  <c r="BI19" i="4"/>
  <c r="BI20" i="4"/>
  <c r="BI21" i="4"/>
  <c r="BI22" i="4"/>
  <c r="BI2" i="4"/>
  <c r="BG3" i="4"/>
  <c r="BG4" i="4"/>
  <c r="BG5" i="4"/>
  <c r="BG6" i="4"/>
  <c r="BG7" i="4"/>
  <c r="BG8" i="4"/>
  <c r="BG9" i="4"/>
  <c r="BG10" i="4"/>
  <c r="BG11" i="4"/>
  <c r="BG12" i="4"/>
  <c r="BG13" i="4"/>
  <c r="BG14" i="4"/>
  <c r="BG15" i="4"/>
  <c r="BG16" i="4"/>
  <c r="BG17" i="4"/>
  <c r="BG18" i="4"/>
  <c r="BG19" i="4"/>
  <c r="BG20" i="4"/>
  <c r="BG21" i="4"/>
  <c r="BG22" i="4"/>
  <c r="BG23" i="4"/>
  <c r="BG24" i="4"/>
  <c r="BG25" i="4"/>
  <c r="BG26" i="4"/>
  <c r="BG27" i="4"/>
  <c r="BG28" i="4"/>
  <c r="BG29" i="4"/>
  <c r="BG30" i="4"/>
  <c r="BG31" i="4"/>
  <c r="BG32" i="4"/>
  <c r="BG33" i="4"/>
  <c r="BG34" i="4"/>
  <c r="BG35" i="4"/>
  <c r="BG36" i="4"/>
  <c r="BG37" i="4"/>
  <c r="BG38" i="4"/>
  <c r="BG39" i="4"/>
  <c r="BG40" i="4"/>
  <c r="BG41" i="4"/>
  <c r="BG42" i="4"/>
  <c r="BG43" i="4"/>
  <c r="BG44" i="4"/>
  <c r="BG45" i="4"/>
  <c r="BG46" i="4"/>
  <c r="BG47" i="4"/>
  <c r="BG48" i="4"/>
  <c r="BG49" i="4"/>
  <c r="BG50" i="4"/>
  <c r="BG51" i="4"/>
  <c r="BG52" i="4"/>
  <c r="BG53" i="4"/>
  <c r="BG54" i="4"/>
  <c r="BG55" i="4"/>
  <c r="BG56" i="4"/>
  <c r="BG57" i="4"/>
  <c r="BG58" i="4"/>
  <c r="BG59" i="4"/>
  <c r="BG60" i="4"/>
  <c r="BG2" i="4"/>
  <c r="M55" i="1" l="1"/>
  <c r="J55" i="1"/>
  <c r="M54" i="1"/>
  <c r="J54" i="1"/>
  <c r="M53" i="1"/>
  <c r="J53" i="1"/>
  <c r="M52" i="1"/>
  <c r="J52" i="1"/>
  <c r="M51" i="1"/>
  <c r="J51" i="1"/>
  <c r="M50" i="1"/>
  <c r="J50" i="1"/>
  <c r="M49" i="1"/>
  <c r="J49" i="1"/>
  <c r="M48" i="1"/>
  <c r="J48" i="1"/>
  <c r="M47" i="1"/>
  <c r="J47" i="1"/>
  <c r="M46" i="1"/>
  <c r="J46" i="1"/>
  <c r="M45" i="1"/>
  <c r="J45" i="1"/>
  <c r="M44" i="1"/>
  <c r="J44" i="1"/>
  <c r="M43" i="1"/>
  <c r="J43" i="1"/>
  <c r="M42" i="1"/>
  <c r="J42" i="1"/>
  <c r="M41" i="1"/>
  <c r="J41" i="1"/>
  <c r="M40" i="1"/>
  <c r="J40" i="1"/>
  <c r="M39" i="1"/>
  <c r="J39" i="1"/>
  <c r="M37" i="1"/>
  <c r="J37" i="1"/>
  <c r="M36" i="1"/>
  <c r="J36" i="1"/>
  <c r="M35" i="1"/>
  <c r="J35" i="1"/>
  <c r="M34" i="1"/>
  <c r="J34" i="1"/>
  <c r="M33" i="1"/>
  <c r="J33" i="1"/>
  <c r="M32" i="1"/>
  <c r="J32" i="1"/>
  <c r="M31" i="1"/>
  <c r="J31" i="1"/>
  <c r="M30" i="1"/>
  <c r="J30" i="1"/>
  <c r="M29" i="1"/>
  <c r="J29" i="1"/>
  <c r="M28" i="1"/>
  <c r="J28" i="1"/>
  <c r="M27" i="1"/>
  <c r="J27" i="1"/>
  <c r="M26" i="1"/>
  <c r="M25" i="1"/>
  <c r="J25" i="1"/>
  <c r="M24" i="1"/>
  <c r="J24" i="1"/>
  <c r="M23" i="1"/>
  <c r="J23" i="1"/>
  <c r="M22" i="1"/>
  <c r="J22" i="1"/>
  <c r="M21" i="1"/>
  <c r="J21" i="1"/>
  <c r="M20" i="1"/>
  <c r="J20" i="1"/>
  <c r="M19" i="1"/>
  <c r="J19" i="1"/>
  <c r="M17" i="1"/>
  <c r="J17" i="1"/>
  <c r="M16" i="1"/>
  <c r="J16" i="1"/>
  <c r="M15" i="1"/>
  <c r="J15" i="1"/>
  <c r="M14" i="1"/>
  <c r="J14" i="1"/>
  <c r="M13" i="1"/>
  <c r="J13" i="1"/>
  <c r="M12" i="1"/>
  <c r="J12" i="1"/>
  <c r="M11" i="1"/>
  <c r="J11" i="1"/>
  <c r="M10" i="1"/>
  <c r="J10" i="1"/>
  <c r="M9" i="1"/>
  <c r="J9" i="1"/>
  <c r="M8" i="1"/>
  <c r="J8" i="1"/>
  <c r="M7" i="1"/>
  <c r="J7" i="1"/>
  <c r="M6" i="1"/>
  <c r="J6" i="1"/>
  <c r="M5" i="1"/>
  <c r="J5" i="1"/>
  <c r="M4" i="1"/>
  <c r="J4" i="1"/>
  <c r="M3" i="1"/>
  <c r="J3" i="1"/>
  <c r="G2" i="4"/>
</calcChain>
</file>

<file path=xl/comments1.xml><?xml version="1.0" encoding="utf-8"?>
<comments xmlns="http://schemas.openxmlformats.org/spreadsheetml/2006/main">
  <authors>
    <author/>
  </authors>
  <commentList>
    <comment ref="F1" authorId="0" shapeId="0">
      <text>
        <r>
          <rPr>
            <sz val="10"/>
            <color rgb="FF000000"/>
            <rFont val="Arial"/>
            <family val="2"/>
          </rPr>
          <t>is it ok to add this column. it would look nice if i could plot this with R somehow.
	-Dasapta Erwin Irawan</t>
        </r>
      </text>
    </comment>
    <comment ref="G52" authorId="0" shapeId="0">
      <text>
        <r>
          <rPr>
            <sz val="10"/>
            <color rgb="FF000000"/>
            <rFont val="Arial"/>
            <family val="2"/>
          </rPr>
          <t>can we put "none" in the blanks?
	-Dasapta Erwin Irawan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C51" authorId="0" shapeId="0">
      <text>
        <r>
          <rPr>
            <sz val="10"/>
            <color rgb="FF000000"/>
            <rFont val="Arial"/>
            <family val="2"/>
          </rPr>
          <t>can we put "none" in the blanks?
	-Dasapta Erwin Irawan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D37" authorId="0" shapeId="0">
      <text>
        <r>
          <rPr>
            <sz val="10"/>
            <color rgb="FF000000"/>
            <rFont val="Arial"/>
            <family val="2"/>
          </rPr>
          <t>can we put "none" in the blanks?
	-Dasapta Erwin Irawan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B13" authorId="0" shapeId="0">
      <text>
        <r>
          <rPr>
            <sz val="10"/>
            <color rgb="FF000000"/>
            <rFont val="Arial"/>
            <family val="2"/>
          </rPr>
          <t>can we put "none" in the blanks?
	-Dasapta Erwin Irawan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B53" authorId="0" shapeId="0">
      <text>
        <r>
          <rPr>
            <sz val="10"/>
            <color rgb="FF000000"/>
            <rFont val="Arial"/>
            <family val="2"/>
          </rPr>
          <t>can we put "none" in the blanks?
	-Dasapta Erwin Irawan</t>
        </r>
      </text>
    </comment>
  </commentList>
</comments>
</file>

<file path=xl/sharedStrings.xml><?xml version="1.0" encoding="utf-8"?>
<sst xmlns="http://schemas.openxmlformats.org/spreadsheetml/2006/main" count="829" uniqueCount="184">
  <si>
    <t>Starting Year</t>
  </si>
  <si>
    <t>Journal Name</t>
  </si>
  <si>
    <t>JIF 2018</t>
  </si>
  <si>
    <t>APC US$</t>
  </si>
  <si>
    <t>Publisher</t>
  </si>
  <si>
    <t>Type of publisher</t>
  </si>
  <si>
    <t>Status (Hybrid/OA)</t>
  </si>
  <si>
    <t>Reviews in Mineralogy &amp; Geochemistry</t>
  </si>
  <si>
    <t>na</t>
  </si>
  <si>
    <t>Mineralogical Society of America and Geochemical Society</t>
  </si>
  <si>
    <t>Society</t>
  </si>
  <si>
    <t>Geochemical Perspectives</t>
  </si>
  <si>
    <t>5,75</t>
  </si>
  <si>
    <t>OA</t>
  </si>
  <si>
    <t>European Association of Geochemistry</t>
  </si>
  <si>
    <t>Hydrology &amp; Earth System Sciences</t>
  </si>
  <si>
    <t>Earth and Planetary Science Letters</t>
  </si>
  <si>
    <t>Elsevier</t>
  </si>
  <si>
    <t>Commercial</t>
  </si>
  <si>
    <t>Hybrid</t>
  </si>
  <si>
    <t>Geochimica et Cosmochimica Acta</t>
  </si>
  <si>
    <t>Geostandards and Geoanalytical Research</t>
  </si>
  <si>
    <t>Wiley</t>
  </si>
  <si>
    <t>Elements</t>
  </si>
  <si>
    <t>Jontly published By European Association of Geochemistry +++</t>
  </si>
  <si>
    <t>Geochemical Perspectives Letters</t>
  </si>
  <si>
    <t>Biogeosciences</t>
  </si>
  <si>
    <t>Lithos</t>
  </si>
  <si>
    <t>Precambrian Research</t>
  </si>
  <si>
    <t>Chemical Geology</t>
  </si>
  <si>
    <t>Journal of Geophysical Research-Solid Earth</t>
  </si>
  <si>
    <t>Journal of Geochemical Exploration</t>
  </si>
  <si>
    <t>Biogeochemistry</t>
  </si>
  <si>
    <t>Springer Nature</t>
  </si>
  <si>
    <t>Mineralium Deposita</t>
  </si>
  <si>
    <t>Ore Geology Reviews</t>
  </si>
  <si>
    <t>Journal of Petrology</t>
  </si>
  <si>
    <t>3,38</t>
  </si>
  <si>
    <t>Oxford University Press</t>
  </si>
  <si>
    <t>Univ press</t>
  </si>
  <si>
    <t>Economic Geology</t>
  </si>
  <si>
    <t>Society of Economic Geologists</t>
  </si>
  <si>
    <t>Environmental Geochemistry and Health</t>
  </si>
  <si>
    <t>Contributions to Mineralogy and Petrology</t>
  </si>
  <si>
    <t>3,23</t>
  </si>
  <si>
    <t>Organic Geochemistry</t>
  </si>
  <si>
    <t>3,12</t>
  </si>
  <si>
    <t>Geochemistry Geophysics Geosystems</t>
  </si>
  <si>
    <t>Applied Geochemistry</t>
  </si>
  <si>
    <t>1,44</t>
  </si>
  <si>
    <t>Frontiers in Earth Science-Geochemistry</t>
  </si>
  <si>
    <t>Frontiers</t>
  </si>
  <si>
    <t>American Mineralogist</t>
  </si>
  <si>
    <t>Mineralogical Society of America</t>
  </si>
  <si>
    <t>Geochemical Transactions</t>
  </si>
  <si>
    <t>Solid Earth</t>
  </si>
  <si>
    <t>2,38</t>
  </si>
  <si>
    <t>Chemie der Erde/Geochemistry</t>
  </si>
  <si>
    <t>ACS Earth and Space Chemistry</t>
  </si>
  <si>
    <t>American Chemical Society</t>
  </si>
  <si>
    <t>Earth and Space Science</t>
  </si>
  <si>
    <t>Geothermal Energy</t>
  </si>
  <si>
    <t>Journal of Chemistry-Geochemistry</t>
  </si>
  <si>
    <t>Hindawi</t>
  </si>
  <si>
    <t>Mineralogy and Petrology</t>
  </si>
  <si>
    <t>Aquatic Geochemistry</t>
  </si>
  <si>
    <t>Geofluids</t>
  </si>
  <si>
    <t>Periodico di Mineralogia</t>
  </si>
  <si>
    <t>Edizioni Nuova Cultura</t>
  </si>
  <si>
    <t>Canadian Mineralogist</t>
  </si>
  <si>
    <t>Mineralogical Association of Canada</t>
  </si>
  <si>
    <t>Geochemistry-Exploration Environment Analysis</t>
  </si>
  <si>
    <t>0,6</t>
  </si>
  <si>
    <t>Geological Society</t>
  </si>
  <si>
    <t>Geochemical Journal</t>
  </si>
  <si>
    <t>0,99</t>
  </si>
  <si>
    <t>Geochemical Society of Japan</t>
  </si>
  <si>
    <t>Geochemistry International/Geokhimiya</t>
  </si>
  <si>
    <t>Neues Jahrbuch für Mineralogie</t>
  </si>
  <si>
    <t>Schweizerbart</t>
  </si>
  <si>
    <t>Lithology and Mineral Resources</t>
  </si>
  <si>
    <t>European Journal of Mineralogy</t>
  </si>
  <si>
    <t>Mineralogical Magazine</t>
  </si>
  <si>
    <t>2,21</t>
  </si>
  <si>
    <t>Cambridge University Press</t>
  </si>
  <si>
    <t>Clays and Clay Minerals</t>
  </si>
  <si>
    <t>Clay Minerals</t>
  </si>
  <si>
    <t xml:space="preserve">Applied Clay Science </t>
  </si>
  <si>
    <t>Minerals</t>
  </si>
  <si>
    <t>2,25</t>
  </si>
  <si>
    <t>MDPI</t>
  </si>
  <si>
    <t>Global Biogeochemical Cycles</t>
  </si>
  <si>
    <t>Acta Petrologica Sinica/Yanshi-Xuebao</t>
  </si>
  <si>
    <t>Science Press</t>
  </si>
  <si>
    <t>Acta Geochimica/Chinese Journal of Geochemistry</t>
  </si>
  <si>
    <t>Geosciences Frontiers</t>
  </si>
  <si>
    <t>Geochronology</t>
  </si>
  <si>
    <t>Geosciences-Geochemistry</t>
  </si>
  <si>
    <t>Number of articles (2018)</t>
  </si>
  <si>
    <t>% of OA articles (2018)</t>
  </si>
  <si>
    <t>Number of articles (2019)</t>
  </si>
  <si>
    <t>Number of OA articles (2019)</t>
  </si>
  <si>
    <t>% of OA articles (2019)</t>
  </si>
  <si>
    <t>Number of OA articles (2018)</t>
  </si>
  <si>
    <t>Results in Geochemistry</t>
  </si>
  <si>
    <t>Copernicus</t>
  </si>
  <si>
    <t xml:space="preserve">  </t>
  </si>
  <si>
    <t>Total OA</t>
  </si>
  <si>
    <t>Not OA</t>
  </si>
  <si>
    <t>?</t>
  </si>
  <si>
    <t>2.243</t>
  </si>
  <si>
    <t>1.317</t>
  </si>
  <si>
    <t>2.631</t>
  </si>
  <si>
    <t>3.89</t>
  </si>
  <si>
    <t>2.894</t>
  </si>
  <si>
    <t>1.44</t>
  </si>
  <si>
    <t>3.406</t>
  </si>
  <si>
    <t>3.951</t>
  </si>
  <si>
    <t>1.398</t>
  </si>
  <si>
    <t>3.618</t>
  </si>
  <si>
    <t>1.19</t>
  </si>
  <si>
    <t>1.797</t>
  </si>
  <si>
    <t>1.835</t>
  </si>
  <si>
    <t>3.23</t>
  </si>
  <si>
    <t>4.637</t>
  </si>
  <si>
    <t>2.152</t>
  </si>
  <si>
    <t>3.285</t>
  </si>
  <si>
    <t>4.224</t>
  </si>
  <si>
    <t>3.252</t>
  </si>
  <si>
    <t>1.663</t>
  </si>
  <si>
    <t>2.892</t>
  </si>
  <si>
    <t>0.99</t>
  </si>
  <si>
    <t>5.75</t>
  </si>
  <si>
    <t>4.032</t>
  </si>
  <si>
    <t>2.615</t>
  </si>
  <si>
    <t>2.946</t>
  </si>
  <si>
    <t>0.835</t>
  </si>
  <si>
    <t>1.109</t>
  </si>
  <si>
    <t>4.258</t>
  </si>
  <si>
    <t>1.437</t>
  </si>
  <si>
    <t>4.16</t>
  </si>
  <si>
    <t>4.256</t>
  </si>
  <si>
    <t>1.732</t>
  </si>
  <si>
    <t>5.733</t>
  </si>
  <si>
    <t>4.936</t>
  </si>
  <si>
    <t>1.727</t>
  </si>
  <si>
    <t>3.472</t>
  </si>
  <si>
    <t>3.585</t>
  </si>
  <si>
    <t>3.38</t>
  </si>
  <si>
    <t>3.913</t>
  </si>
  <si>
    <t>3.397</t>
  </si>
  <si>
    <t>2.21</t>
  </si>
  <si>
    <t>1.573</t>
  </si>
  <si>
    <t>2.25</t>
  </si>
  <si>
    <t>0.6</t>
  </si>
  <si>
    <t>3.387</t>
  </si>
  <si>
    <t>3.12</t>
  </si>
  <si>
    <t>1.417</t>
  </si>
  <si>
    <t>3.834</t>
  </si>
  <si>
    <t>8.745</t>
  </si>
  <si>
    <t>2.38</t>
  </si>
  <si>
    <t>US$ 2018</t>
  </si>
  <si>
    <t>US$ 2019</t>
  </si>
  <si>
    <t>Total Hybrid</t>
  </si>
  <si>
    <t>Total OA+hybrid</t>
  </si>
  <si>
    <t>n</t>
  </si>
  <si>
    <t>2018 OA</t>
  </si>
  <si>
    <t>mean</t>
  </si>
  <si>
    <t>median</t>
  </si>
  <si>
    <t>min</t>
  </si>
  <si>
    <t>max</t>
  </si>
  <si>
    <t>Q1</t>
  </si>
  <si>
    <t>Q3</t>
  </si>
  <si>
    <t>IQR</t>
  </si>
  <si>
    <t>2sigma</t>
  </si>
  <si>
    <t>Fully OA</t>
  </si>
  <si>
    <t>All</t>
  </si>
  <si>
    <t>minimum</t>
  </si>
  <si>
    <t>maximum</t>
  </si>
  <si>
    <t>quartile 1</t>
  </si>
  <si>
    <t xml:space="preserve"> </t>
  </si>
  <si>
    <t>quartile 3</t>
  </si>
  <si>
    <t>2 sigma</t>
  </si>
  <si>
    <t>Proportion fully OA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</si>
</sst>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color rgb="FF000000"/>
      <name val="Arial"/>
    </font>
    <font>
      <sz val="10"/>
      <name val="Arial"/>
      <family val="2"/>
    </font>
    <font>
      <sz val="12"/>
      <color rgb="FF000000"/>
      <name val="Times"/>
      <family val="1"/>
    </font>
    <font>
      <sz val="12"/>
      <name val="Times"/>
      <family val="1"/>
    </font>
    <font>
      <sz val="12"/>
      <color rgb="FF000000"/>
      <name val="Times New Roman"/>
      <family val="1"/>
    </font>
    <font>
      <sz val="10"/>
      <color rgb="FF000000"/>
      <name val="Arial"/>
      <family val="2"/>
    </font>
    <font>
      <u/>
      <sz val="10"/>
      <color theme="10"/>
      <name val="Arial"/>
    </font>
    <font>
      <sz val="10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00FF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35">
    <xf numFmtId="0" fontId="0" fillId="0" borderId="0" xfId="0" applyFont="1" applyAlignment="1"/>
    <xf numFmtId="0" fontId="1" fillId="2" borderId="0" xfId="0" applyFont="1" applyFill="1"/>
    <xf numFmtId="0" fontId="0" fillId="0" borderId="0" xfId="0" applyFont="1" applyAlignment="1">
      <alignment horizontal="right"/>
    </xf>
    <xf numFmtId="0" fontId="2" fillId="2" borderId="0" xfId="0" applyFont="1" applyFill="1" applyAlignment="1"/>
    <xf numFmtId="3" fontId="2" fillId="2" borderId="0" xfId="0" applyNumberFormat="1" applyFont="1" applyFill="1" applyAlignment="1"/>
    <xf numFmtId="0" fontId="2" fillId="2" borderId="0" xfId="0" applyFont="1" applyFill="1" applyAlignment="1">
      <alignment horizontal="right"/>
    </xf>
    <xf numFmtId="0" fontId="2" fillId="0" borderId="0" xfId="0" applyFont="1" applyAlignment="1">
      <alignment horizontal="right"/>
    </xf>
    <xf numFmtId="0" fontId="2" fillId="0" borderId="0" xfId="0" applyFont="1" applyAlignment="1"/>
    <xf numFmtId="4" fontId="2" fillId="0" borderId="0" xfId="0" applyNumberFormat="1" applyFont="1" applyAlignment="1">
      <alignment horizontal="right"/>
    </xf>
    <xf numFmtId="0" fontId="3" fillId="0" borderId="0" xfId="0" applyFont="1" applyAlignment="1"/>
    <xf numFmtId="0" fontId="2" fillId="0" borderId="0" xfId="0" applyFont="1"/>
    <xf numFmtId="4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Fill="1" applyAlignment="1">
      <alignment horizontal="right"/>
    </xf>
    <xf numFmtId="4" fontId="3" fillId="0" borderId="0" xfId="0" applyNumberFormat="1" applyFont="1" applyFill="1" applyAlignment="1">
      <alignment horizontal="right"/>
    </xf>
    <xf numFmtId="0" fontId="0" fillId="0" borderId="0" xfId="0"/>
    <xf numFmtId="1" fontId="0" fillId="0" borderId="0" xfId="0" applyNumberFormat="1"/>
    <xf numFmtId="0" fontId="4" fillId="0" borderId="0" xfId="0" applyFont="1"/>
    <xf numFmtId="1" fontId="4" fillId="0" borderId="0" xfId="0" applyNumberFormat="1" applyFont="1"/>
    <xf numFmtId="0" fontId="4" fillId="3" borderId="0" xfId="0" applyFont="1" applyFill="1"/>
    <xf numFmtId="0" fontId="4" fillId="0" borderId="0" xfId="0" applyFont="1" applyFill="1"/>
    <xf numFmtId="1" fontId="4" fillId="0" borderId="0" xfId="0" applyNumberFormat="1" applyFont="1" applyFill="1"/>
    <xf numFmtId="0" fontId="0" fillId="0" borderId="0" xfId="0" applyFont="1" applyAlignment="1">
      <alignment vertical="center" wrapText="1"/>
    </xf>
    <xf numFmtId="0" fontId="6" fillId="0" borderId="0" xfId="1" applyAlignment="1">
      <alignment vertical="center" wrapText="1"/>
    </xf>
    <xf numFmtId="0" fontId="0" fillId="4" borderId="0" xfId="0" applyFont="1" applyFill="1" applyAlignment="1"/>
    <xf numFmtId="0" fontId="0" fillId="0" borderId="0" xfId="0" applyFont="1" applyFill="1" applyAlignment="1"/>
    <xf numFmtId="0" fontId="0" fillId="3" borderId="0" xfId="0" applyFont="1" applyFill="1" applyAlignment="1"/>
    <xf numFmtId="0" fontId="2" fillId="0" borderId="0" xfId="0" applyFont="1" applyFill="1" applyAlignment="1"/>
    <xf numFmtId="3" fontId="2" fillId="0" borderId="0" xfId="0" applyNumberFormat="1" applyFont="1" applyFill="1" applyAlignment="1"/>
    <xf numFmtId="0" fontId="2" fillId="0" borderId="0" xfId="0" applyFont="1" applyFill="1" applyAlignment="1">
      <alignment horizontal="right"/>
    </xf>
    <xf numFmtId="1" fontId="0" fillId="0" borderId="0" xfId="0" applyNumberFormat="1" applyFont="1" applyAlignment="1"/>
    <xf numFmtId="0" fontId="7" fillId="0" borderId="0" xfId="0" applyFont="1" applyAlignment="1"/>
    <xf numFmtId="1" fontId="7" fillId="0" borderId="0" xfId="0" applyNumberFormat="1" applyFont="1" applyAlignment="1"/>
    <xf numFmtId="0" fontId="5" fillId="0" borderId="0" xfId="0" applyFont="1" applyAlignment="1"/>
    <xf numFmtId="0" fontId="5" fillId="3" borderId="0" xfId="0" applyFont="1" applyFill="1" applyAlignment="1"/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-scopus-com.inc.bib.cnrs.fr/results/handle.uri?sort=plf-f&amp;src=s&amp;sot=b&amp;sdt=cl&amp;sid=f3c77e2e062e3cdf098e9f9774a4ded3&amp;s=SRCTITLE%28Clays+and+Clay+Minerals%29&amp;sl=33&amp;origin=resultsAnalyzer&amp;cluster=scoexactsrctitle%2c%22Clays+And+Clay+Minerals%22%2ct%2bscoopenaccess%2c%221%22%2ct&amp;txGid=6d4df9e93818788334312123ff4c10b4&amp;origin=resultsAnalyzer&amp;zone=year&amp;count=1449&amp;clickedLink=limit%20to&amp;selectedYearClusterCategories=1976" TargetMode="External"/><Relationship Id="rId299" Type="http://schemas.openxmlformats.org/officeDocument/2006/relationships/hyperlink" Target="https://www-scopus-com.inc.bib.cnrs.fr/results/handle.uri?sort=plf-f&amp;src=s&amp;sot=b&amp;sdt=cl&amp;sid=b6b4646f0d14111f80318224009dc44f&amp;s=SRCTITLE%28Geochemical+Journal%29&amp;sl=29&amp;origin=resultsAnalyzer&amp;cluster=scoexactsrctitle%2c%22Geochemical+Journal%22%2ct%2bscoopenaccess%2c%221%22%2ct&amp;txGid=cbef4ff165feaa10019b5e3e0d55cba6&amp;origin=resultsAnalyzer&amp;zone=year&amp;count=1612&amp;clickedLink=limit%20to&amp;selectedYearClusterCategories=1977" TargetMode="External"/><Relationship Id="rId21" Type="http://schemas.openxmlformats.org/officeDocument/2006/relationships/hyperlink" Target="https://www-scopus-com.inc.bib.cnrs.fr/results/handle.uri?sort=plf-f&amp;src=s&amp;sot=b&amp;sdt=cl&amp;sid=e46e5a7f4b1276b66b8b6a72d07075b7&amp;s=SRCTITLE%28Earth+and+Planetary+Science+Letters%29&amp;sl=45&amp;origin=resultsAnalyzer&amp;cluster=scoopenaccess%2c%221%22%2ct&amp;txGid=134dff2fe0cb9dc3278891c2fbb571c5&amp;origin=resultsAnalyzer&amp;zone=year&amp;count=969&amp;clickedLink=limit%20to&amp;selectedYearClusterCategories=2012" TargetMode="External"/><Relationship Id="rId63" Type="http://schemas.openxmlformats.org/officeDocument/2006/relationships/hyperlink" Target="https://www-scopus-com.inc.bib.cnrs.fr/results/handle.uri?sort=plf-f&amp;src=s&amp;sot=b&amp;sdt=cl&amp;sid=928c59ae032559bc103cb5c5108f9b58&amp;s=SRCTITLE%28Journal+of+Petrology%29&amp;sl=30&amp;origin=resultsAnalyzer&amp;cluster=scoopenaccess%2c%221%22%2ct&amp;txGid=5d3b1b47d4f5675126aecd16ad09da1c&amp;origin=resultsAnalyzer&amp;zone=year&amp;count=1672&amp;clickedLink=limit%20to&amp;selectedYearClusterCategories=2017" TargetMode="External"/><Relationship Id="rId159" Type="http://schemas.openxmlformats.org/officeDocument/2006/relationships/hyperlink" Target="https://www-scopus-com.inc.bib.cnrs.fr/results/handle.uri?sort=plf-f&amp;src=s&amp;sot=b&amp;sdt=cl&amp;sid=806655113ee708c98b98ecfc5d817422&amp;s=SRCTITLE%28Mineralium+Deposita%29&amp;sl=29&amp;origin=resultsAnalyzer&amp;cluster=scoopenaccess%2c%221%22%2ct&amp;txGid=c2d8b56c32aa4105a43900cca712905b&amp;origin=resultsAnalyzer&amp;zone=year&amp;count=74&amp;clickedLink=limit%20to&amp;selectedYearClusterCategories=2008" TargetMode="External"/><Relationship Id="rId324" Type="http://schemas.openxmlformats.org/officeDocument/2006/relationships/hyperlink" Target="https://www-scopus-com.inc.bib.cnrs.fr/results/handle.uri?sort=plf-f&amp;src=s&amp;sot=b&amp;sdt=cl&amp;sid=f9427b7ce2634f48356ee6dd128410c3&amp;s=SRCTITLE%28Environmental+Geochemistry+and+Health%29&amp;sl=47&amp;origin=resultsAnalyzer&amp;cluster=scoopenaccess%2c%221%22%2ct&amp;txGid=703f6547fa3ad7e77882ad4676753fd5&amp;origin=resultsAnalyzer&amp;zone=year&amp;count=93&amp;clickedLink=limit%20to&amp;selectedYearClusterCategories=2013" TargetMode="External"/><Relationship Id="rId366" Type="http://schemas.openxmlformats.org/officeDocument/2006/relationships/hyperlink" Target="https://www-scopus-com.inc.bib.cnrs.fr/results/handle.uri?sort=plf-f&amp;src=s&amp;sot=b&amp;sdt=cl&amp;sid=3f26fb81c295d0201aafc40adcd606ce&amp;s=SRCTITLE%28Applied+Geochemistry%29&amp;sl=30&amp;origin=resultsAnalyzer&amp;cluster=scoopenaccess%2c%221%22%2ct&amp;txGid=16025773ce22abcf1981d57d136be338&amp;origin=resultsAnalyzer&amp;zone=year&amp;count=170&amp;clickedLink=limit%20to&amp;selectedYearClusterCategories=2016" TargetMode="External"/><Relationship Id="rId531" Type="http://schemas.openxmlformats.org/officeDocument/2006/relationships/hyperlink" Target="https://www-scopus-com.inc.bib.cnrs.fr/results/handle.uri?sort=plf-f&amp;src=s&amp;sot=b&amp;sdt=cl&amp;sid=0fe1c8d13b4af1e9ef32448ddf148624&amp;s=SRCTITLE%28Solid+Earth%29&amp;sl=21&amp;origin=resultsAnalyzer&amp;cluster=scoexactsrctitle%2c%22Solid+Earth%22%2ct%2bscoopenaccess%2c%221%22%2ct&amp;txGid=8ef1f37013a0e4db7e8d682e15b360e9&amp;origin=resultsAnalyzer&amp;zone=year&amp;count=686&amp;clickedLink=limit%20to&amp;selectedYearClusterCategories=2013" TargetMode="External"/><Relationship Id="rId573" Type="http://schemas.openxmlformats.org/officeDocument/2006/relationships/hyperlink" Target="https://www-scopus-com.inc.bib.cnrs.fr/results/handle.uri?sort=plf-f&amp;src=s&amp;sot=b&amp;sdt=cl&amp;sid=fbbde736c1758e2f7b566d1f6bfadab1&amp;s=SRCTITLE%28Geothermal+Energy%29&amp;sl=27&amp;origin=resultsAnalyzer&amp;cluster=scoexactsrctitle%2c%22Geothermal+Energy%22%2ct%2bscoopenaccess%2c%221%22%2ct&amp;txGid=7ab523e48beee93c6e047731a4e187b7&amp;origin=resultsAnalyzer&amp;zone=year&amp;count=166&amp;clickedLink=limit%20to&amp;selectedYearClusterCategories=2017" TargetMode="External"/><Relationship Id="rId170" Type="http://schemas.openxmlformats.org/officeDocument/2006/relationships/hyperlink" Target="https://www-scopus-com.inc.bib.cnrs.fr/results/handle.uri?sort=plf-f&amp;src=s&amp;sot=b&amp;sdt=cl&amp;sid=806655113ee708c98b98ecfc5d817422&amp;s=SRCTITLE%28Mineralium+Deposita%29&amp;sl=29&amp;origin=resultsAnalyzer&amp;cluster=scoopenaccess%2c%221%22%2ct&amp;txGid=c2d8b56c32aa4105a43900cca712905b&amp;origin=resultsAnalyzer&amp;zone=year&amp;count=74&amp;clickedLink=limit%20to&amp;selectedYearClusterCategories=1970" TargetMode="External"/><Relationship Id="rId226" Type="http://schemas.openxmlformats.org/officeDocument/2006/relationships/hyperlink" Target="https://www-scopus-com.inc.bib.cnrs.fr/results/handle.uri?sort=plf-f&amp;src=s&amp;sot=b&amp;sdt=cl&amp;sid=da52c6c4a41bef929d8927b12f0f494a&amp;s=SRCTITLE%28American+Mineralogist%29&amp;sl=31&amp;origin=resultsAnalyzer&amp;cluster=scoopenaccess%2c%221%22%2ct&amp;txGid=116f5be8ea0a9951d4f39451296289aa&amp;origin=resultsAnalyzer&amp;zone=year&amp;count=140&amp;clickedLink=limit%20to&amp;selectedYearClusterCategories=2014" TargetMode="External"/><Relationship Id="rId433" Type="http://schemas.openxmlformats.org/officeDocument/2006/relationships/hyperlink" Target="https://www-scopus-com.inc.bib.cnrs.fr/results/handle.uri?sort=plf-f&amp;src=s&amp;sot=b&amp;sdt=cl&amp;sid=8014d9f7a2934933a29c88d8706382df&amp;s=SRCTITLE%28Geochemistry+Geophysics+Geosystems%29&amp;sl=44&amp;origin=resultsAnalyzer&amp;cluster=scoopenaccess%2c%221%22%2ct&amp;txGid=8a5ec908a361b2b8b3b7cacc328400f9&amp;origin=resultsAnalyzer&amp;zone=year&amp;count=588&amp;clickedLink=limit%20to&amp;selectedYearClusterCategories=2019" TargetMode="External"/><Relationship Id="rId268" Type="http://schemas.openxmlformats.org/officeDocument/2006/relationships/hyperlink" Target="https://www-scopus-com.inc.bib.cnrs.fr/results/handle.uri?sort=plf-f&amp;src=s&amp;sot=b&amp;sdt=cl&amp;sid=b6b4646f0d14111f80318224009dc44f&amp;s=SRCTITLE%28Geochemical+Journal%29&amp;sl=29&amp;origin=resultsAnalyzer&amp;cluster=scoexactsrctitle%2c%22Geochemical+Journal%22%2ct%2bscoopenaccess%2c%221%22%2ct&amp;txGid=cbef4ff165feaa10019b5e3e0d55cba6&amp;origin=resultsAnalyzer&amp;zone=year&amp;count=1612&amp;clickedLink=limit%20to&amp;selectedYearClusterCategories=2009" TargetMode="External"/><Relationship Id="rId475" Type="http://schemas.openxmlformats.org/officeDocument/2006/relationships/hyperlink" Target="https://www-scopus-com.inc.bib.cnrs.fr/results/handle.uri?sort=plf-f&amp;src=s&amp;sot=b&amp;sdt=cl&amp;sid=154f74c0c450cdbf1808aff4ccdf4bb4&amp;s=SRCTITLE%28Geochemical+Transactions%29&amp;sl=34&amp;origin=resultsAnalyzer&amp;cluster=scoopenaccess%2c%221%22%2ct&amp;txGid=847ce557f39829b0f89478488dab44c4&amp;origin=resultsAnalyzer&amp;zone=year&amp;count=145&amp;clickedLink=limit%20to&amp;selectedYearClusterCategories=2003" TargetMode="External"/><Relationship Id="rId32" Type="http://schemas.openxmlformats.org/officeDocument/2006/relationships/hyperlink" Target="https://www-scopus-com.inc.bib.cnrs.fr/results/handle.uri?sort=plf-f&amp;src=s&amp;sot=b&amp;sdt=cl&amp;sid=e46e5a7f4b1276b66b8b6a72d07075b7&amp;s=SRCTITLE%28Earth+and+Planetary+Science+Letters%29&amp;sl=45&amp;origin=resultsAnalyzer&amp;cluster=scoopenaccess%2c%221%22%2ct&amp;txGid=134dff2fe0cb9dc3278891c2fbb571c5&amp;origin=resultsAnalyzer&amp;zone=year&amp;count=969&amp;clickedLink=limit%20to&amp;selectedYearClusterCategories=1980" TargetMode="External"/><Relationship Id="rId74" Type="http://schemas.openxmlformats.org/officeDocument/2006/relationships/hyperlink" Target="https://www-scopus-com.inc.bib.cnrs.fr/results/handle.uri?sort=plf-f&amp;src=s&amp;sot=b&amp;sdt=cl&amp;sid=f2d3092ae33252a6c849e6be662d541b&amp;s=SRCTITLE%28Geochimica+et+Cosmochimica+Acta%29&amp;sl=41&amp;origin=resultsAnalyzer&amp;cluster=scoopenaccess%2c%221%22%2ct&amp;txGid=b57fb633056584d9b19785b3936c8783&amp;origin=resultsAnalyzer&amp;zone=year&amp;count=710&amp;clickedLink=limit%20to&amp;selectedYearClusterCategories=2008" TargetMode="External"/><Relationship Id="rId128" Type="http://schemas.openxmlformats.org/officeDocument/2006/relationships/hyperlink" Target="https://www-scopus-com.inc.bib.cnrs.fr/results/handle.uri?sort=plf-f&amp;src=s&amp;sot=b&amp;sdt=cl&amp;sid=ae935de9b6035973fa368fbba4f85748&amp;s=SRCTITLE%28Economic+Geology%29&amp;sl=26&amp;origin=resultsAnalyzer&amp;cluster=scoopenaccess%2c%221%22%2ct&amp;txGid=dca635435cf18dcfc7aa81bc5bf2e056&amp;origin=resultsAnalyzer&amp;zone=year&amp;count=46&amp;clickedLink=limit%20to&amp;selectedYearClusterCategories=2017" TargetMode="External"/><Relationship Id="rId335" Type="http://schemas.openxmlformats.org/officeDocument/2006/relationships/hyperlink" Target="https://www-scopus-com.inc.bib.cnrs.fr/results/handle.uri?sort=plf-f&amp;src=s&amp;sot=b&amp;sdt=cl&amp;sid=973cad0449dbdb5b9648834d7473ec0e&amp;s=SRCTITLE%28Biogeochemistry%29&amp;sl=25&amp;origin=resultsAnalyzer&amp;cluster=scoopenaccess%2c%221%22%2ct&amp;txGid=b68db5d596532576e45111d7dd1b0d90&amp;origin=resultsAnalyzer&amp;zone=year&amp;count=218&amp;clickedLink=limit%20to&amp;selectedYearClusterCategories=2014" TargetMode="External"/><Relationship Id="rId377" Type="http://schemas.openxmlformats.org/officeDocument/2006/relationships/hyperlink" Target="https://www-scopus-com.inc.bib.cnrs.fr/results/handle.uri?sort=plf-f&amp;src=s&amp;sot=b&amp;sdt=cl&amp;sid=b310a222f4e1e0df7b0b3ebb6a1ec04c&amp;s=SRCTITLE%28Mineralogy+and+Petrology%29&amp;sl=34&amp;origin=resultsAnalyzer&amp;cluster=scoopenaccess%2c%221%22%2ct&amp;txGid=506ecdb53d3895dcdc959e205315bafc&amp;origin=resultsAnalyzer&amp;zone=year&amp;count=272&amp;clickedLink=limit%20to&amp;selectedYearClusterCategories=2014" TargetMode="External"/><Relationship Id="rId500" Type="http://schemas.openxmlformats.org/officeDocument/2006/relationships/hyperlink" Target="https://www-scopus-com.inc.bib.cnrs.fr/results/handle.uri?sort=plf-f&amp;src=s&amp;sot=b&amp;sdt=cl&amp;sid=f2703d52f2ac39c0820570c66932d16b&amp;s=SRCTITLE%28Biogeosciences%29&amp;sl=24&amp;origin=resultsAnalyzer&amp;cluster=scoexactsrctitle%2c%22Biogeosciences%22%2ct%2bscoopenaccess%2c%221%22%2ct&amp;txGid=506a4b0ca4bc3572c89380954babcd06&amp;origin=resultsAnalyzer&amp;zone=year&amp;count=4371&amp;clickedLink=limit%20to&amp;selectedYearClusterCategories=2019" TargetMode="External"/><Relationship Id="rId542" Type="http://schemas.openxmlformats.org/officeDocument/2006/relationships/hyperlink" Target="https://www-scopus-com.inc.bib.cnrs.fr/results/handle.uri?sort=plf-f&amp;src=s&amp;sot=b&amp;sdt=cl&amp;sid=f1a05987d89fb366e2f446d5f3fa60ed&amp;s=SRCTITLE%28Geosciences+Frontiers%29&amp;sl=31&amp;origin=resultsAnalyzer&amp;cluster=scoopenaccess%2c%221%22%2ct&amp;txGid=f9961898f99c83f8850bec5afc3b2044&amp;origin=resultsAnalyzer&amp;zone=year&amp;count=938&amp;clickedLink=limit%20to&amp;selectedYearClusterCategories=2012" TargetMode="External"/><Relationship Id="rId5" Type="http://schemas.openxmlformats.org/officeDocument/2006/relationships/hyperlink" Target="https://www-scopus-com.inc.bib.cnrs.fr/results/handle.uri?sort=plf-f&amp;src=s&amp;sot=b&amp;sdt=cl&amp;sid=1448e7c41c1e4a38aac6932231b36000&amp;s=SRCTITLE%28chemical+geology%29&amp;sl=26&amp;origin=resultsAnalyzer&amp;cluster=scoopenaccess%2c%221%22%2ct&amp;txGid=746febb5c75e608da825c6207bb797cf&amp;origin=resultsAnalyzer&amp;zone=year&amp;count=369&amp;clickedLink=limit%20to&amp;selectedYearClusterCategories=2015" TargetMode="External"/><Relationship Id="rId181" Type="http://schemas.openxmlformats.org/officeDocument/2006/relationships/hyperlink" Target="https://www-scopus-com.inc.bib.cnrs.fr/results/handle.uri?sort=plf-f&amp;src=s&amp;sot=b&amp;sdt=cl&amp;sid=35d04cb354cb6454588ea545ef5ceab3&amp;s=SRCTITLE%28Contributions+to+Mineralogy+and+Petrology%29&amp;sl=51&amp;origin=resultsAnalyzer&amp;cluster=scoopenaccess%2c%221%22%2ct&amp;txGid=8ac0d8c89896722c60cc70e90ac6c2e8&amp;origin=resultsAnalyzer&amp;zone=year&amp;count=192&amp;clickedLink=limit%20to&amp;selectedYearClusterCategories=2010" TargetMode="External"/><Relationship Id="rId237" Type="http://schemas.openxmlformats.org/officeDocument/2006/relationships/hyperlink" Target="https://www-scopus-com.inc.bib.cnrs.fr/results/handle.uri?sort=plf-f&amp;src=s&amp;sot=b&amp;sdt=cl&amp;sid=b3b6f5118b04e22d716e676d85d8b05b&amp;s=SRCTITLE%28Geostandards+and+Geoanalytical+Research%29&amp;sl=49&amp;origin=resultsAnalyzer&amp;cluster=scoopenaccess%2c%221%22%2ct&amp;txGid=ed3361d5f1065d6816d8486b43495b03&amp;origin=resultsAnalyzer&amp;zone=year&amp;count=28&amp;clickedLink=limit%20to&amp;selectedYearClusterCategories=2019" TargetMode="External"/><Relationship Id="rId402" Type="http://schemas.openxmlformats.org/officeDocument/2006/relationships/hyperlink" Target="https://www-scopus-com.inc.bib.cnrs.fr/results/handle.uri?sort=plf-f&amp;src=s&amp;sot=b&amp;sdt=cl&amp;sid=b310a222f4e1e0df7b0b3ebb6a1ec04c&amp;s=SRCTITLE%28Mineralogy+and+Petrology%29&amp;sl=34&amp;origin=resultsAnalyzer&amp;cluster=scoopenaccess%2c%221%22%2ct&amp;txGid=506ecdb53d3895dcdc959e205315bafc&amp;origin=resultsAnalyzer&amp;zone=year&amp;count=272&amp;clickedLink=limit%20to&amp;selectedYearClusterCategories=1979" TargetMode="External"/><Relationship Id="rId279" Type="http://schemas.openxmlformats.org/officeDocument/2006/relationships/hyperlink" Target="https://www-scopus-com.inc.bib.cnrs.fr/results/handle.uri?sort=plf-f&amp;src=s&amp;sot=b&amp;sdt=cl&amp;sid=b6b4646f0d14111f80318224009dc44f&amp;s=SRCTITLE%28Geochemical+Journal%29&amp;sl=29&amp;origin=resultsAnalyzer&amp;cluster=scoexactsrctitle%2c%22Geochemical+Journal%22%2ct%2bscoopenaccess%2c%221%22%2ct&amp;txGid=cbef4ff165feaa10019b5e3e0d55cba6&amp;origin=resultsAnalyzer&amp;zone=year&amp;count=1612&amp;clickedLink=limit%20to&amp;selectedYearClusterCategories=1997" TargetMode="External"/><Relationship Id="rId444" Type="http://schemas.openxmlformats.org/officeDocument/2006/relationships/hyperlink" Target="https://www-scopus-com.inc.bib.cnrs.fr/results/handle.uri?sort=plf-f&amp;src=s&amp;sot=b&amp;sdt=cl&amp;sid=8310a418ea7c9b20a0b3582c0aa723e8&amp;s=SRCTITLE%28Hydrology+%26+Earth+System+Sciences%29&amp;sl=43&amp;origin=resultsAnalyzer&amp;cluster=scoopenaccess%2c%221%22%2ct%2bscoexactsrctitle%2c%22Hydrology+And+Earth+System+Sciences%22%2ct&amp;txGid=2f5d9d7cef30ead9caa904f36442c246&amp;origin=resultsAnalyzer&amp;zone=year&amp;count=3629&amp;clickedLink=limit%20to&amp;selectedYearClusterCategories=2015" TargetMode="External"/><Relationship Id="rId486" Type="http://schemas.openxmlformats.org/officeDocument/2006/relationships/hyperlink" Target="https://www-scopus-com.inc.bib.cnrs.fr/results/handle.uri?sort=plf-f&amp;src=s&amp;sot=b&amp;sdt=cl&amp;sid=12c3549daf0dd740d0688e237088efb5&amp;s=SRCTITLE%28Geochemical+Perspectives+%29&amp;sl=35&amp;origin=resultsAnalyzer&amp;cluster=scoexactsrctitle%2c%22Geochemical+Perspectives%22%2ct%2bscoopenaccess%2c%221%22%2ct&amp;txGid=c0299aae0b4aa93d4aae0d48a2f371e1&amp;origin=resultsAnalyzer&amp;zone=year&amp;count=12&amp;clickedLink=limit%20to&amp;selectedYearClusterCategories=2016" TargetMode="External"/><Relationship Id="rId43" Type="http://schemas.openxmlformats.org/officeDocument/2006/relationships/hyperlink" Target="https://www-scopus-com.inc.bib.cnrs.fr/results/handle.uri?sort=plf-f&amp;src=s&amp;sot=b&amp;sdt=cl&amp;sid=928c59ae032559bc103cb5c5108f9b58&amp;s=SRCTITLE%28Journal+of+Petrology%29&amp;sl=30&amp;origin=resultsAnalyzer&amp;cluster=scoopenaccess%2c%221%22%2ct&amp;txGid=5d3b1b47d4f5675126aecd16ad09da1c&amp;origin=resultsAnalyzer&amp;zone=year&amp;count=1672&amp;clickedLink=limit%20to&amp;selectedYearClusterCategories=1997" TargetMode="External"/><Relationship Id="rId139" Type="http://schemas.openxmlformats.org/officeDocument/2006/relationships/hyperlink" Target="https://www-scopus-com.inc.bib.cnrs.fr/results/handle.uri?sort=plf-f&amp;src=s&amp;sot=b&amp;sdt=cl&amp;sid=2b5d2a044de4e2e8fab2843b075794b6&amp;s=SRCTITLE%28Mineralogical+Magazine%29&amp;sl=32&amp;origin=resultsAnalyzer&amp;cluster=scoopenaccess%2c%221%22%2ct&amp;txGid=f7c8550e9f75253dfc9926a24035605e&amp;origin=resultsAnalyzer&amp;zone=year&amp;count=451&amp;clickedLink=limit%20to&amp;selectedYearClusterCategories=2010" TargetMode="External"/><Relationship Id="rId290" Type="http://schemas.openxmlformats.org/officeDocument/2006/relationships/hyperlink" Target="https://www-scopus-com.inc.bib.cnrs.fr/results/handle.uri?sort=plf-f&amp;src=s&amp;sot=b&amp;sdt=cl&amp;sid=b6b4646f0d14111f80318224009dc44f&amp;s=SRCTITLE%28Geochemical+Journal%29&amp;sl=29&amp;origin=resultsAnalyzer&amp;cluster=scoexactsrctitle%2c%22Geochemical+Journal%22%2ct%2bscoopenaccess%2c%221%22%2ct&amp;txGid=cbef4ff165feaa10019b5e3e0d55cba6&amp;origin=resultsAnalyzer&amp;zone=year&amp;count=1612&amp;clickedLink=limit%20to&amp;selectedYearClusterCategories=1986" TargetMode="External"/><Relationship Id="rId304" Type="http://schemas.openxmlformats.org/officeDocument/2006/relationships/hyperlink" Target="https://www-scopus-com.inc.bib.cnrs.fr/results/handle.uri?sort=plf-f&amp;src=s&amp;sot=b&amp;sdt=cl&amp;sid=b6b4646f0d14111f80318224009dc44f&amp;s=SRCTITLE%28Geochemical+Journal%29&amp;sl=29&amp;origin=resultsAnalyzer&amp;cluster=scoexactsrctitle%2c%22Geochemical+Journal%22%2ct%2bscoopenaccess%2c%221%22%2ct&amp;txGid=cbef4ff165feaa10019b5e3e0d55cba6&amp;origin=resultsAnalyzer&amp;zone=year&amp;count=1612&amp;clickedLink=limit%20to&amp;selectedYearClusterCategories=1972" TargetMode="External"/><Relationship Id="rId346" Type="http://schemas.openxmlformats.org/officeDocument/2006/relationships/hyperlink" Target="https://www-scopus-com.inc.bib.cnrs.fr/results/handle.uri?sort=plf-f&amp;src=s&amp;sot=b&amp;sdt=cl&amp;sid=973cad0449dbdb5b9648834d7473ec0e&amp;s=SRCTITLE%28Biogeochemistry%29&amp;sl=25&amp;origin=resultsAnalyzer&amp;cluster=scoopenaccess%2c%221%22%2ct&amp;txGid=b68db5d596532576e45111d7dd1b0d90&amp;origin=resultsAnalyzer&amp;zone=year&amp;count=218&amp;clickedLink=limit%20to&amp;selectedYearClusterCategories=1987" TargetMode="External"/><Relationship Id="rId388" Type="http://schemas.openxmlformats.org/officeDocument/2006/relationships/hyperlink" Target="https://www-scopus-com.inc.bib.cnrs.fr/results/handle.uri?sort=plf-f&amp;src=s&amp;sot=b&amp;sdt=cl&amp;sid=b310a222f4e1e0df7b0b3ebb6a1ec04c&amp;s=SRCTITLE%28Mineralogy+and+Petrology%29&amp;sl=34&amp;origin=resultsAnalyzer&amp;cluster=scoopenaccess%2c%221%22%2ct&amp;txGid=506ecdb53d3895dcdc959e205315bafc&amp;origin=resultsAnalyzer&amp;zone=year&amp;count=272&amp;clickedLink=limit%20to&amp;selectedYearClusterCategories=1999" TargetMode="External"/><Relationship Id="rId511" Type="http://schemas.openxmlformats.org/officeDocument/2006/relationships/hyperlink" Target="https://www-scopus-com.inc.bib.cnrs.fr/results/handle.uri?sort=plf-f&amp;src=s&amp;sot=b&amp;sdt=cl&amp;sid=f2703d52f2ac39c0820570c66932d16b&amp;s=SRCTITLE%28Biogeosciences%29&amp;sl=24&amp;origin=resultsAnalyzer&amp;cluster=scoexactsrctitle%2c%22Biogeosciences%22%2ct%2bscoopenaccess%2c%221%22%2ct&amp;txGid=506a4b0ca4bc3572c89380954babcd06&amp;origin=resultsAnalyzer&amp;zone=year&amp;count=4371&amp;clickedLink=limit%20to&amp;selectedYearClusterCategories=2008" TargetMode="External"/><Relationship Id="rId553" Type="http://schemas.openxmlformats.org/officeDocument/2006/relationships/hyperlink" Target="https://www-scopus-com.inc.bib.cnrs.fr/results/handle.uri?sort=plf-f&amp;src=s&amp;sot=b&amp;sdt=cl&amp;sid=1e1602d82d4b9acc2423d9d4aaa3ec24&amp;s=SRCTITLE%28Geosciences%29&amp;sl=21&amp;origin=resultsAnalyzer&amp;cluster=scoexactsrctitle%2c%22Geosciences+Switzerland%22%2ct%2bscoopenaccess%2c%221%22%2ct&amp;txGid=6d96059dbdc9467ebecb8acd57643706&amp;origin=resultsAnalyzer&amp;zone=year&amp;count=1375&amp;clickedLink=limit%20to&amp;selectedYearClusterCategories=2011" TargetMode="External"/><Relationship Id="rId85" Type="http://schemas.openxmlformats.org/officeDocument/2006/relationships/hyperlink" Target="https://www-scopus-com.inc.bib.cnrs.fr/results/handle.uri?sort=plf-f&amp;src=s&amp;sot=b&amp;sdt=cl&amp;sid=f44066d0712dbedbb79816f154d197ab&amp;s=SRCTITLE%28Clay+Minerals%29&amp;sl=23&amp;origin=resultsAnalyzer&amp;cluster=scoexactsrctitle%2c%22Clay+Minerals%22%2ct%2bscoopenaccess%2c%221%22%2ct&amp;txGid=2eff30a701010134e0d8230c6661bc59&amp;origin=resultsAnalyzer&amp;zone=year&amp;count=89&amp;clickedLink=limit%20to&amp;selectedYearClusterCategories=2011" TargetMode="External"/><Relationship Id="rId150" Type="http://schemas.openxmlformats.org/officeDocument/2006/relationships/hyperlink" Target="https://www-scopus-com.inc.bib.cnrs.fr/results/handle.uri?sort=plf-f&amp;src=s&amp;sot=b&amp;sdt=cl&amp;sid=806655113ee708c98b98ecfc5d817422&amp;s=SRCTITLE%28Mineralium+Deposita%29&amp;sl=29&amp;origin=resultsAnalyzer&amp;cluster=scoopenaccess%2c%221%22%2ct&amp;txGid=c2d8b56c32aa4105a43900cca712905b&amp;origin=resultsAnalyzer&amp;zone=year&amp;count=74&amp;clickedLink=limit%20to&amp;selectedYearClusterCategories=2018" TargetMode="External"/><Relationship Id="rId192" Type="http://schemas.openxmlformats.org/officeDocument/2006/relationships/hyperlink" Target="https://www-scopus-com.inc.bib.cnrs.fr/results/handle.uri?sort=plf-f&amp;src=s&amp;sot=b&amp;sdt=cl&amp;sid=35d04cb354cb6454588ea545ef5ceab3&amp;s=SRCTITLE%28Contributions+to+Mineralogy+and+Petrology%29&amp;sl=51&amp;origin=resultsAnalyzer&amp;cluster=scoopenaccess%2c%221%22%2ct&amp;txGid=8ac0d8c89896722c60cc70e90ac6c2e8&amp;origin=resultsAnalyzer&amp;zone=year&amp;count=192&amp;clickedLink=limit%20to&amp;selectedYearClusterCategories=1992" TargetMode="External"/><Relationship Id="rId206" Type="http://schemas.openxmlformats.org/officeDocument/2006/relationships/hyperlink" Target="https://www-scopus-com.inc.bib.cnrs.fr/results/handle.uri?sort=plf-f&amp;src=s&amp;sot=b&amp;sdt=cl&amp;sid=35d04cb354cb6454588ea545ef5ceab3&amp;s=SRCTITLE%28Contributions+to+Mineralogy+and+Petrology%29&amp;sl=51&amp;origin=resultsAnalyzer&amp;cluster=scoopenaccess%2c%221%22%2ct&amp;txGid=8ac0d8c89896722c60cc70e90ac6c2e8&amp;origin=resultsAnalyzer&amp;zone=year&amp;count=192&amp;clickedLink=limit%20to&amp;selectedYearClusterCategories=1974" TargetMode="External"/><Relationship Id="rId413" Type="http://schemas.openxmlformats.org/officeDocument/2006/relationships/hyperlink" Target="https://www-scopus-com.inc.bib.cnrs.fr/results/handle.uri?sort=plf-f&amp;src=s&amp;sot=b&amp;sdt=cl&amp;sid=f348be4bfef533f1cbb5f781200beb19&amp;s=SRCTITLE%28Global+Biogeochemical+Cycles%29&amp;sl=38&amp;origin=resultsAnalyzer&amp;cluster=scoexactsrctitle%2c%22Global+Biogeochemical+Cycles%22%2ct%2bscoopenaccess%2c%221%22%2ct&amp;txGid=53cf91fa6aeccb34b258f2d86904821b&amp;origin=resultsAnalyzer&amp;zone=year&amp;count=265&amp;clickedLink=limit%20to&amp;selectedYearClusterCategories=2018" TargetMode="External"/><Relationship Id="rId248" Type="http://schemas.openxmlformats.org/officeDocument/2006/relationships/hyperlink" Target="https://www-scopus-com.inc.bib.cnrs.fr/results/handle.uri?sort=plf-f&amp;src=s&amp;sot=b&amp;sdt=cl&amp;sid=597d69aee8201dccf43146b011469e60&amp;s=SRCTITLE%28Organic+Geochemistry%29&amp;sl=30&amp;origin=resultsAnalyzer&amp;cluster=scoopenaccess%2c%221%22%2ct&amp;txGid=de7d6820a4d2b3677f506ce0bbafaac0&amp;origin=resultsAnalyzer&amp;zone=year&amp;count=114&amp;clickedLink=limit%20to&amp;selectedYearClusterCategories=2013" TargetMode="External"/><Relationship Id="rId455" Type="http://schemas.openxmlformats.org/officeDocument/2006/relationships/hyperlink" Target="https://www-scopus-com.inc.bib.cnrs.fr/results/handle.uri?sort=plf-f&amp;src=s&amp;sot=b&amp;sdt=cl&amp;sid=8310a418ea7c9b20a0b3582c0aa723e8&amp;s=SRCTITLE%28Hydrology+%26+Earth+System+Sciences%29&amp;sl=43&amp;origin=resultsAnalyzer&amp;cluster=scoopenaccess%2c%221%22%2ct%2bscoexactsrctitle%2c%22Hydrology+And+Earth+System+Sciences%22%2ct&amp;txGid=2f5d9d7cef30ead9caa904f36442c246&amp;origin=resultsAnalyzer&amp;zone=year&amp;count=3629&amp;clickedLink=limit%20to&amp;selectedYearClusterCategories=2004" TargetMode="External"/><Relationship Id="rId497" Type="http://schemas.openxmlformats.org/officeDocument/2006/relationships/hyperlink" Target="https://www-scopus-com.inc.bib.cnrs.fr/results/handle.uri?sort=plf-f&amp;src=s&amp;sot=b&amp;sdt=cl&amp;sid=486030046382a88c8b5b42bbf5eaa2c5&amp;s=SRCTITLE%28Geochemistry-Exploration+Environment+Analysis%29&amp;sl=55&amp;origin=resultsAnalyzer&amp;cluster=scoopenaccess%2c%221%22%2ct&amp;txGid=be9440eac00a1d5e3db96b2d5219f8ad&amp;origin=resultsAnalyzer&amp;zone=year&amp;count=10&amp;clickedLink=limit%20to&amp;selectedYearClusterCategories=2018" TargetMode="External"/><Relationship Id="rId12" Type="http://schemas.openxmlformats.org/officeDocument/2006/relationships/hyperlink" Target="https://www-scopus-com.inc.bib.cnrs.fr/results/handle.uri?sort=plf-f&amp;src=s&amp;sot=b&amp;sdt=cl&amp;sid=1448e7c41c1e4a38aac6932231b36000&amp;s=SRCTITLE%28chemical+geology%29&amp;sl=26&amp;origin=resultsAnalyzer&amp;cluster=scoopenaccess%2c%221%22%2ct&amp;txGid=746febb5c75e608da825c6207bb797cf&amp;origin=resultsAnalyzer&amp;zone=year&amp;count=369&amp;clickedLink=limit%20to&amp;selectedYearClusterCategories=2003" TargetMode="External"/><Relationship Id="rId108" Type="http://schemas.openxmlformats.org/officeDocument/2006/relationships/hyperlink" Target="https://www-scopus-com.inc.bib.cnrs.fr/results/handle.uri?sort=plf-f&amp;src=s&amp;sot=b&amp;sdt=cl&amp;sid=f3c77e2e062e3cdf098e9f9774a4ded3&amp;s=SRCTITLE%28Clays+and+Clay+Minerals%29&amp;sl=33&amp;origin=resultsAnalyzer&amp;cluster=scoexactsrctitle%2c%22Clays+And+Clay+Minerals%22%2ct%2bscoopenaccess%2c%221%22%2ct&amp;txGid=6d4df9e93818788334312123ff4c10b4&amp;origin=resultsAnalyzer&amp;zone=year&amp;count=1449&amp;clickedLink=limit%20to&amp;selectedYearClusterCategories=1985" TargetMode="External"/><Relationship Id="rId315" Type="http://schemas.openxmlformats.org/officeDocument/2006/relationships/hyperlink" Target="https://www-scopus-com.inc.bib.cnrs.fr/results/handle.uri?sort=plf-f&amp;src=s&amp;sot=b&amp;sdt=cl&amp;sid=9904aa9ba9277e567c24f29ea9b6189e&amp;s=SRCTITLE%28Chemie+der+Erde%29&amp;sl=25&amp;origin=resultsAnalyzer&amp;cluster=scoopenaccess%2c%221%22%2ct&amp;txGid=7a065d254493168da884ce3d2d7926dd&amp;origin=resultsAnalyzer&amp;zone=year&amp;count=39&amp;clickedLink=limit%20to&amp;selectedYearClusterCategories=2015" TargetMode="External"/><Relationship Id="rId357" Type="http://schemas.openxmlformats.org/officeDocument/2006/relationships/hyperlink" Target="https://www-scopus-com.inc.bib.cnrs.fr/results/handle.uri?sort=plf-f&amp;src=s&amp;sot=b&amp;sdt=cl&amp;sid=687a1cb1f861ab0a794082b9342ebaff&amp;s=SRCTITLE%28Ore+Geology+Reviews%29&amp;sl=29&amp;origin=resultsAnalyzer&amp;cluster=scoopenaccess%2c%221%22%2ct&amp;txGid=3314349b10631aabbe4e1e719b8f6bb6&amp;origin=resultsAnalyzer&amp;zone=year&amp;count=132&amp;clickedLink=limit%20to&amp;selectedYearClusterCategories=2018" TargetMode="External"/><Relationship Id="rId522" Type="http://schemas.openxmlformats.org/officeDocument/2006/relationships/hyperlink" Target="https://www-scopus-com.inc.bib.cnrs.fr/results/handle.uri?sort=plf-f&amp;src=s&amp;sot=b&amp;sdt=cl&amp;sid=730da728d13c8171de002af64d2f2ab1&amp;s=SRCTITLE%28Elements%29&amp;sl=18&amp;origin=resultsAnalyzer&amp;cluster=scoexactsrctitle%2c%22Elements%22%2ct%2bscoopenaccess%2c%221%22%2ct&amp;txGid=dc27d742d386bbbb2ee7052b92f4664d&amp;origin=resultsAnalyzer&amp;zone=year&amp;count=36&amp;clickedLink=limit%20to&amp;selectedYearClusterCategories=2019" TargetMode="External"/><Relationship Id="rId54" Type="http://schemas.openxmlformats.org/officeDocument/2006/relationships/hyperlink" Target="https://www-scopus-com.inc.bib.cnrs.fr/results/handle.uri?sort=plf-f&amp;src=s&amp;sot=b&amp;sdt=cl&amp;sid=928c59ae032559bc103cb5c5108f9b58&amp;s=SRCTITLE%28Journal+of+Petrology%29&amp;sl=30&amp;origin=resultsAnalyzer&amp;cluster=scoopenaccess%2c%221%22%2ct&amp;txGid=5d3b1b47d4f5675126aecd16ad09da1c&amp;origin=resultsAnalyzer&amp;zone=year&amp;count=1672&amp;clickedLink=limit%20to&amp;selectedYearClusterCategories=2008" TargetMode="External"/><Relationship Id="rId96" Type="http://schemas.openxmlformats.org/officeDocument/2006/relationships/hyperlink" Target="https://www-scopus-com.inc.bib.cnrs.fr/results/handle.uri?sort=plf-f&amp;src=s&amp;sot=b&amp;sdt=cl&amp;sid=f3c77e2e062e3cdf098e9f9774a4ded3&amp;s=SRCTITLE%28Clays+and+Clay+Minerals%29&amp;sl=33&amp;origin=resultsAnalyzer&amp;cluster=scoexactsrctitle%2c%22Clays+And+Clay+Minerals%22%2ct%2bscoopenaccess%2c%221%22%2ct&amp;txGid=6d4df9e93818788334312123ff4c10b4&amp;origin=resultsAnalyzer&amp;zone=year&amp;count=1449&amp;clickedLink=limit%20to&amp;selectedYearClusterCategories=1998" TargetMode="External"/><Relationship Id="rId161" Type="http://schemas.openxmlformats.org/officeDocument/2006/relationships/hyperlink" Target="https://www-scopus-com.inc.bib.cnrs.fr/results/handle.uri?sort=plf-f&amp;src=s&amp;sot=b&amp;sdt=cl&amp;sid=806655113ee708c98b98ecfc5d817422&amp;s=SRCTITLE%28Mineralium+Deposita%29&amp;sl=29&amp;origin=resultsAnalyzer&amp;cluster=scoopenaccess%2c%221%22%2ct&amp;txGid=c2d8b56c32aa4105a43900cca712905b&amp;origin=resultsAnalyzer&amp;zone=year&amp;count=74&amp;clickedLink=limit%20to&amp;selectedYearClusterCategories=2006" TargetMode="External"/><Relationship Id="rId217" Type="http://schemas.openxmlformats.org/officeDocument/2006/relationships/hyperlink" Target="https://www-scopus-com.inc.bib.cnrs.fr/results/handle.uri?sort=plf-f&amp;src=s&amp;sot=b&amp;sdt=cl&amp;sid=4b64faa118f0b8d384310a3c8aa4d00d&amp;s=SRCTITLE%28Lithos%29&amp;sl=16&amp;origin=resultsAnalyzer&amp;cluster=scoopenaccess%2c%221%22%2ct&amp;txGid=86889a98f95a8cb875ab40f5874dbcd2&amp;origin=resultsAnalyzer&amp;zone=year&amp;count=180&amp;clickedLink=limit%20to&amp;selectedYearClusterCategories=2014" TargetMode="External"/><Relationship Id="rId399" Type="http://schemas.openxmlformats.org/officeDocument/2006/relationships/hyperlink" Target="https://www-scopus-com.inc.bib.cnrs.fr/results/handle.uri?sort=plf-f&amp;src=s&amp;sot=b&amp;sdt=cl&amp;sid=b310a222f4e1e0df7b0b3ebb6a1ec04c&amp;s=SRCTITLE%28Mineralogy+and+Petrology%29&amp;sl=34&amp;origin=resultsAnalyzer&amp;cluster=scoopenaccess%2c%221%22%2ct&amp;txGid=506ecdb53d3895dcdc959e205315bafc&amp;origin=resultsAnalyzer&amp;zone=year&amp;count=272&amp;clickedLink=limit%20to&amp;selectedYearClusterCategories=1983" TargetMode="External"/><Relationship Id="rId564" Type="http://schemas.openxmlformats.org/officeDocument/2006/relationships/hyperlink" Target="https://www-scopus-com.inc.bib.cnrs.fr/results/handle.uri?sort=plf-f&amp;src=s&amp;sot=b&amp;sdt=cl&amp;sid=0a81654f946272ac9fc5f27c81ac4c5e&amp;s=SRCTITLE%28Frontiers+in+Earth+Science%29&amp;sl=36&amp;origin=resultsAnalyzer&amp;cluster=scoexactsrctitle%2c%22Frontiers+In+Earth+Science%22%2ct&amp;txGid=9d48d96b1f7550a9a22b994c39a69a78&amp;origin=resultsAnalyzer&amp;zone=year&amp;count=943&amp;clickedLink=limit%20to&amp;selectedYearClusterCategories=2019" TargetMode="External"/><Relationship Id="rId259" Type="http://schemas.openxmlformats.org/officeDocument/2006/relationships/hyperlink" Target="https://www-scopus-com.inc.bib.cnrs.fr/results/handle.uri?sort=plf-f&amp;src=s&amp;sot=b&amp;sdt=cl&amp;sid=5c9ae4b85f5579c8d4796f2a8a3fd74c&amp;s=SRCTITLE%28Journal+of+Geophysical+Research-Solid+Earth%29&amp;sl=53&amp;origin=resultsAnalyzer&amp;cluster=scoopenaccess%2c%221%22%2ct&amp;txGid=6db06fd9dc5bba16970b85cd3731ea51&amp;origin=resultsAnalyzer&amp;zone=year&amp;count=1095&amp;clickedLink=limit%20to&amp;selectedYearClusterCategories=2015" TargetMode="External"/><Relationship Id="rId424" Type="http://schemas.openxmlformats.org/officeDocument/2006/relationships/hyperlink" Target="https://www-scopus-com.inc.bib.cnrs.fr/results/handle.uri?sort=plf-f&amp;src=s&amp;sot=b&amp;sdt=cl&amp;sid=3b1e8caf8c3350766c194528da220e35&amp;s=SRCTITLE%28Aquatic+Geochemistry%29&amp;sl=30&amp;origin=resultsAnalyzer&amp;cluster=scoopenaccess%2c%221%22%2ct&amp;txGid=07ba1fd68e0cb3d9f35bc5f93615819a&amp;origin=resultsAnalyzer&amp;zone=year&amp;count=37&amp;clickedLink=limit%20to&amp;selectedYearClusterCategories=2015" TargetMode="External"/><Relationship Id="rId466" Type="http://schemas.openxmlformats.org/officeDocument/2006/relationships/hyperlink" Target="https://www-scopus-com.inc.bib.cnrs.fr/results/handle.uri?sort=plf-f&amp;src=s&amp;sot=b&amp;sdt=cl&amp;sid=154f74c0c450cdbf1808aff4ccdf4bb4&amp;s=SRCTITLE%28Geochemical+Transactions%29&amp;sl=34&amp;origin=resultsAnalyzer&amp;cluster=scoopenaccess%2c%221%22%2ct&amp;txGid=847ce557f39829b0f89478488dab44c4&amp;origin=resultsAnalyzer&amp;zone=year&amp;count=145&amp;clickedLink=limit%20to&amp;selectedYearClusterCategories=2012" TargetMode="External"/><Relationship Id="rId23" Type="http://schemas.openxmlformats.org/officeDocument/2006/relationships/hyperlink" Target="https://www-scopus-com.inc.bib.cnrs.fr/results/handle.uri?sort=plf-f&amp;src=s&amp;sot=b&amp;sdt=cl&amp;sid=e46e5a7f4b1276b66b8b6a72d07075b7&amp;s=SRCTITLE%28Earth+and+Planetary+Science+Letters%29&amp;sl=45&amp;origin=resultsAnalyzer&amp;cluster=scoopenaccess%2c%221%22%2ct&amp;txGid=134dff2fe0cb9dc3278891c2fbb571c5&amp;origin=resultsAnalyzer&amp;zone=year&amp;count=969&amp;clickedLink=limit%20to&amp;selectedYearClusterCategories=2010" TargetMode="External"/><Relationship Id="rId119" Type="http://schemas.openxmlformats.org/officeDocument/2006/relationships/hyperlink" Target="https://www-scopus-com.inc.bib.cnrs.fr/results/handle.uri?sort=plf-f&amp;src=s&amp;sot=b&amp;sdt=cl&amp;sid=f3c77e2e062e3cdf098e9f9774a4ded3&amp;s=SRCTITLE%28Clays+and+Clay+Minerals%29&amp;sl=33&amp;origin=resultsAnalyzer&amp;cluster=scoexactsrctitle%2c%22Clays+And+Clay+Minerals%22%2ct%2bscoopenaccess%2c%221%22%2ct&amp;txGid=6d4df9e93818788334312123ff4c10b4&amp;origin=resultsAnalyzer&amp;zone=year&amp;count=1449&amp;clickedLink=limit%20to&amp;selectedYearClusterCategories=1974" TargetMode="External"/><Relationship Id="rId270" Type="http://schemas.openxmlformats.org/officeDocument/2006/relationships/hyperlink" Target="https://www-scopus-com.inc.bib.cnrs.fr/results/handle.uri?sort=plf-f&amp;src=s&amp;sot=b&amp;sdt=cl&amp;sid=b6b4646f0d14111f80318224009dc44f&amp;s=SRCTITLE%28Geochemical+Journal%29&amp;sl=29&amp;origin=resultsAnalyzer&amp;cluster=scoexactsrctitle%2c%22Geochemical+Journal%22%2ct%2bscoopenaccess%2c%221%22%2ct&amp;txGid=cbef4ff165feaa10019b5e3e0d55cba6&amp;origin=resultsAnalyzer&amp;zone=year&amp;count=1612&amp;clickedLink=limit%20to&amp;selectedYearClusterCategories=2007" TargetMode="External"/><Relationship Id="rId326" Type="http://schemas.openxmlformats.org/officeDocument/2006/relationships/hyperlink" Target="https://www-scopus-com.inc.bib.cnrs.fr/results/handle.uri?sort=plf-f&amp;src=s&amp;sot=b&amp;sdt=cl&amp;sid=f9427b7ce2634f48356ee6dd128410c3&amp;s=SRCTITLE%28Environmental+Geochemistry+and+Health%29&amp;sl=47&amp;origin=resultsAnalyzer&amp;cluster=scoopenaccess%2c%221%22%2ct&amp;txGid=703f6547fa3ad7e77882ad4676753fd5&amp;origin=resultsAnalyzer&amp;zone=year&amp;count=93&amp;clickedLink=limit%20to&amp;selectedYearClusterCategories=2009" TargetMode="External"/><Relationship Id="rId533" Type="http://schemas.openxmlformats.org/officeDocument/2006/relationships/hyperlink" Target="https://www-scopus-com.inc.bib.cnrs.fr/results/handle.uri?sort=plf-f&amp;src=s&amp;sot=b&amp;sdt=cl&amp;sid=0fe1c8d13b4af1e9ef32448ddf148624&amp;s=SRCTITLE%28Solid+Earth%29&amp;sl=21&amp;origin=resultsAnalyzer&amp;cluster=scoexactsrctitle%2c%22Solid+Earth%22%2ct%2bscoopenaccess%2c%221%22%2ct&amp;txGid=8ef1f37013a0e4db7e8d682e15b360e9&amp;origin=resultsAnalyzer&amp;zone=year&amp;count=686&amp;clickedLink=limit%20to&amp;selectedYearClusterCategories=2011" TargetMode="External"/><Relationship Id="rId65" Type="http://schemas.openxmlformats.org/officeDocument/2006/relationships/hyperlink" Target="https://www-scopus-com.inc.bib.cnrs.fr/results/handle.uri?sort=plf-f&amp;src=s&amp;sot=b&amp;sdt=cl&amp;sid=928c59ae032559bc103cb5c5108f9b58&amp;s=SRCTITLE%28Journal+of+Petrology%29&amp;sl=30&amp;origin=resultsAnalyzer&amp;cluster=scoopenaccess%2c%221%22%2ct&amp;txGid=5d3b1b47d4f5675126aecd16ad09da1c&amp;origin=resultsAnalyzer&amp;zone=year&amp;count=1672&amp;clickedLink=limit%20to&amp;selectedYearClusterCategories=2019" TargetMode="External"/><Relationship Id="rId130" Type="http://schemas.openxmlformats.org/officeDocument/2006/relationships/hyperlink" Target="https://www-scopus-com.inc.bib.cnrs.fr/results/handle.uri?sort=plf-f&amp;src=s&amp;sot=b&amp;sdt=cl&amp;sid=2b5d2a044de4e2e8fab2843b075794b6&amp;s=SRCTITLE%28Mineralogical+Magazine%29&amp;sl=32&amp;origin=resultsAnalyzer&amp;cluster=scoopenaccess%2c%221%22%2ct&amp;txGid=f7c8550e9f75253dfc9926a24035605e&amp;origin=resultsAnalyzer&amp;zone=year&amp;count=451&amp;clickedLink=limit%20to&amp;selectedYearClusterCategories=2019" TargetMode="External"/><Relationship Id="rId368" Type="http://schemas.openxmlformats.org/officeDocument/2006/relationships/hyperlink" Target="https://www-scopus-com.inc.bib.cnrs.fr/results/handle.uri?sort=plf-f&amp;src=s&amp;sot=b&amp;sdt=cl&amp;sid=3f26fb81c295d0201aafc40adcd606ce&amp;s=SRCTITLE%28Applied+Geochemistry%29&amp;sl=30&amp;origin=resultsAnalyzer&amp;cluster=scoopenaccess%2c%221%22%2ct&amp;txGid=16025773ce22abcf1981d57d136be338&amp;origin=resultsAnalyzer&amp;zone=year&amp;count=170&amp;clickedLink=limit%20to&amp;selectedYearClusterCategories=2014" TargetMode="External"/><Relationship Id="rId575" Type="http://schemas.openxmlformats.org/officeDocument/2006/relationships/hyperlink" Target="https://www-scopus-com.inc.bib.cnrs.fr/results/handle.uri?sort=plf-f&amp;src=s&amp;sot=b&amp;sdt=cl&amp;sid=fbbde736c1758e2f7b566d1f6bfadab1&amp;s=SRCTITLE%28Geothermal+Energy%29&amp;sl=27&amp;origin=resultsAnalyzer&amp;cluster=scoexactsrctitle%2c%22Geothermal+Energy%22%2ct%2bscoopenaccess%2c%221%22%2ct&amp;txGid=7ab523e48beee93c6e047731a4e187b7&amp;origin=resultsAnalyzer&amp;zone=year&amp;count=166&amp;clickedLink=limit%20to&amp;selectedYearClusterCategories=2015" TargetMode="External"/><Relationship Id="rId172" Type="http://schemas.openxmlformats.org/officeDocument/2006/relationships/hyperlink" Target="https://www-scopus-com.inc.bib.cnrs.fr/results/handle.uri?sort=plf-f&amp;src=s&amp;sot=b&amp;sdt=cl&amp;sid=35d04cb354cb6454588ea545ef5ceab3&amp;s=SRCTITLE%28Contributions+to+Mineralogy+and+Petrology%29&amp;sl=51&amp;origin=resultsAnalyzer&amp;cluster=scoopenaccess%2c%221%22%2ct&amp;txGid=8ac0d8c89896722c60cc70e90ac6c2e8&amp;origin=resultsAnalyzer&amp;zone=year&amp;count=192&amp;clickedLink=limit%20to&amp;selectedYearClusterCategories=2019" TargetMode="External"/><Relationship Id="rId228" Type="http://schemas.openxmlformats.org/officeDocument/2006/relationships/hyperlink" Target="https://www-scopus-com.inc.bib.cnrs.fr/results/handle.uri?sort=plf-f&amp;src=s&amp;sot=b&amp;sdt=cl&amp;sid=da52c6c4a41bef929d8927b12f0f494a&amp;s=SRCTITLE%28American+Mineralogist%29&amp;sl=31&amp;origin=resultsAnalyzer&amp;cluster=scoopenaccess%2c%221%22%2ct&amp;txGid=116f5be8ea0a9951d4f39451296289aa&amp;origin=resultsAnalyzer&amp;zone=year&amp;count=140&amp;clickedLink=limit%20to&amp;selectedYearClusterCategories=2012" TargetMode="External"/><Relationship Id="rId435" Type="http://schemas.openxmlformats.org/officeDocument/2006/relationships/hyperlink" Target="https://www-scopus-com.inc.bib.cnrs.fr/results/handle.uri?sort=plf-f&amp;src=s&amp;sot=b&amp;sdt=cl&amp;sid=8014d9f7a2934933a29c88d8706382df&amp;s=SRCTITLE%28Geochemistry+Geophysics+Geosystems%29&amp;sl=44&amp;origin=resultsAnalyzer&amp;cluster=scoopenaccess%2c%221%22%2ct&amp;txGid=8a5ec908a361b2b8b3b7cacc328400f9&amp;origin=resultsAnalyzer&amp;zone=year&amp;count=588&amp;clickedLink=limit%20to&amp;selectedYearClusterCategories=2017" TargetMode="External"/><Relationship Id="rId477" Type="http://schemas.openxmlformats.org/officeDocument/2006/relationships/hyperlink" Target="https://www-scopus-com.inc.bib.cnrs.fr/results/handle.uri?sort=plf-f&amp;src=s&amp;sot=b&amp;sdt=cl&amp;sid=f97d70ff947c9b90455fcc7d519cbbd3&amp;s=SRCTITLE%28ACS+Earth+and+Space+Chemistry%29&amp;sl=39&amp;origin=resultsAnalyzer&amp;cluster=scoopenaccess%2c%221%22%2ct&amp;txGid=d1c3e305f023427ca678f96ef1371cd3&amp;origin=resultsAnalyzer&amp;zone=year&amp;count=66&amp;clickedLink=limit%20to&amp;selectedYearClusterCategories=2019" TargetMode="External"/><Relationship Id="rId281" Type="http://schemas.openxmlformats.org/officeDocument/2006/relationships/hyperlink" Target="https://www-scopus-com.inc.bib.cnrs.fr/results/handle.uri?sort=plf-f&amp;src=s&amp;sot=b&amp;sdt=cl&amp;sid=b6b4646f0d14111f80318224009dc44f&amp;s=SRCTITLE%28Geochemical+Journal%29&amp;sl=29&amp;origin=resultsAnalyzer&amp;cluster=scoexactsrctitle%2c%22Geochemical+Journal%22%2ct%2bscoopenaccess%2c%221%22%2ct&amp;txGid=cbef4ff165feaa10019b5e3e0d55cba6&amp;origin=resultsAnalyzer&amp;zone=year&amp;count=1612&amp;clickedLink=limit%20to&amp;selectedYearClusterCategories=1995" TargetMode="External"/><Relationship Id="rId337" Type="http://schemas.openxmlformats.org/officeDocument/2006/relationships/hyperlink" Target="https://www-scopus-com.inc.bib.cnrs.fr/results/handle.uri?sort=plf-f&amp;src=s&amp;sot=b&amp;sdt=cl&amp;sid=973cad0449dbdb5b9648834d7473ec0e&amp;s=SRCTITLE%28Biogeochemistry%29&amp;sl=25&amp;origin=resultsAnalyzer&amp;cluster=scoopenaccess%2c%221%22%2ct&amp;txGid=b68db5d596532576e45111d7dd1b0d90&amp;origin=resultsAnalyzer&amp;zone=year&amp;count=218&amp;clickedLink=limit%20to&amp;selectedYearClusterCategories=2012" TargetMode="External"/><Relationship Id="rId502" Type="http://schemas.openxmlformats.org/officeDocument/2006/relationships/hyperlink" Target="https://www-scopus-com.inc.bib.cnrs.fr/results/handle.uri?sort=plf-f&amp;src=s&amp;sot=b&amp;sdt=cl&amp;sid=f2703d52f2ac39c0820570c66932d16b&amp;s=SRCTITLE%28Biogeosciences%29&amp;sl=24&amp;origin=resultsAnalyzer&amp;cluster=scoexactsrctitle%2c%22Biogeosciences%22%2ct%2bscoopenaccess%2c%221%22%2ct&amp;txGid=506a4b0ca4bc3572c89380954babcd06&amp;origin=resultsAnalyzer&amp;zone=year&amp;count=4371&amp;clickedLink=limit%20to&amp;selectedYearClusterCategories=2017" TargetMode="External"/><Relationship Id="rId34" Type="http://schemas.openxmlformats.org/officeDocument/2006/relationships/hyperlink" Target="https://www-scopus-com.inc.bib.cnrs.fr/results/handle.uri?sort=plf-f&amp;src=s&amp;sot=b&amp;sdt=cl&amp;sid=928c59ae032559bc103cb5c5108f9b58&amp;s=SRCTITLE%28Journal+of+Petrology%29&amp;sl=30&amp;origin=resultsAnalyzer&amp;cluster=scoopenaccess%2c%221%22%2ct&amp;txGid=5d3b1b47d4f5675126aecd16ad09da1c&amp;origin=resultsAnalyzer&amp;zone=year&amp;count=1672&amp;clickedLink=limit%20to&amp;selectedYearClusterCategories=1965" TargetMode="External"/><Relationship Id="rId76" Type="http://schemas.openxmlformats.org/officeDocument/2006/relationships/hyperlink" Target="https://www-scopus-com.inc.bib.cnrs.fr/results/handle.uri?sort=plf-f&amp;src=s&amp;sot=b&amp;sdt=cl&amp;sid=f2d3092ae33252a6c849e6be662d541b&amp;s=SRCTITLE%28Geochimica+et+Cosmochimica+Acta%29&amp;sl=41&amp;origin=resultsAnalyzer&amp;cluster=scoopenaccess%2c%221%22%2ct&amp;txGid=b57fb633056584d9b19785b3936c8783&amp;origin=resultsAnalyzer&amp;zone=year&amp;count=710&amp;clickedLink=limit%20to&amp;selectedYearClusterCategories=1991" TargetMode="External"/><Relationship Id="rId141" Type="http://schemas.openxmlformats.org/officeDocument/2006/relationships/hyperlink" Target="https://www-scopus-com.inc.bib.cnrs.fr/results/handle.uri?sort=plf-f&amp;src=s&amp;sot=b&amp;sdt=cl&amp;sid=2b5d2a044de4e2e8fab2843b075794b6&amp;s=SRCTITLE%28Mineralogical+Magazine%29&amp;sl=32&amp;origin=resultsAnalyzer&amp;cluster=scoopenaccess%2c%221%22%2ct&amp;txGid=f7c8550e9f75253dfc9926a24035605e&amp;origin=resultsAnalyzer&amp;zone=year&amp;count=451&amp;clickedLink=limit%20to&amp;selectedYearClusterCategories=2008" TargetMode="External"/><Relationship Id="rId379" Type="http://schemas.openxmlformats.org/officeDocument/2006/relationships/hyperlink" Target="https://www-scopus-com.inc.bib.cnrs.fr/results/handle.uri?sort=plf-f&amp;src=s&amp;sot=b&amp;sdt=cl&amp;sid=b310a222f4e1e0df7b0b3ebb6a1ec04c&amp;s=SRCTITLE%28Mineralogy+and+Petrology%29&amp;sl=34&amp;origin=resultsAnalyzer&amp;cluster=scoopenaccess%2c%221%22%2ct&amp;txGid=506ecdb53d3895dcdc959e205315bafc&amp;origin=resultsAnalyzer&amp;zone=year&amp;count=272&amp;clickedLink=limit%20to&amp;selectedYearClusterCategories=2012" TargetMode="External"/><Relationship Id="rId544" Type="http://schemas.openxmlformats.org/officeDocument/2006/relationships/hyperlink" Target="https://www-scopus-com.inc.bib.cnrs.fr/results/handle.uri?sort=plf-f&amp;src=s&amp;sot=b&amp;sdt=cl&amp;sid=f1a05987d89fb366e2f446d5f3fa60ed&amp;s=SRCTITLE%28Geosciences+Frontiers%29&amp;sl=31&amp;origin=resultsAnalyzer&amp;cluster=scoopenaccess%2c%221%22%2ct&amp;txGid=f9961898f99c83f8850bec5afc3b2044&amp;origin=resultsAnalyzer&amp;zone=year&amp;count=938&amp;clickedLink=limit%20to&amp;selectedYearClusterCategories=2010" TargetMode="External"/><Relationship Id="rId7" Type="http://schemas.openxmlformats.org/officeDocument/2006/relationships/hyperlink" Target="https://www-scopus-com.inc.bib.cnrs.fr/results/handle.uri?sort=plf-f&amp;src=s&amp;sot=b&amp;sdt=cl&amp;sid=1448e7c41c1e4a38aac6932231b36000&amp;s=SRCTITLE%28chemical+geology%29&amp;sl=26&amp;origin=resultsAnalyzer&amp;cluster=scoopenaccess%2c%221%22%2ct&amp;txGid=746febb5c75e608da825c6207bb797cf&amp;origin=resultsAnalyzer&amp;zone=year&amp;count=369&amp;clickedLink=limit%20to&amp;selectedYearClusterCategories=2013" TargetMode="External"/><Relationship Id="rId183" Type="http://schemas.openxmlformats.org/officeDocument/2006/relationships/hyperlink" Target="https://www-scopus-com.inc.bib.cnrs.fr/results/handle.uri?sort=plf-f&amp;src=s&amp;sot=b&amp;sdt=cl&amp;sid=35d04cb354cb6454588ea545ef5ceab3&amp;s=SRCTITLE%28Contributions+to+Mineralogy+and+Petrology%29&amp;sl=51&amp;origin=resultsAnalyzer&amp;cluster=scoopenaccess%2c%221%22%2ct&amp;txGid=8ac0d8c89896722c60cc70e90ac6c2e8&amp;origin=resultsAnalyzer&amp;zone=year&amp;count=192&amp;clickedLink=limit%20to&amp;selectedYearClusterCategories=2008" TargetMode="External"/><Relationship Id="rId239" Type="http://schemas.openxmlformats.org/officeDocument/2006/relationships/hyperlink" Target="https://www-scopus-com.inc.bib.cnrs.fr/results/handle.uri?sort=plf-f&amp;src=s&amp;sot=b&amp;sdt=cl&amp;sid=b3b6f5118b04e22d716e676d85d8b05b&amp;s=SRCTITLE%28Geostandards+and+Geoanalytical+Research%29&amp;sl=49&amp;origin=resultsAnalyzer&amp;cluster=scoopenaccess%2c%221%22%2ct&amp;txGid=ed3361d5f1065d6816d8486b43495b03&amp;origin=resultsAnalyzer&amp;zone=year&amp;count=28&amp;clickedLink=limit%20to&amp;selectedYearClusterCategories=2017" TargetMode="External"/><Relationship Id="rId390" Type="http://schemas.openxmlformats.org/officeDocument/2006/relationships/hyperlink" Target="https://www-scopus-com.inc.bib.cnrs.fr/results/handle.uri?sort=plf-f&amp;src=s&amp;sot=b&amp;sdt=cl&amp;sid=b310a222f4e1e0df7b0b3ebb6a1ec04c&amp;s=SRCTITLE%28Mineralogy+and+Petrology%29&amp;sl=34&amp;origin=resultsAnalyzer&amp;cluster=scoopenaccess%2c%221%22%2ct&amp;txGid=506ecdb53d3895dcdc959e205315bafc&amp;origin=resultsAnalyzer&amp;zone=year&amp;count=272&amp;clickedLink=limit%20to&amp;selectedYearClusterCategories=1994" TargetMode="External"/><Relationship Id="rId404" Type="http://schemas.openxmlformats.org/officeDocument/2006/relationships/hyperlink" Target="https://www-scopus-com.inc.bib.cnrs.fr/results/handle.uri?sort=plf-f&amp;src=s&amp;sot=b&amp;sdt=cl&amp;sid=b310a222f4e1e0df7b0b3ebb6a1ec04c&amp;s=SRCTITLE%28Mineralogy+and+Petrology%29&amp;sl=34&amp;origin=resultsAnalyzer&amp;cluster=scoopenaccess%2c%221%22%2ct&amp;txGid=506ecdb53d3895dcdc959e205315bafc&amp;origin=resultsAnalyzer&amp;zone=year&amp;count=272&amp;clickedLink=limit%20to&amp;selectedYearClusterCategories=1977" TargetMode="External"/><Relationship Id="rId446" Type="http://schemas.openxmlformats.org/officeDocument/2006/relationships/hyperlink" Target="https://www-scopus-com.inc.bib.cnrs.fr/results/handle.uri?sort=plf-f&amp;src=s&amp;sot=b&amp;sdt=cl&amp;sid=8310a418ea7c9b20a0b3582c0aa723e8&amp;s=SRCTITLE%28Hydrology+%26+Earth+System+Sciences%29&amp;sl=43&amp;origin=resultsAnalyzer&amp;cluster=scoopenaccess%2c%221%22%2ct%2bscoexactsrctitle%2c%22Hydrology+And+Earth+System+Sciences%22%2ct&amp;txGid=2f5d9d7cef30ead9caa904f36442c246&amp;origin=resultsAnalyzer&amp;zone=year&amp;count=3629&amp;clickedLink=limit%20to&amp;selectedYearClusterCategories=2013" TargetMode="External"/><Relationship Id="rId250" Type="http://schemas.openxmlformats.org/officeDocument/2006/relationships/hyperlink" Target="https://www-scopus-com.inc.bib.cnrs.fr/results/handle.uri?sort=plf-f&amp;src=s&amp;sot=b&amp;sdt=cl&amp;sid=f31884f679d7bac953a7ebdbfdb70f3a&amp;s=SRCTITLE%28Geochemistry+International%29&amp;sl=36&amp;origin=resultsAnalyzer&amp;cluster=scoopenaccess%2c%221%22%2ct&amp;txGid=5f69b71526e9838174e254647bec8a41&amp;origin=resultsAnalyzer&amp;zone=year&amp;count=8&amp;clickedLink=limit%20to&amp;selectedYearClusterCategories=2019" TargetMode="External"/><Relationship Id="rId292" Type="http://schemas.openxmlformats.org/officeDocument/2006/relationships/hyperlink" Target="https://www-scopus-com.inc.bib.cnrs.fr/results/handle.uri?sort=plf-f&amp;src=s&amp;sot=b&amp;sdt=cl&amp;sid=b6b4646f0d14111f80318224009dc44f&amp;s=SRCTITLE%28Geochemical+Journal%29&amp;sl=29&amp;origin=resultsAnalyzer&amp;cluster=scoexactsrctitle%2c%22Geochemical+Journal%22%2ct%2bscoopenaccess%2c%221%22%2ct&amp;txGid=cbef4ff165feaa10019b5e3e0d55cba6&amp;origin=resultsAnalyzer&amp;zone=year&amp;count=1612&amp;clickedLink=limit%20to&amp;selectedYearClusterCategories=1984" TargetMode="External"/><Relationship Id="rId306" Type="http://schemas.openxmlformats.org/officeDocument/2006/relationships/hyperlink" Target="https://www-scopus-com.inc.bib.cnrs.fr/results/handle.uri?sort=plf-f&amp;src=s&amp;sot=b&amp;sdt=cl&amp;sid=b6b4646f0d14111f80318224009dc44f&amp;s=SRCTITLE%28Geochemical+Journal%29&amp;sl=29&amp;origin=resultsAnalyzer&amp;cluster=scoexactsrctitle%2c%22Geochemical+Journal%22%2ct%2bscoopenaccess%2c%221%22%2ct&amp;txGid=cbef4ff165feaa10019b5e3e0d55cba6&amp;origin=resultsAnalyzer&amp;zone=year&amp;count=1612&amp;clickedLink=limit%20to&amp;selectedYearClusterCategories=1970" TargetMode="External"/><Relationship Id="rId488" Type="http://schemas.openxmlformats.org/officeDocument/2006/relationships/hyperlink" Target="https://www-scopus-com.inc.bib.cnrs.fr/results/handle.uri?sort=plf-f&amp;src=s&amp;sot=b&amp;sdt=cl&amp;sid=12c3549daf0dd740d0688e237088efb5&amp;s=SRCTITLE%28Geochemical+Perspectives+%29&amp;sl=35&amp;origin=resultsAnalyzer&amp;cluster=scoexactsrctitle%2c%22Geochemical+Perspectives%22%2ct%2bscoopenaccess%2c%221%22%2ct&amp;txGid=c0299aae0b4aa93d4aae0d48a2f371e1&amp;origin=resultsAnalyzer&amp;zone=year&amp;count=12&amp;clickedLink=limit%20to&amp;selectedYearClusterCategories=2014" TargetMode="External"/><Relationship Id="rId45" Type="http://schemas.openxmlformats.org/officeDocument/2006/relationships/hyperlink" Target="https://www-scopus-com.inc.bib.cnrs.fr/results/handle.uri?sort=plf-f&amp;src=s&amp;sot=b&amp;sdt=cl&amp;sid=928c59ae032559bc103cb5c5108f9b58&amp;s=SRCTITLE%28Journal+of+Petrology%29&amp;sl=30&amp;origin=resultsAnalyzer&amp;cluster=scoopenaccess%2c%221%22%2ct&amp;txGid=5d3b1b47d4f5675126aecd16ad09da1c&amp;origin=resultsAnalyzer&amp;zone=year&amp;count=1672&amp;clickedLink=limit%20to&amp;selectedYearClusterCategories=1999" TargetMode="External"/><Relationship Id="rId87" Type="http://schemas.openxmlformats.org/officeDocument/2006/relationships/hyperlink" Target="https://www-scopus-com.inc.bib.cnrs.fr/results/handle.uri?sort=plf-f&amp;src=s&amp;sot=b&amp;sdt=cl&amp;sid=f44066d0712dbedbb79816f154d197ab&amp;s=SRCTITLE%28Clay+Minerals%29&amp;sl=23&amp;origin=resultsAnalyzer&amp;cluster=scoexactsrctitle%2c%22Clay+Minerals%22%2ct%2bscoopenaccess%2c%221%22%2ct&amp;txGid=2eff30a701010134e0d8230c6661bc59&amp;origin=resultsAnalyzer&amp;zone=year&amp;count=89&amp;clickedLink=limit%20to&amp;selectedYearClusterCategories=2009" TargetMode="External"/><Relationship Id="rId110" Type="http://schemas.openxmlformats.org/officeDocument/2006/relationships/hyperlink" Target="https://www-scopus-com.inc.bib.cnrs.fr/results/handle.uri?sort=plf-f&amp;src=s&amp;sot=b&amp;sdt=cl&amp;sid=f3c77e2e062e3cdf098e9f9774a4ded3&amp;s=SRCTITLE%28Clays+and+Clay+Minerals%29&amp;sl=33&amp;origin=resultsAnalyzer&amp;cluster=scoexactsrctitle%2c%22Clays+And+Clay+Minerals%22%2ct%2bscoopenaccess%2c%221%22%2ct&amp;txGid=6d4df9e93818788334312123ff4c10b4&amp;origin=resultsAnalyzer&amp;zone=year&amp;count=1449&amp;clickedLink=limit%20to&amp;selectedYearClusterCategories=1983" TargetMode="External"/><Relationship Id="rId348" Type="http://schemas.openxmlformats.org/officeDocument/2006/relationships/hyperlink" Target="https://www-scopus-com.inc.bib.cnrs.fr/results/handle.uri?sort=plf-f&amp;src=s&amp;sot=b&amp;sdt=cl&amp;sid=2e9f1a2cb5603d41bad3439eb8181ccf&amp;s=SRCTITLE%28Applied+Clay+Science+%29&amp;sl=31&amp;origin=resultsAnalyzer&amp;cluster=scoopenaccess%2c%221%22%2ct&amp;txGid=681cfada27334dcfcdb26ca8dc07b6bf&amp;origin=resultsAnalyzer&amp;zone=year&amp;count=63&amp;clickedLink=limit%20to&amp;selectedYearClusterCategories=2019" TargetMode="External"/><Relationship Id="rId513" Type="http://schemas.openxmlformats.org/officeDocument/2006/relationships/hyperlink" Target="https://www-scopus-com.inc.bib.cnrs.fr/results/handle.uri?sort=plf-f&amp;src=s&amp;sot=b&amp;sdt=cl&amp;sid=f2703d52f2ac39c0820570c66932d16b&amp;s=SRCTITLE%28Biogeosciences%29&amp;sl=24&amp;origin=resultsAnalyzer&amp;cluster=scoexactsrctitle%2c%22Biogeosciences%22%2ct%2bscoopenaccess%2c%221%22%2ct&amp;txGid=506a4b0ca4bc3572c89380954babcd06&amp;origin=resultsAnalyzer&amp;zone=year&amp;count=4371&amp;clickedLink=limit%20to&amp;selectedYearClusterCategories=2006" TargetMode="External"/><Relationship Id="rId555" Type="http://schemas.openxmlformats.org/officeDocument/2006/relationships/hyperlink" Target="https://www-scopus-com.inc.bib.cnrs.fr/results/handle.uri?sort=plf-f&amp;src=s&amp;sot=b&amp;sdt=cl&amp;sid=93fa0caaa13982d51d52b9e3eda6fa41&amp;s=SRCTITLE%28minerals%29&amp;sl=18&amp;origin=resultsAnalyzer&amp;cluster=scoopenaccess%2c%221%22%2ct%2bscoexactsrctitle%2c%22Minerals%22%2ct&amp;txGid=481012caaecf1b1c9b90601d8c193688&amp;origin=resultsAnalyzer&amp;zone=year&amp;count=2173&amp;clickedLink=limit%20to&amp;selectedYearClusterCategories=2018" TargetMode="External"/><Relationship Id="rId152" Type="http://schemas.openxmlformats.org/officeDocument/2006/relationships/hyperlink" Target="https://www-scopus-com.inc.bib.cnrs.fr/results/handle.uri?sort=plf-f&amp;src=s&amp;sot=b&amp;sdt=cl&amp;sid=806655113ee708c98b98ecfc5d817422&amp;s=SRCTITLE%28Mineralium+Deposita%29&amp;sl=29&amp;origin=resultsAnalyzer&amp;cluster=scoopenaccess%2c%221%22%2ct&amp;txGid=c2d8b56c32aa4105a43900cca712905b&amp;origin=resultsAnalyzer&amp;zone=year&amp;count=74&amp;clickedLink=limit%20to&amp;selectedYearClusterCategories=2016" TargetMode="External"/><Relationship Id="rId194" Type="http://schemas.openxmlformats.org/officeDocument/2006/relationships/hyperlink" Target="https://www-scopus-com.inc.bib.cnrs.fr/results/handle.uri?sort=plf-f&amp;src=s&amp;sot=b&amp;sdt=cl&amp;sid=35d04cb354cb6454588ea545ef5ceab3&amp;s=SRCTITLE%28Contributions+to+Mineralogy+and+Petrology%29&amp;sl=51&amp;origin=resultsAnalyzer&amp;cluster=scoopenaccess%2c%221%22%2ct&amp;txGid=8ac0d8c89896722c60cc70e90ac6c2e8&amp;origin=resultsAnalyzer&amp;zone=year&amp;count=192&amp;clickedLink=limit%20to&amp;selectedYearClusterCategories=1989" TargetMode="External"/><Relationship Id="rId208" Type="http://schemas.openxmlformats.org/officeDocument/2006/relationships/hyperlink" Target="https://www-scopus-com.inc.bib.cnrs.fr/results/handle.uri?sort=plf-f&amp;src=s&amp;sot=b&amp;sdt=cl&amp;sid=35d04cb354cb6454588ea545ef5ceab3&amp;s=SRCTITLE%28Contributions+to+Mineralogy+and+Petrology%29&amp;sl=51&amp;origin=resultsAnalyzer&amp;cluster=scoopenaccess%2c%221%22%2ct&amp;txGid=8ac0d8c89896722c60cc70e90ac6c2e8&amp;origin=resultsAnalyzer&amp;zone=year&amp;count=192&amp;clickedLink=limit%20to&amp;selectedYearClusterCategories=1972" TargetMode="External"/><Relationship Id="rId415" Type="http://schemas.openxmlformats.org/officeDocument/2006/relationships/hyperlink" Target="https://www-scopus-com.inc.bib.cnrs.fr/results/handle.uri?sort=plf-f&amp;src=s&amp;sot=b&amp;sdt=cl&amp;sid=f348be4bfef533f1cbb5f781200beb19&amp;s=SRCTITLE%28Global+Biogeochemical+Cycles%29&amp;sl=38&amp;origin=resultsAnalyzer&amp;cluster=scoexactsrctitle%2c%22Global+Biogeochemical+Cycles%22%2ct%2bscoopenaccess%2c%221%22%2ct&amp;txGid=53cf91fa6aeccb34b258f2d86904821b&amp;origin=resultsAnalyzer&amp;zone=year&amp;count=265&amp;clickedLink=limit%20to&amp;selectedYearClusterCategories=2016" TargetMode="External"/><Relationship Id="rId457" Type="http://schemas.openxmlformats.org/officeDocument/2006/relationships/hyperlink" Target="https://www-scopus-com.inc.bib.cnrs.fr/results/handle.uri?sort=plf-f&amp;src=s&amp;sot=b&amp;sdt=cl&amp;sid=8310a418ea7c9b20a0b3582c0aa723e8&amp;s=SRCTITLE%28Hydrology+%26+Earth+System+Sciences%29&amp;sl=43&amp;origin=resultsAnalyzer&amp;cluster=scoopenaccess%2c%221%22%2ct%2bscoexactsrctitle%2c%22Hydrology+And+Earth+System+Sciences%22%2ct&amp;txGid=2f5d9d7cef30ead9caa904f36442c246&amp;origin=resultsAnalyzer&amp;zone=year&amp;count=3629&amp;clickedLink=limit%20to&amp;selectedYearClusterCategories=2001" TargetMode="External"/><Relationship Id="rId261" Type="http://schemas.openxmlformats.org/officeDocument/2006/relationships/hyperlink" Target="https://www-scopus-com.inc.bib.cnrs.fr/results/handle.uri?sort=plf-f&amp;src=s&amp;sot=b&amp;sdt=cl&amp;sid=5c9ae4b85f5579c8d4796f2a8a3fd74c&amp;s=SRCTITLE%28Journal+of+Geophysical+Research-Solid+Earth%29&amp;sl=53&amp;origin=resultsAnalyzer&amp;cluster=scoopenaccess%2c%221%22%2ct&amp;txGid=6db06fd9dc5bba16970b85cd3731ea51&amp;origin=resultsAnalyzer&amp;zone=year&amp;count=1095&amp;clickedLink=limit%20to&amp;selectedYearClusterCategories=2013" TargetMode="External"/><Relationship Id="rId499" Type="http://schemas.openxmlformats.org/officeDocument/2006/relationships/hyperlink" Target="https://www-scopus-com.inc.bib.cnrs.fr/results/handle.uri?sort=plf-f&amp;src=s&amp;sot=b&amp;sdt=cl&amp;sid=486030046382a88c8b5b42bbf5eaa2c5&amp;s=SRCTITLE%28Geochemistry-Exploration+Environment+Analysis%29&amp;sl=55&amp;origin=resultsAnalyzer&amp;cluster=scoopenaccess%2c%221%22%2ct&amp;txGid=be9440eac00a1d5e3db96b2d5219f8ad&amp;origin=resultsAnalyzer&amp;zone=year&amp;count=10&amp;clickedLink=limit%20to&amp;selectedYearClusterCategories=2016" TargetMode="External"/><Relationship Id="rId14" Type="http://schemas.openxmlformats.org/officeDocument/2006/relationships/hyperlink" Target="https://www-scopus-com.inc.bib.cnrs.fr/results/handle.uri?sort=plf-f&amp;src=s&amp;sot=b&amp;sdt=cl&amp;sid=e46e5a7f4b1276b66b8b6a72d07075b7&amp;s=SRCTITLE%28Earth+and+Planetary+Science+Letters%29&amp;sl=45&amp;origin=resultsAnalyzer&amp;cluster=scoopenaccess%2c%221%22%2ct&amp;txGid=134dff2fe0cb9dc3278891c2fbb571c5&amp;origin=resultsAnalyzer&amp;zone=year&amp;count=969&amp;clickedLink=limit%20to&amp;selectedYearClusterCategories=2019" TargetMode="External"/><Relationship Id="rId56" Type="http://schemas.openxmlformats.org/officeDocument/2006/relationships/hyperlink" Target="https://www-scopus-com.inc.bib.cnrs.fr/results/handle.uri?sort=plf-f&amp;src=s&amp;sot=b&amp;sdt=cl&amp;sid=928c59ae032559bc103cb5c5108f9b58&amp;s=SRCTITLE%28Journal+of+Petrology%29&amp;sl=30&amp;origin=resultsAnalyzer&amp;cluster=scoopenaccess%2c%221%22%2ct&amp;txGid=5d3b1b47d4f5675126aecd16ad09da1c&amp;origin=resultsAnalyzer&amp;zone=year&amp;count=1672&amp;clickedLink=limit%20to&amp;selectedYearClusterCategories=2010" TargetMode="External"/><Relationship Id="rId317" Type="http://schemas.openxmlformats.org/officeDocument/2006/relationships/hyperlink" Target="https://www-scopus-com.inc.bib.cnrs.fr/results/handle.uri?sort=plf-f&amp;src=s&amp;sot=b&amp;sdt=cl&amp;sid=9904aa9ba9277e567c24f29ea9b6189e&amp;s=SRCTITLE%28Chemie+der+Erde%29&amp;sl=25&amp;origin=resultsAnalyzer&amp;cluster=scoopenaccess%2c%221%22%2ct&amp;txGid=7a065d254493168da884ce3d2d7926dd&amp;origin=resultsAnalyzer&amp;zone=year&amp;count=39&amp;clickedLink=limit%20to&amp;selectedYearClusterCategories=2013" TargetMode="External"/><Relationship Id="rId359" Type="http://schemas.openxmlformats.org/officeDocument/2006/relationships/hyperlink" Target="https://www-scopus-com.inc.bib.cnrs.fr/results/handle.uri?sort=plf-f&amp;src=s&amp;sot=b&amp;sdt=cl&amp;sid=687a1cb1f861ab0a794082b9342ebaff&amp;s=SRCTITLE%28Ore+Geology+Reviews%29&amp;sl=29&amp;origin=resultsAnalyzer&amp;cluster=scoopenaccess%2c%221%22%2ct&amp;txGid=3314349b10631aabbe4e1e719b8f6bb6&amp;origin=resultsAnalyzer&amp;zone=year&amp;count=132&amp;clickedLink=limit%20to&amp;selectedYearClusterCategories=2016" TargetMode="External"/><Relationship Id="rId524" Type="http://schemas.openxmlformats.org/officeDocument/2006/relationships/hyperlink" Target="https://www-scopus-com.inc.bib.cnrs.fr/results/handle.uri?sort=plf-f&amp;src=s&amp;sot=b&amp;sdt=cl&amp;sid=730da728d13c8171de002af64d2f2ab1&amp;s=SRCTITLE%28Elements%29&amp;sl=18&amp;origin=resultsAnalyzer&amp;cluster=scoexactsrctitle%2c%22Elements%22%2ct%2bscoopenaccess%2c%221%22%2ct&amp;txGid=dc27d742d386bbbb2ee7052b92f4664d&amp;origin=resultsAnalyzer&amp;zone=year&amp;count=36&amp;clickedLink=limit%20to&amp;selectedYearClusterCategories=2017" TargetMode="External"/><Relationship Id="rId566" Type="http://schemas.openxmlformats.org/officeDocument/2006/relationships/hyperlink" Target="https://www-scopus-com.inc.bib.cnrs.fr/results/handle.uri?sort=plf-f&amp;src=s&amp;sot=b&amp;sdt=cl&amp;sid=0a81654f946272ac9fc5f27c81ac4c5e&amp;s=SRCTITLE%28Frontiers+in+Earth+Science%29&amp;sl=36&amp;origin=resultsAnalyzer&amp;cluster=scoexactsrctitle%2c%22Frontiers+In+Earth+Science%22%2ct&amp;txGid=9d48d96b1f7550a9a22b994c39a69a78&amp;origin=resultsAnalyzer&amp;zone=year&amp;count=943&amp;clickedLink=limit%20to&amp;selectedYearClusterCategories=2017" TargetMode="External"/><Relationship Id="rId98" Type="http://schemas.openxmlformats.org/officeDocument/2006/relationships/hyperlink" Target="https://www-scopus-com.inc.bib.cnrs.fr/results/handle.uri?sort=plf-f&amp;src=s&amp;sot=b&amp;sdt=cl&amp;sid=f3c77e2e062e3cdf098e9f9774a4ded3&amp;s=SRCTITLE%28Clays+and+Clay+Minerals%29&amp;sl=33&amp;origin=resultsAnalyzer&amp;cluster=scoexactsrctitle%2c%22Clays+And+Clay+Minerals%22%2ct%2bscoopenaccess%2c%221%22%2ct&amp;txGid=6d4df9e93818788334312123ff4c10b4&amp;origin=resultsAnalyzer&amp;zone=year&amp;count=1449&amp;clickedLink=limit%20to&amp;selectedYearClusterCategories=1996" TargetMode="External"/><Relationship Id="rId121" Type="http://schemas.openxmlformats.org/officeDocument/2006/relationships/hyperlink" Target="https://www-scopus-com.inc.bib.cnrs.fr/results/handle.uri?sort=plf-f&amp;src=s&amp;sot=b&amp;sdt=cl&amp;sid=f3c77e2e062e3cdf098e9f9774a4ded3&amp;s=SRCTITLE%28Clays+and+Clay+Minerals%29&amp;sl=33&amp;origin=resultsAnalyzer&amp;cluster=scoexactsrctitle%2c%22Clays+And+Clay+Minerals%22%2ct%2bscoopenaccess%2c%221%22%2ct&amp;txGid=6d4df9e93818788334312123ff4c10b4&amp;origin=resultsAnalyzer&amp;zone=year&amp;count=1449&amp;clickedLink=limit%20to&amp;selectedYearClusterCategories=1972" TargetMode="External"/><Relationship Id="rId163" Type="http://schemas.openxmlformats.org/officeDocument/2006/relationships/hyperlink" Target="https://www-scopus-com.inc.bib.cnrs.fr/results/handle.uri?sort=plf-f&amp;src=s&amp;sot=b&amp;sdt=cl&amp;sid=806655113ee708c98b98ecfc5d817422&amp;s=SRCTITLE%28Mineralium+Deposita%29&amp;sl=29&amp;origin=resultsAnalyzer&amp;cluster=scoopenaccess%2c%221%22%2ct&amp;txGid=c2d8b56c32aa4105a43900cca712905b&amp;origin=resultsAnalyzer&amp;zone=year&amp;count=74&amp;clickedLink=limit%20to&amp;selectedYearClusterCategories=1985" TargetMode="External"/><Relationship Id="rId219" Type="http://schemas.openxmlformats.org/officeDocument/2006/relationships/hyperlink" Target="https://www-scopus-com.inc.bib.cnrs.fr/results/handle.uri?sort=plf-f&amp;src=s&amp;sot=b&amp;sdt=cl&amp;sid=4b64faa118f0b8d384310a3c8aa4d00d&amp;s=SRCTITLE%28Lithos%29&amp;sl=16&amp;origin=resultsAnalyzer&amp;cluster=scoopenaccess%2c%221%22%2ct&amp;txGid=86889a98f95a8cb875ab40f5874dbcd2&amp;origin=resultsAnalyzer&amp;zone=year&amp;count=180&amp;clickedLink=limit%20to&amp;selectedYearClusterCategories=2012" TargetMode="External"/><Relationship Id="rId370" Type="http://schemas.openxmlformats.org/officeDocument/2006/relationships/hyperlink" Target="https://www-scopus-com.inc.bib.cnrs.fr/results/handle.uri?sort=plf-f&amp;src=s&amp;sot=b&amp;sdt=cl&amp;sid=3f26fb81c295d0201aafc40adcd606ce&amp;s=SRCTITLE%28Applied+Geochemistry%29&amp;sl=30&amp;origin=resultsAnalyzer&amp;cluster=scoopenaccess%2c%221%22%2ct&amp;txGid=16025773ce22abcf1981d57d136be338&amp;origin=resultsAnalyzer&amp;zone=year&amp;count=170&amp;clickedLink=limit%20to&amp;selectedYearClusterCategories=2012" TargetMode="External"/><Relationship Id="rId426" Type="http://schemas.openxmlformats.org/officeDocument/2006/relationships/hyperlink" Target="https://www-scopus-com.inc.bib.cnrs.fr/results/handle.uri?sort=plf-f&amp;src=s&amp;sot=b&amp;sdt=cl&amp;sid=3b1e8caf8c3350766c194528da220e35&amp;s=SRCTITLE%28Aquatic+Geochemistry%29&amp;sl=30&amp;origin=resultsAnalyzer&amp;cluster=scoopenaccess%2c%221%22%2ct&amp;txGid=07ba1fd68e0cb3d9f35bc5f93615819a&amp;origin=resultsAnalyzer&amp;zone=year&amp;count=37&amp;clickedLink=limit%20to&amp;selectedYearClusterCategories=2013" TargetMode="External"/><Relationship Id="rId230" Type="http://schemas.openxmlformats.org/officeDocument/2006/relationships/hyperlink" Target="https://www-scopus-com.inc.bib.cnrs.fr/results/handle.uri?sort=plf-f&amp;src=s&amp;sot=b&amp;sdt=cl&amp;sid=4979e46a15df7a77363300c5160096b4&amp;s=SRCTITLE%28Journal+of+Geochemical+Exploration%29&amp;sl=44&amp;origin=resultsAnalyzer&amp;cluster=scoopenaccess%2c%221%22%2ct&amp;txGid=6731c5e902c15a4a3f9b7d2ec69a9e0b&amp;origin=resultsAnalyzer&amp;zone=year&amp;count=53&amp;clickedLink=limit%20to&amp;selectedYearClusterCategories=2018" TargetMode="External"/><Relationship Id="rId468" Type="http://schemas.openxmlformats.org/officeDocument/2006/relationships/hyperlink" Target="https://www-scopus-com.inc.bib.cnrs.fr/results/handle.uri?sort=plf-f&amp;src=s&amp;sot=b&amp;sdt=cl&amp;sid=154f74c0c450cdbf1808aff4ccdf4bb4&amp;s=SRCTITLE%28Geochemical+Transactions%29&amp;sl=34&amp;origin=resultsAnalyzer&amp;cluster=scoopenaccess%2c%221%22%2ct&amp;txGid=847ce557f39829b0f89478488dab44c4&amp;origin=resultsAnalyzer&amp;zone=year&amp;count=145&amp;clickedLink=limit%20to&amp;selectedYearClusterCategories=2010" TargetMode="External"/><Relationship Id="rId25" Type="http://schemas.openxmlformats.org/officeDocument/2006/relationships/hyperlink" Target="https://www-scopus-com.inc.bib.cnrs.fr/results/handle.uri?sort=plf-f&amp;src=s&amp;sot=b&amp;sdt=cl&amp;sid=e46e5a7f4b1276b66b8b6a72d07075b7&amp;s=SRCTITLE%28Earth+and+Planetary+Science+Letters%29&amp;sl=45&amp;origin=resultsAnalyzer&amp;cluster=scoopenaccess%2c%221%22%2ct&amp;txGid=134dff2fe0cb9dc3278891c2fbb571c5&amp;origin=resultsAnalyzer&amp;zone=year&amp;count=969&amp;clickedLink=limit%20to&amp;selectedYearClusterCategories=2007" TargetMode="External"/><Relationship Id="rId67" Type="http://schemas.openxmlformats.org/officeDocument/2006/relationships/hyperlink" Target="https://www-scopus-com.inc.bib.cnrs.fr/results/handle.uri?sort=plf-f&amp;src=s&amp;sot=b&amp;sdt=cl&amp;sid=f2d3092ae33252a6c849e6be662d541b&amp;s=SRCTITLE%28Geochimica+et+Cosmochimica+Acta%29&amp;sl=41&amp;origin=resultsAnalyzer&amp;cluster=scoopenaccess%2c%221%22%2ct&amp;txGid=b57fb633056584d9b19785b3936c8783&amp;origin=resultsAnalyzer&amp;zone=year&amp;count=710&amp;clickedLink=limit%20to&amp;selectedYearClusterCategories=2018" TargetMode="External"/><Relationship Id="rId272" Type="http://schemas.openxmlformats.org/officeDocument/2006/relationships/hyperlink" Target="https://www-scopus-com.inc.bib.cnrs.fr/results/handle.uri?sort=plf-f&amp;src=s&amp;sot=b&amp;sdt=cl&amp;sid=b6b4646f0d14111f80318224009dc44f&amp;s=SRCTITLE%28Geochemical+Journal%29&amp;sl=29&amp;origin=resultsAnalyzer&amp;cluster=scoexactsrctitle%2c%22Geochemical+Journal%22%2ct%2bscoopenaccess%2c%221%22%2ct&amp;txGid=cbef4ff165feaa10019b5e3e0d55cba6&amp;origin=resultsAnalyzer&amp;zone=year&amp;count=1612&amp;clickedLink=limit%20to&amp;selectedYearClusterCategories=2004" TargetMode="External"/><Relationship Id="rId328" Type="http://schemas.openxmlformats.org/officeDocument/2006/relationships/hyperlink" Target="https://www-scopus-com.inc.bib.cnrs.fr/results/handle.uri?sort=plf-f&amp;src=s&amp;sot=b&amp;sdt=cl&amp;sid=f9427b7ce2634f48356ee6dd128410c3&amp;s=SRCTITLE%28Environmental+Geochemistry+and+Health%29&amp;sl=47&amp;origin=resultsAnalyzer&amp;cluster=scoopenaccess%2c%221%22%2ct&amp;txGid=703f6547fa3ad7e77882ad4676753fd5&amp;origin=resultsAnalyzer&amp;zone=year&amp;count=93&amp;clickedLink=limit%20to&amp;selectedYearClusterCategories=1988" TargetMode="External"/><Relationship Id="rId535" Type="http://schemas.openxmlformats.org/officeDocument/2006/relationships/hyperlink" Target="https://www-scopus-com.inc.bib.cnrs.fr/results/handle.uri?sort=plf-f&amp;src=s&amp;sot=b&amp;sdt=cl&amp;sid=f1a05987d89fb366e2f446d5f3fa60ed&amp;s=SRCTITLE%28Geosciences+Frontiers%29&amp;sl=31&amp;origin=resultsAnalyzer&amp;cluster=scoopenaccess%2c%221%22%2ct&amp;txGid=f9961898f99c83f8850bec5afc3b2044&amp;origin=resultsAnalyzer&amp;zone=year&amp;count=938&amp;clickedLink=limit%20to&amp;selectedYearClusterCategories=2019" TargetMode="External"/><Relationship Id="rId577" Type="http://schemas.openxmlformats.org/officeDocument/2006/relationships/hyperlink" Target="https://www-scopus-com.inc.bib.cnrs.fr/results/handle.uri?sort=plf-f&amp;src=s&amp;sot=b&amp;sdt=cl&amp;sid=fbbde736c1758e2f7b566d1f6bfadab1&amp;s=SRCTITLE%28Geothermal+Energy%29&amp;sl=27&amp;origin=resultsAnalyzer&amp;cluster=scoexactsrctitle%2c%22Geothermal+Energy%22%2ct%2bscoopenaccess%2c%221%22%2ct&amp;txGid=7ab523e48beee93c6e047731a4e187b7&amp;origin=resultsAnalyzer&amp;zone=year&amp;count=166&amp;clickedLink=limit%20to&amp;selectedYearClusterCategories=2013" TargetMode="External"/><Relationship Id="rId132" Type="http://schemas.openxmlformats.org/officeDocument/2006/relationships/hyperlink" Target="https://www-scopus-com.inc.bib.cnrs.fr/results/handle.uri?sort=plf-f&amp;src=s&amp;sot=b&amp;sdt=cl&amp;sid=2b5d2a044de4e2e8fab2843b075794b6&amp;s=SRCTITLE%28Mineralogical+Magazine%29&amp;sl=32&amp;origin=resultsAnalyzer&amp;cluster=scoopenaccess%2c%221%22%2ct&amp;txGid=f7c8550e9f75253dfc9926a24035605e&amp;origin=resultsAnalyzer&amp;zone=year&amp;count=451&amp;clickedLink=limit%20to&amp;selectedYearClusterCategories=2017" TargetMode="External"/><Relationship Id="rId174" Type="http://schemas.openxmlformats.org/officeDocument/2006/relationships/hyperlink" Target="https://www-scopus-com.inc.bib.cnrs.fr/results/handle.uri?sort=plf-f&amp;src=s&amp;sot=b&amp;sdt=cl&amp;sid=35d04cb354cb6454588ea545ef5ceab3&amp;s=SRCTITLE%28Contributions+to+Mineralogy+and+Petrology%29&amp;sl=51&amp;origin=resultsAnalyzer&amp;cluster=scoopenaccess%2c%221%22%2ct&amp;txGid=8ac0d8c89896722c60cc70e90ac6c2e8&amp;origin=resultsAnalyzer&amp;zone=year&amp;count=192&amp;clickedLink=limit%20to&amp;selectedYearClusterCategories=2017" TargetMode="External"/><Relationship Id="rId381" Type="http://schemas.openxmlformats.org/officeDocument/2006/relationships/hyperlink" Target="https://www-scopus-com.inc.bib.cnrs.fr/results/handle.uri?sort=plf-f&amp;src=s&amp;sot=b&amp;sdt=cl&amp;sid=b310a222f4e1e0df7b0b3ebb6a1ec04c&amp;s=SRCTITLE%28Mineralogy+and+Petrology%29&amp;sl=34&amp;origin=resultsAnalyzer&amp;cluster=scoopenaccess%2c%221%22%2ct&amp;txGid=506ecdb53d3895dcdc959e205315bafc&amp;origin=resultsAnalyzer&amp;zone=year&amp;count=272&amp;clickedLink=limit%20to&amp;selectedYearClusterCategories=2010" TargetMode="External"/><Relationship Id="rId241" Type="http://schemas.openxmlformats.org/officeDocument/2006/relationships/hyperlink" Target="https://www-scopus-com.inc.bib.cnrs.fr/results/handle.uri?sort=plf-f&amp;src=s&amp;sot=b&amp;sdt=cl&amp;sid=b3b6f5118b04e22d716e676d85d8b05b&amp;s=SRCTITLE%28Geostandards+and+Geoanalytical+Research%29&amp;sl=49&amp;origin=resultsAnalyzer&amp;cluster=scoopenaccess%2c%221%22%2ct&amp;txGid=ed3361d5f1065d6816d8486b43495b03&amp;origin=resultsAnalyzer&amp;zone=year&amp;count=28&amp;clickedLink=limit%20to&amp;selectedYearClusterCategories=2014" TargetMode="External"/><Relationship Id="rId437" Type="http://schemas.openxmlformats.org/officeDocument/2006/relationships/hyperlink" Target="https://www-scopus-com.inc.bib.cnrs.fr/results/handle.uri?sort=plf-f&amp;src=s&amp;sot=b&amp;sdt=cl&amp;sid=8014d9f7a2934933a29c88d8706382df&amp;s=SRCTITLE%28Geochemistry+Geophysics+Geosystems%29&amp;sl=44&amp;origin=resultsAnalyzer&amp;cluster=scoopenaccess%2c%221%22%2ct&amp;txGid=8a5ec908a361b2b8b3b7cacc328400f9&amp;origin=resultsAnalyzer&amp;zone=year&amp;count=588&amp;clickedLink=limit%20to&amp;selectedYearClusterCategories=2015" TargetMode="External"/><Relationship Id="rId479" Type="http://schemas.openxmlformats.org/officeDocument/2006/relationships/hyperlink" Target="https://www-scopus-com.inc.bib.cnrs.fr/results/handle.uri?sort=plf-f&amp;src=s&amp;sot=b&amp;sdt=cl&amp;sid=f97d70ff947c9b90455fcc7d519cbbd3&amp;s=SRCTITLE%28ACS+Earth+and+Space+Chemistry%29&amp;sl=39&amp;origin=resultsAnalyzer&amp;cluster=scoopenaccess%2c%221%22%2ct&amp;txGid=d1c3e305f023427ca678f96ef1371cd3&amp;origin=resultsAnalyzer&amp;zone=year&amp;count=66&amp;clickedLink=limit%20to&amp;selectedYearClusterCategories=2017" TargetMode="External"/><Relationship Id="rId36" Type="http://schemas.openxmlformats.org/officeDocument/2006/relationships/hyperlink" Target="https://www-scopus-com.inc.bib.cnrs.fr/results/handle.uri?sort=plf-f&amp;src=s&amp;sot=b&amp;sdt=cl&amp;sid=928c59ae032559bc103cb5c5108f9b58&amp;s=SRCTITLE%28Journal+of+Petrology%29&amp;sl=30&amp;origin=resultsAnalyzer&amp;cluster=scoopenaccess%2c%221%22%2ct&amp;txGid=5d3b1b47d4f5675126aecd16ad09da1c&amp;origin=resultsAnalyzer&amp;zone=year&amp;count=1672&amp;clickedLink=limit%20to&amp;selectedYearClusterCategories=1961" TargetMode="External"/><Relationship Id="rId283" Type="http://schemas.openxmlformats.org/officeDocument/2006/relationships/hyperlink" Target="https://www-scopus-com.inc.bib.cnrs.fr/results/handle.uri?sort=plf-f&amp;src=s&amp;sot=b&amp;sdt=cl&amp;sid=b6b4646f0d14111f80318224009dc44f&amp;s=SRCTITLE%28Geochemical+Journal%29&amp;sl=29&amp;origin=resultsAnalyzer&amp;cluster=scoexactsrctitle%2c%22Geochemical+Journal%22%2ct%2bscoopenaccess%2c%221%22%2ct&amp;txGid=cbef4ff165feaa10019b5e3e0d55cba6&amp;origin=resultsAnalyzer&amp;zone=year&amp;count=1612&amp;clickedLink=limit%20to&amp;selectedYearClusterCategories=1993" TargetMode="External"/><Relationship Id="rId339" Type="http://schemas.openxmlformats.org/officeDocument/2006/relationships/hyperlink" Target="https://www-scopus-com.inc.bib.cnrs.fr/results/handle.uri?sort=plf-f&amp;src=s&amp;sot=b&amp;sdt=cl&amp;sid=973cad0449dbdb5b9648834d7473ec0e&amp;s=SRCTITLE%28Biogeochemistry%29&amp;sl=25&amp;origin=resultsAnalyzer&amp;cluster=scoopenaccess%2c%221%22%2ct&amp;txGid=b68db5d596532576e45111d7dd1b0d90&amp;origin=resultsAnalyzer&amp;zone=year&amp;count=218&amp;clickedLink=limit%20to&amp;selectedYearClusterCategories=2010" TargetMode="External"/><Relationship Id="rId490" Type="http://schemas.openxmlformats.org/officeDocument/2006/relationships/hyperlink" Target="https://www-scopus-com.inc.bib.cnrs.fr/results/handle.uri?sort=plf-f&amp;src=s&amp;sot=b&amp;sdt=cl&amp;sid=12c3549daf0dd740d0688e237088efb5&amp;s=SRCTITLE%28Geochemical+Perspectives+%29&amp;sl=35&amp;origin=resultsAnalyzer&amp;cluster=scoexactsrctitle%2c%22Geochemical+Perspectives%22%2ct%2bscoopenaccess%2c%221%22%2ct&amp;txGid=c0299aae0b4aa93d4aae0d48a2f371e1&amp;origin=resultsAnalyzer&amp;zone=year&amp;count=12&amp;clickedLink=limit%20to&amp;selectedYearClusterCategories=2012" TargetMode="External"/><Relationship Id="rId504" Type="http://schemas.openxmlformats.org/officeDocument/2006/relationships/hyperlink" Target="https://www-scopus-com.inc.bib.cnrs.fr/results/handle.uri?sort=plf-f&amp;src=s&amp;sot=b&amp;sdt=cl&amp;sid=f2703d52f2ac39c0820570c66932d16b&amp;s=SRCTITLE%28Biogeosciences%29&amp;sl=24&amp;origin=resultsAnalyzer&amp;cluster=scoexactsrctitle%2c%22Biogeosciences%22%2ct%2bscoopenaccess%2c%221%22%2ct&amp;txGid=506a4b0ca4bc3572c89380954babcd06&amp;origin=resultsAnalyzer&amp;zone=year&amp;count=4371&amp;clickedLink=limit%20to&amp;selectedYearClusterCategories=2015" TargetMode="External"/><Relationship Id="rId546" Type="http://schemas.openxmlformats.org/officeDocument/2006/relationships/hyperlink" Target="https://www-scopus-com.inc.bib.cnrs.fr/results/handle.uri?sort=plf-f&amp;src=s&amp;sot=b&amp;sdt=cl&amp;sid=1e1602d82d4b9acc2423d9d4aaa3ec24&amp;s=SRCTITLE%28Geosciences%29&amp;sl=21&amp;origin=resultsAnalyzer&amp;cluster=scoexactsrctitle%2c%22Geosciences+Switzerland%22%2ct%2bscoopenaccess%2c%221%22%2ct&amp;txGid=6d96059dbdc9467ebecb8acd57643706&amp;origin=resultsAnalyzer&amp;zone=year&amp;count=1375&amp;clickedLink=limit%20to&amp;selectedYearClusterCategories=2018" TargetMode="External"/><Relationship Id="rId78" Type="http://schemas.openxmlformats.org/officeDocument/2006/relationships/hyperlink" Target="https://www-scopus-com.inc.bib.cnrs.fr/results/handle.uri?sort=plf-f&amp;src=s&amp;sot=b&amp;sdt=cl&amp;sid=f44066d0712dbedbb79816f154d197ab&amp;s=SRCTITLE%28Clay+Minerals%29&amp;sl=23&amp;origin=resultsAnalyzer&amp;cluster=scoexactsrctitle%2c%22Clay+Minerals%22%2ct%2bscoopenaccess%2c%221%22%2ct&amp;txGid=2eff30a701010134e0d8230c6661bc59&amp;origin=resultsAnalyzer&amp;zone=year&amp;count=89&amp;clickedLink=limit%20to&amp;selectedYearClusterCategories=2018" TargetMode="External"/><Relationship Id="rId101" Type="http://schemas.openxmlformats.org/officeDocument/2006/relationships/hyperlink" Target="https://www-scopus-com.inc.bib.cnrs.fr/results/handle.uri?sort=plf-f&amp;src=s&amp;sot=b&amp;sdt=cl&amp;sid=f3c77e2e062e3cdf098e9f9774a4ded3&amp;s=SRCTITLE%28Clays+and+Clay+Minerals%29&amp;sl=33&amp;origin=resultsAnalyzer&amp;cluster=scoexactsrctitle%2c%22Clays+And+Clay+Minerals%22%2ct%2bscoopenaccess%2c%221%22%2ct&amp;txGid=6d4df9e93818788334312123ff4c10b4&amp;origin=resultsAnalyzer&amp;zone=year&amp;count=1449&amp;clickedLink=limit%20to&amp;selectedYearClusterCategories=1993" TargetMode="External"/><Relationship Id="rId143" Type="http://schemas.openxmlformats.org/officeDocument/2006/relationships/hyperlink" Target="https://www-scopus-com.inc.bib.cnrs.fr/results/handle.uri?sort=plf-f&amp;src=s&amp;sot=b&amp;sdt=cl&amp;sid=2b5d2a044de4e2e8fab2843b075794b6&amp;s=SRCTITLE%28Mineralogical+Magazine%29&amp;sl=32&amp;origin=resultsAnalyzer&amp;cluster=scoopenaccess%2c%221%22%2ct&amp;txGid=f7c8550e9f75253dfc9926a24035605e&amp;origin=resultsAnalyzer&amp;zone=year&amp;count=451&amp;clickedLink=limit%20to&amp;selectedYearClusterCategories=2005" TargetMode="External"/><Relationship Id="rId185" Type="http://schemas.openxmlformats.org/officeDocument/2006/relationships/hyperlink" Target="https://www-scopus-com.inc.bib.cnrs.fr/results/handle.uri?sort=plf-f&amp;src=s&amp;sot=b&amp;sdt=cl&amp;sid=35d04cb354cb6454588ea545ef5ceab3&amp;s=SRCTITLE%28Contributions+to+Mineralogy+and+Petrology%29&amp;sl=51&amp;origin=resultsAnalyzer&amp;cluster=scoopenaccess%2c%221%22%2ct&amp;txGid=8ac0d8c89896722c60cc70e90ac6c2e8&amp;origin=resultsAnalyzer&amp;zone=year&amp;count=192&amp;clickedLink=limit%20to&amp;selectedYearClusterCategories=2006" TargetMode="External"/><Relationship Id="rId350" Type="http://schemas.openxmlformats.org/officeDocument/2006/relationships/hyperlink" Target="https://www-scopus-com.inc.bib.cnrs.fr/results/handle.uri?sort=plf-f&amp;src=s&amp;sot=b&amp;sdt=cl&amp;sid=2e9f1a2cb5603d41bad3439eb8181ccf&amp;s=SRCTITLE%28Applied+Clay+Science+%29&amp;sl=31&amp;origin=resultsAnalyzer&amp;cluster=scoopenaccess%2c%221%22%2ct&amp;txGid=681cfada27334dcfcdb26ca8dc07b6bf&amp;origin=resultsAnalyzer&amp;zone=year&amp;count=63&amp;clickedLink=limit%20to&amp;selectedYearClusterCategories=2017" TargetMode="External"/><Relationship Id="rId406" Type="http://schemas.openxmlformats.org/officeDocument/2006/relationships/hyperlink" Target="https://www-scopus-com.inc.bib.cnrs.fr/results/handle.uri?sort=plf-f&amp;src=s&amp;sot=b&amp;sdt=cl&amp;sid=b310a222f4e1e0df7b0b3ebb6a1ec04c&amp;s=SRCTITLE%28Mineralogy+and+Petrology%29&amp;sl=34&amp;origin=resultsAnalyzer&amp;cluster=scoopenaccess%2c%221%22%2ct&amp;txGid=506ecdb53d3895dcdc959e205315bafc&amp;origin=resultsAnalyzer&amp;zone=year&amp;count=272&amp;clickedLink=limit%20to&amp;selectedYearClusterCategories=1974" TargetMode="External"/><Relationship Id="rId9" Type="http://schemas.openxmlformats.org/officeDocument/2006/relationships/hyperlink" Target="https://www-scopus-com.inc.bib.cnrs.fr/results/handle.uri?sort=plf-f&amp;src=s&amp;sot=b&amp;sdt=cl&amp;sid=1448e7c41c1e4a38aac6932231b36000&amp;s=SRCTITLE%28chemical+geology%29&amp;sl=26&amp;origin=resultsAnalyzer&amp;cluster=scoopenaccess%2c%221%22%2ct&amp;txGid=746febb5c75e608da825c6207bb797cf&amp;origin=resultsAnalyzer&amp;zone=year&amp;count=369&amp;clickedLink=limit%20to&amp;selectedYearClusterCategories=2011" TargetMode="External"/><Relationship Id="rId210" Type="http://schemas.openxmlformats.org/officeDocument/2006/relationships/hyperlink" Target="https://www-scopus-com.inc.bib.cnrs.fr/results/handle.uri?sort=plf-f&amp;src=s&amp;sot=b&amp;sdt=cl&amp;sid=35d04cb354cb6454588ea545ef5ceab3&amp;s=SRCTITLE%28Contributions+to+Mineralogy+and+Petrology%29&amp;sl=51&amp;origin=resultsAnalyzer&amp;cluster=scoopenaccess%2c%221%22%2ct&amp;txGid=8ac0d8c89896722c60cc70e90ac6c2e8&amp;origin=resultsAnalyzer&amp;zone=year&amp;count=192&amp;clickedLink=limit%20to&amp;selectedYearClusterCategories=1968" TargetMode="External"/><Relationship Id="rId392" Type="http://schemas.openxmlformats.org/officeDocument/2006/relationships/hyperlink" Target="https://www-scopus-com.inc.bib.cnrs.fr/results/handle.uri?sort=plf-f&amp;src=s&amp;sot=b&amp;sdt=cl&amp;sid=b310a222f4e1e0df7b0b3ebb6a1ec04c&amp;s=SRCTITLE%28Mineralogy+and+Petrology%29&amp;sl=34&amp;origin=resultsAnalyzer&amp;cluster=scoopenaccess%2c%221%22%2ct&amp;txGid=506ecdb53d3895dcdc959e205315bafc&amp;origin=resultsAnalyzer&amp;zone=year&amp;count=272&amp;clickedLink=limit%20to&amp;selectedYearClusterCategories=1992" TargetMode="External"/><Relationship Id="rId448" Type="http://schemas.openxmlformats.org/officeDocument/2006/relationships/hyperlink" Target="https://www-scopus-com.inc.bib.cnrs.fr/results/handle.uri?sort=plf-f&amp;src=s&amp;sot=b&amp;sdt=cl&amp;sid=8310a418ea7c9b20a0b3582c0aa723e8&amp;s=SRCTITLE%28Hydrology+%26+Earth+System+Sciences%29&amp;sl=43&amp;origin=resultsAnalyzer&amp;cluster=scoopenaccess%2c%221%22%2ct%2bscoexactsrctitle%2c%22Hydrology+And+Earth+System+Sciences%22%2ct&amp;txGid=2f5d9d7cef30ead9caa904f36442c246&amp;origin=resultsAnalyzer&amp;zone=year&amp;count=3629&amp;clickedLink=limit%20to&amp;selectedYearClusterCategories=2011" TargetMode="External"/><Relationship Id="rId252" Type="http://schemas.openxmlformats.org/officeDocument/2006/relationships/hyperlink" Target="https://www-scopus-com.inc.bib.cnrs.fr/results/handle.uri?sort=plf-f&amp;src=s&amp;sot=b&amp;sdt=cl&amp;sid=f31884f679d7bac953a7ebdbfdb70f3a&amp;s=SRCTITLE%28Geochemistry+International%29&amp;sl=36&amp;origin=resultsAnalyzer&amp;cluster=scoopenaccess%2c%221%22%2ct&amp;txGid=5f69b71526e9838174e254647bec8a41&amp;origin=resultsAnalyzer&amp;zone=year&amp;count=8&amp;clickedLink=limit%20to&amp;selectedYearClusterCategories=2013" TargetMode="External"/><Relationship Id="rId294" Type="http://schemas.openxmlformats.org/officeDocument/2006/relationships/hyperlink" Target="https://www-scopus-com.inc.bib.cnrs.fr/results/handle.uri?sort=plf-f&amp;src=s&amp;sot=b&amp;sdt=cl&amp;sid=b6b4646f0d14111f80318224009dc44f&amp;s=SRCTITLE%28Geochemical+Journal%29&amp;sl=29&amp;origin=resultsAnalyzer&amp;cluster=scoexactsrctitle%2c%22Geochemical+Journal%22%2ct%2bscoopenaccess%2c%221%22%2ct&amp;txGid=cbef4ff165feaa10019b5e3e0d55cba6&amp;origin=resultsAnalyzer&amp;zone=year&amp;count=1612&amp;clickedLink=limit%20to&amp;selectedYearClusterCategories=1982" TargetMode="External"/><Relationship Id="rId308" Type="http://schemas.openxmlformats.org/officeDocument/2006/relationships/hyperlink" Target="https://www-scopus-com.inc.bib.cnrs.fr/results/handle.uri?sort=plf-f&amp;src=s&amp;sot=b&amp;sdt=cl&amp;sid=b6b4646f0d14111f80318224009dc44f&amp;s=SRCTITLE%28Geochemical+Journal%29&amp;sl=29&amp;origin=resultsAnalyzer&amp;cluster=scoexactsrctitle%2c%22Geochemical+Journal%22%2ct%2bscoopenaccess%2c%221%22%2ct&amp;txGid=cbef4ff165feaa10019b5e3e0d55cba6&amp;origin=resultsAnalyzer&amp;zone=year&amp;count=1612&amp;clickedLink=limit%20to&amp;selectedYearClusterCategories=1968" TargetMode="External"/><Relationship Id="rId515" Type="http://schemas.openxmlformats.org/officeDocument/2006/relationships/hyperlink" Target="https://www-scopus-com.inc.bib.cnrs.fr/results/handle.uri?sort=plf-f&amp;src=s&amp;sot=b&amp;sdt=cl&amp;sid=b1cf19de6518fae70423bcf15e240a3d&amp;s=SRCTITLE%28Journal+of+Chemistry%29&amp;sl=30&amp;origin=resultsAnalyzer&amp;cluster=scoopenaccess%2c%221%22%2ct%2bscoexactsrctitle%2c%22Journal+Of+Chemistry%22%2ct&amp;txGid=0f6dbcc65f2ed27b4389f8ae29e2c316&amp;origin=resultsAnalyzer&amp;zone=year&amp;count=2483&amp;clickedLink=limit%20to&amp;selectedYearClusterCategories=2019" TargetMode="External"/><Relationship Id="rId47" Type="http://schemas.openxmlformats.org/officeDocument/2006/relationships/hyperlink" Target="https://www-scopus-com.inc.bib.cnrs.fr/results/handle.uri?sort=plf-f&amp;src=s&amp;sot=b&amp;sdt=cl&amp;sid=928c59ae032559bc103cb5c5108f9b58&amp;s=SRCTITLE%28Journal+of+Petrology%29&amp;sl=30&amp;origin=resultsAnalyzer&amp;cluster=scoopenaccess%2c%221%22%2ct&amp;txGid=5d3b1b47d4f5675126aecd16ad09da1c&amp;origin=resultsAnalyzer&amp;zone=year&amp;count=1672&amp;clickedLink=limit%20to&amp;selectedYearClusterCategories=2001" TargetMode="External"/><Relationship Id="rId89" Type="http://schemas.openxmlformats.org/officeDocument/2006/relationships/hyperlink" Target="https://www-scopus-com.inc.bib.cnrs.fr/results/handle.uri?sort=plf-f&amp;src=s&amp;sot=b&amp;sdt=cl&amp;sid=f44066d0712dbedbb79816f154d197ab&amp;s=SRCTITLE%28Clay+Minerals%29&amp;sl=23&amp;origin=resultsAnalyzer&amp;cluster=scoexactsrctitle%2c%22Clay+Minerals%22%2ct%2bscoopenaccess%2c%221%22%2ct&amp;txGid=2eff30a701010134e0d8230c6661bc59&amp;origin=resultsAnalyzer&amp;zone=year&amp;count=89&amp;clickedLink=limit%20to&amp;selectedYearClusterCategories=2003" TargetMode="External"/><Relationship Id="rId112" Type="http://schemas.openxmlformats.org/officeDocument/2006/relationships/hyperlink" Target="https://www-scopus-com.inc.bib.cnrs.fr/results/handle.uri?sort=plf-f&amp;src=s&amp;sot=b&amp;sdt=cl&amp;sid=f3c77e2e062e3cdf098e9f9774a4ded3&amp;s=SRCTITLE%28Clays+and+Clay+Minerals%29&amp;sl=33&amp;origin=resultsAnalyzer&amp;cluster=scoexactsrctitle%2c%22Clays+And+Clay+Minerals%22%2ct%2bscoopenaccess%2c%221%22%2ct&amp;txGid=6d4df9e93818788334312123ff4c10b4&amp;origin=resultsAnalyzer&amp;zone=year&amp;count=1449&amp;clickedLink=limit%20to&amp;selectedYearClusterCategories=1981" TargetMode="External"/><Relationship Id="rId154" Type="http://schemas.openxmlformats.org/officeDocument/2006/relationships/hyperlink" Target="https://www-scopus-com.inc.bib.cnrs.fr/results/handle.uri?sort=plf-f&amp;src=s&amp;sot=b&amp;sdt=cl&amp;sid=806655113ee708c98b98ecfc5d817422&amp;s=SRCTITLE%28Mineralium+Deposita%29&amp;sl=29&amp;origin=resultsAnalyzer&amp;cluster=scoopenaccess%2c%221%22%2ct&amp;txGid=c2d8b56c32aa4105a43900cca712905b&amp;origin=resultsAnalyzer&amp;zone=year&amp;count=74&amp;clickedLink=limit%20to&amp;selectedYearClusterCategories=2014" TargetMode="External"/><Relationship Id="rId361" Type="http://schemas.openxmlformats.org/officeDocument/2006/relationships/hyperlink" Target="https://www-scopus-com.inc.bib.cnrs.fr/results/handle.uri?sort=plf-f&amp;src=s&amp;sot=b&amp;sdt=cl&amp;sid=687a1cb1f861ab0a794082b9342ebaff&amp;s=SRCTITLE%28Ore+Geology+Reviews%29&amp;sl=29&amp;origin=resultsAnalyzer&amp;cluster=scoopenaccess%2c%221%22%2ct&amp;txGid=3314349b10631aabbe4e1e719b8f6bb6&amp;origin=resultsAnalyzer&amp;zone=year&amp;count=132&amp;clickedLink=limit%20to&amp;selectedYearClusterCategories=2014" TargetMode="External"/><Relationship Id="rId557" Type="http://schemas.openxmlformats.org/officeDocument/2006/relationships/hyperlink" Target="https://www-scopus-com.inc.bib.cnrs.fr/results/handle.uri?sort=plf-f&amp;src=s&amp;sot=b&amp;sdt=cl&amp;sid=93fa0caaa13982d51d52b9e3eda6fa41&amp;s=SRCTITLE%28minerals%29&amp;sl=18&amp;origin=resultsAnalyzer&amp;cluster=scoopenaccess%2c%221%22%2ct%2bscoexactsrctitle%2c%22Minerals%22%2ct&amp;txGid=481012caaecf1b1c9b90601d8c193688&amp;origin=resultsAnalyzer&amp;zone=year&amp;count=2173&amp;clickedLink=limit%20to&amp;selectedYearClusterCategories=2016" TargetMode="External"/><Relationship Id="rId196" Type="http://schemas.openxmlformats.org/officeDocument/2006/relationships/hyperlink" Target="https://www-scopus-com.inc.bib.cnrs.fr/results/handle.uri?sort=plf-f&amp;src=s&amp;sot=b&amp;sdt=cl&amp;sid=35d04cb354cb6454588ea545ef5ceab3&amp;s=SRCTITLE%28Contributions+to+Mineralogy+and+Petrology%29&amp;sl=51&amp;origin=resultsAnalyzer&amp;cluster=scoopenaccess%2c%221%22%2ct&amp;txGid=8ac0d8c89896722c60cc70e90ac6c2e8&amp;origin=resultsAnalyzer&amp;zone=year&amp;count=192&amp;clickedLink=limit%20to&amp;selectedYearClusterCategories=1986" TargetMode="External"/><Relationship Id="rId200" Type="http://schemas.openxmlformats.org/officeDocument/2006/relationships/hyperlink" Target="https://www-scopus-com.inc.bib.cnrs.fr/results/handle.uri?sort=plf-f&amp;src=s&amp;sot=b&amp;sdt=cl&amp;sid=35d04cb354cb6454588ea545ef5ceab3&amp;s=SRCTITLE%28Contributions+to+Mineralogy+and+Petrology%29&amp;sl=51&amp;origin=resultsAnalyzer&amp;cluster=scoopenaccess%2c%221%22%2ct&amp;txGid=8ac0d8c89896722c60cc70e90ac6c2e8&amp;origin=resultsAnalyzer&amp;zone=year&amp;count=192&amp;clickedLink=limit%20to&amp;selectedYearClusterCategories=1982" TargetMode="External"/><Relationship Id="rId382" Type="http://schemas.openxmlformats.org/officeDocument/2006/relationships/hyperlink" Target="https://www-scopus-com.inc.bib.cnrs.fr/results/handle.uri?sort=plf-f&amp;src=s&amp;sot=b&amp;sdt=cl&amp;sid=b310a222f4e1e0df7b0b3ebb6a1ec04c&amp;s=SRCTITLE%28Mineralogy+and+Petrology%29&amp;sl=34&amp;origin=resultsAnalyzer&amp;cluster=scoopenaccess%2c%221%22%2ct&amp;txGid=506ecdb53d3895dcdc959e205315bafc&amp;origin=resultsAnalyzer&amp;zone=year&amp;count=272&amp;clickedLink=limit%20to&amp;selectedYearClusterCategories=2009" TargetMode="External"/><Relationship Id="rId417" Type="http://schemas.openxmlformats.org/officeDocument/2006/relationships/hyperlink" Target="https://www-scopus-com.inc.bib.cnrs.fr/results/handle.uri?sort=plf-f&amp;src=s&amp;sot=b&amp;sdt=cl&amp;sid=f348be4bfef533f1cbb5f781200beb19&amp;s=SRCTITLE%28Global+Biogeochemical+Cycles%29&amp;sl=38&amp;origin=resultsAnalyzer&amp;cluster=scoexactsrctitle%2c%22Global+Biogeochemical+Cycles%22%2ct%2bscoopenaccess%2c%221%22%2ct&amp;txGid=53cf91fa6aeccb34b258f2d86904821b&amp;origin=resultsAnalyzer&amp;zone=year&amp;count=265&amp;clickedLink=limit%20to&amp;selectedYearClusterCategories=2014" TargetMode="External"/><Relationship Id="rId438" Type="http://schemas.openxmlformats.org/officeDocument/2006/relationships/hyperlink" Target="https://www-scopus-com.inc.bib.cnrs.fr/results/handle.uri?sort=plf-f&amp;src=s&amp;sot=b&amp;sdt=cl&amp;sid=8014d9f7a2934933a29c88d8706382df&amp;s=SRCTITLE%28Geochemistry+Geophysics+Geosystems%29&amp;sl=44&amp;origin=resultsAnalyzer&amp;cluster=scoopenaccess%2c%221%22%2ct&amp;txGid=8a5ec908a361b2b8b3b7cacc328400f9&amp;origin=resultsAnalyzer&amp;zone=year&amp;count=588&amp;clickedLink=limit%20to&amp;selectedYearClusterCategories=2014" TargetMode="External"/><Relationship Id="rId459" Type="http://schemas.openxmlformats.org/officeDocument/2006/relationships/hyperlink" Target="https://www-scopus-com.inc.bib.cnrs.fr/results/handle.uri?sort=plf-f&amp;src=s&amp;sot=b&amp;sdt=cl&amp;sid=154f74c0c450cdbf1808aff4ccdf4bb4&amp;s=SRCTITLE%28Geochemical+Transactions%29&amp;sl=34&amp;origin=resultsAnalyzer&amp;cluster=scoopenaccess%2c%221%22%2ct&amp;txGid=847ce557f39829b0f89478488dab44c4&amp;origin=resultsAnalyzer&amp;zone=year&amp;count=145&amp;clickedLink=limit%20to&amp;selectedYearClusterCategories=2019" TargetMode="External"/><Relationship Id="rId16" Type="http://schemas.openxmlformats.org/officeDocument/2006/relationships/hyperlink" Target="https://www-scopus-com.inc.bib.cnrs.fr/results/handle.uri?sort=plf-f&amp;src=s&amp;sot=b&amp;sdt=cl&amp;sid=e46e5a7f4b1276b66b8b6a72d07075b7&amp;s=SRCTITLE%28Earth+and+Planetary+Science+Letters%29&amp;sl=45&amp;origin=resultsAnalyzer&amp;cluster=scoopenaccess%2c%221%22%2ct&amp;txGid=134dff2fe0cb9dc3278891c2fbb571c5&amp;origin=resultsAnalyzer&amp;zone=year&amp;count=969&amp;clickedLink=limit%20to&amp;selectedYearClusterCategories=2017" TargetMode="External"/><Relationship Id="rId221" Type="http://schemas.openxmlformats.org/officeDocument/2006/relationships/hyperlink" Target="https://www-scopus-com.inc.bib.cnrs.fr/results/handle.uri?sort=plf-f&amp;src=s&amp;sot=b&amp;sdt=cl&amp;sid=da52c6c4a41bef929d8927b12f0f494a&amp;s=SRCTITLE%28American+Mineralogist%29&amp;sl=31&amp;origin=resultsAnalyzer&amp;cluster=scoopenaccess%2c%221%22%2ct&amp;txGid=116f5be8ea0a9951d4f39451296289aa&amp;origin=resultsAnalyzer&amp;zone=year&amp;count=140&amp;clickedLink=limit%20to&amp;selectedYearClusterCategories=2019" TargetMode="External"/><Relationship Id="rId242" Type="http://schemas.openxmlformats.org/officeDocument/2006/relationships/hyperlink" Target="https://www-scopus-com.inc.bib.cnrs.fr/results/handle.uri?sort=plf-f&amp;src=s&amp;sot=b&amp;sdt=cl&amp;sid=597d69aee8201dccf43146b011469e60&amp;s=SRCTITLE%28Organic+Geochemistry%29&amp;sl=30&amp;origin=resultsAnalyzer&amp;cluster=scoopenaccess%2c%221%22%2ct&amp;txGid=de7d6820a4d2b3677f506ce0bbafaac0&amp;origin=resultsAnalyzer&amp;zone=year&amp;count=114&amp;clickedLink=limit%20to&amp;selectedYearClusterCategories=2019" TargetMode="External"/><Relationship Id="rId263" Type="http://schemas.openxmlformats.org/officeDocument/2006/relationships/hyperlink" Target="https://www-scopus-com.inc.bib.cnrs.fr/results/handle.uri?sort=plf-f&amp;src=s&amp;sot=b&amp;sdt=cl&amp;sid=b6b4646f0d14111f80318224009dc44f&amp;s=SRCTITLE%28Geochemical+Journal%29&amp;sl=29&amp;origin=resultsAnalyzer&amp;cluster=scoexactsrctitle%2c%22Geochemical+Journal%22%2ct%2bscoopenaccess%2c%221%22%2ct&amp;txGid=cbef4ff165feaa10019b5e3e0d55cba6&amp;origin=resultsAnalyzer&amp;zone=year&amp;count=1612&amp;clickedLink=limit%20to&amp;selectedYearClusterCategories=2014" TargetMode="External"/><Relationship Id="rId284" Type="http://schemas.openxmlformats.org/officeDocument/2006/relationships/hyperlink" Target="https://www-scopus-com.inc.bib.cnrs.fr/results/handle.uri?sort=plf-f&amp;src=s&amp;sot=b&amp;sdt=cl&amp;sid=b6b4646f0d14111f80318224009dc44f&amp;s=SRCTITLE%28Geochemical+Journal%29&amp;sl=29&amp;origin=resultsAnalyzer&amp;cluster=scoexactsrctitle%2c%22Geochemical+Journal%22%2ct%2bscoopenaccess%2c%221%22%2ct&amp;txGid=cbef4ff165feaa10019b5e3e0d55cba6&amp;origin=resultsAnalyzer&amp;zone=year&amp;count=1612&amp;clickedLink=limit%20to&amp;selectedYearClusterCategories=1992" TargetMode="External"/><Relationship Id="rId319" Type="http://schemas.openxmlformats.org/officeDocument/2006/relationships/hyperlink" Target="https://www-scopus-com.inc.bib.cnrs.fr/results/handle.uri?sort=plf-f&amp;src=s&amp;sot=b&amp;sdt=cl&amp;sid=f9427b7ce2634f48356ee6dd128410c3&amp;s=SRCTITLE%28Environmental+Geochemistry+and+Health%29&amp;sl=47&amp;origin=resultsAnalyzer&amp;cluster=scoopenaccess%2c%221%22%2ct&amp;txGid=703f6547fa3ad7e77882ad4676753fd5&amp;origin=resultsAnalyzer&amp;zone=year&amp;count=93&amp;clickedLink=limit%20to&amp;selectedYearClusterCategories=2018" TargetMode="External"/><Relationship Id="rId470" Type="http://schemas.openxmlformats.org/officeDocument/2006/relationships/hyperlink" Target="https://www-scopus-com.inc.bib.cnrs.fr/results/handle.uri?sort=plf-f&amp;src=s&amp;sot=b&amp;sdt=cl&amp;sid=154f74c0c450cdbf1808aff4ccdf4bb4&amp;s=SRCTITLE%28Geochemical+Transactions%29&amp;sl=34&amp;origin=resultsAnalyzer&amp;cluster=scoopenaccess%2c%221%22%2ct&amp;txGid=847ce557f39829b0f89478488dab44c4&amp;origin=resultsAnalyzer&amp;zone=year&amp;count=145&amp;clickedLink=limit%20to&amp;selectedYearClusterCategories=2008" TargetMode="External"/><Relationship Id="rId491" Type="http://schemas.openxmlformats.org/officeDocument/2006/relationships/hyperlink" Target="https://www-scopus-com.inc.bib.cnrs.fr/results/handle.uri?sort=plf-f&amp;src=s&amp;sot=b&amp;sdt=cl&amp;sid=d6a9d72e1b1c359f10a6a941b3af15bd&amp;s=SRCTITLE%28Geofluids%29&amp;sl=19&amp;origin=resultsAnalyzer&amp;cluster=scoopenaccess%2c%221%22%2ct&amp;txGid=862944877f735d4236a834d7a0057789&amp;origin=resultsAnalyzer&amp;zone=year&amp;count=589&amp;clickedLink=limit%20to&amp;selectedYearClusterCategories=2019" TargetMode="External"/><Relationship Id="rId505" Type="http://schemas.openxmlformats.org/officeDocument/2006/relationships/hyperlink" Target="https://www-scopus-com.inc.bib.cnrs.fr/results/handle.uri?sort=plf-f&amp;src=s&amp;sot=b&amp;sdt=cl&amp;sid=f2703d52f2ac39c0820570c66932d16b&amp;s=SRCTITLE%28Biogeosciences%29&amp;sl=24&amp;origin=resultsAnalyzer&amp;cluster=scoexactsrctitle%2c%22Biogeosciences%22%2ct%2bscoopenaccess%2c%221%22%2ct&amp;txGid=506a4b0ca4bc3572c89380954babcd06&amp;origin=resultsAnalyzer&amp;zone=year&amp;count=4371&amp;clickedLink=limit%20to&amp;selectedYearClusterCategories=2014" TargetMode="External"/><Relationship Id="rId526" Type="http://schemas.openxmlformats.org/officeDocument/2006/relationships/hyperlink" Target="https://www-scopus-com.inc.bib.cnrs.fr/results/handle.uri?sort=plf-f&amp;src=s&amp;sot=b&amp;sdt=cl&amp;sid=0fe1c8d13b4af1e9ef32448ddf148624&amp;s=SRCTITLE%28Solid+Earth%29&amp;sl=21&amp;origin=resultsAnalyzer&amp;cluster=scoexactsrctitle%2c%22Solid+Earth%22%2ct%2bscoopenaccess%2c%221%22%2ct&amp;txGid=8ef1f37013a0e4db7e8d682e15b360e9&amp;origin=resultsAnalyzer&amp;zone=year&amp;count=686&amp;clickedLink=limit%20to&amp;selectedYearClusterCategories=2018" TargetMode="External"/><Relationship Id="rId37" Type="http://schemas.openxmlformats.org/officeDocument/2006/relationships/hyperlink" Target="https://www-scopus-com.inc.bib.cnrs.fr/results/handle.uri?sort=plf-f&amp;src=s&amp;sot=b&amp;sdt=cl&amp;sid=928c59ae032559bc103cb5c5108f9b58&amp;s=SRCTITLE%28Journal+of+Petrology%29&amp;sl=30&amp;origin=resultsAnalyzer&amp;cluster=scoopenaccess%2c%221%22%2ct&amp;txGid=5d3b1b47d4f5675126aecd16ad09da1c&amp;origin=resultsAnalyzer&amp;zone=year&amp;count=1672&amp;clickedLink=limit%20to&amp;selectedYearClusterCategories=1973" TargetMode="External"/><Relationship Id="rId58" Type="http://schemas.openxmlformats.org/officeDocument/2006/relationships/hyperlink" Target="https://www-scopus-com.inc.bib.cnrs.fr/results/handle.uri?sort=plf-f&amp;src=s&amp;sot=b&amp;sdt=cl&amp;sid=928c59ae032559bc103cb5c5108f9b58&amp;s=SRCTITLE%28Journal+of+Petrology%29&amp;sl=30&amp;origin=resultsAnalyzer&amp;cluster=scoopenaccess%2c%221%22%2ct&amp;txGid=5d3b1b47d4f5675126aecd16ad09da1c&amp;origin=resultsAnalyzer&amp;zone=year&amp;count=1672&amp;clickedLink=limit%20to&amp;selectedYearClusterCategories=2012" TargetMode="External"/><Relationship Id="rId79" Type="http://schemas.openxmlformats.org/officeDocument/2006/relationships/hyperlink" Target="https://www-scopus-com.inc.bib.cnrs.fr/results/handle.uri?sort=plf-f&amp;src=s&amp;sot=b&amp;sdt=cl&amp;sid=f44066d0712dbedbb79816f154d197ab&amp;s=SRCTITLE%28Clay+Minerals%29&amp;sl=23&amp;origin=resultsAnalyzer&amp;cluster=scoexactsrctitle%2c%22Clay+Minerals%22%2ct%2bscoopenaccess%2c%221%22%2ct&amp;txGid=2eff30a701010134e0d8230c6661bc59&amp;origin=resultsAnalyzer&amp;zone=year&amp;count=89&amp;clickedLink=limit%20to&amp;selectedYearClusterCategories=2017" TargetMode="External"/><Relationship Id="rId102" Type="http://schemas.openxmlformats.org/officeDocument/2006/relationships/hyperlink" Target="https://www-scopus-com.inc.bib.cnrs.fr/results/handle.uri?sort=plf-f&amp;src=s&amp;sot=b&amp;sdt=cl&amp;sid=f3c77e2e062e3cdf098e9f9774a4ded3&amp;s=SRCTITLE%28Clays+and+Clay+Minerals%29&amp;sl=33&amp;origin=resultsAnalyzer&amp;cluster=scoexactsrctitle%2c%22Clays+And+Clay+Minerals%22%2ct%2bscoopenaccess%2c%221%22%2ct&amp;txGid=6d4df9e93818788334312123ff4c10b4&amp;origin=resultsAnalyzer&amp;zone=year&amp;count=1449&amp;clickedLink=limit%20to&amp;selectedYearClusterCategories=1992" TargetMode="External"/><Relationship Id="rId123" Type="http://schemas.openxmlformats.org/officeDocument/2006/relationships/hyperlink" Target="https://www-scopus-com.inc.bib.cnrs.fr/results/handle.uri?sort=plf-f&amp;src=s&amp;sot=b&amp;sdt=cl&amp;sid=f3c77e2e062e3cdf098e9f9774a4ded3&amp;s=SRCTITLE%28Clays+and+Clay+Minerals%29&amp;sl=33&amp;origin=resultsAnalyzer&amp;cluster=scoexactsrctitle%2c%22Clays+And+Clay+Minerals%22%2ct%2bscoopenaccess%2c%221%22%2ct&amp;txGid=6d4df9e93818788334312123ff4c10b4&amp;origin=resultsAnalyzer&amp;zone=year&amp;count=1449&amp;clickedLink=limit%20to&amp;selectedYearClusterCategories=1970" TargetMode="External"/><Relationship Id="rId144" Type="http://schemas.openxmlformats.org/officeDocument/2006/relationships/hyperlink" Target="https://www-scopus-com.inc.bib.cnrs.fr/results/handle.uri?sort=plf-f&amp;src=s&amp;sot=b&amp;sdt=cl&amp;sid=2b5d2a044de4e2e8fab2843b075794b6&amp;s=SRCTITLE%28Mineralogical+Magazine%29&amp;sl=32&amp;origin=resultsAnalyzer&amp;cluster=scoopenaccess%2c%221%22%2ct&amp;txGid=f7c8550e9f75253dfc9926a24035605e&amp;origin=resultsAnalyzer&amp;zone=year&amp;count=451&amp;clickedLink=limit%20to&amp;selectedYearClusterCategories=2004" TargetMode="External"/><Relationship Id="rId330" Type="http://schemas.openxmlformats.org/officeDocument/2006/relationships/hyperlink" Target="https://www-scopus-com.inc.bib.cnrs.fr/results/handle.uri?sort=plf-f&amp;src=s&amp;sot=b&amp;sdt=cl&amp;sid=973cad0449dbdb5b9648834d7473ec0e&amp;s=SRCTITLE%28Biogeochemistry%29&amp;sl=25&amp;origin=resultsAnalyzer&amp;cluster=scoopenaccess%2c%221%22%2ct&amp;txGid=b68db5d596532576e45111d7dd1b0d90&amp;origin=resultsAnalyzer&amp;zone=year&amp;count=218&amp;clickedLink=limit%20to&amp;selectedYearClusterCategories=2019" TargetMode="External"/><Relationship Id="rId547" Type="http://schemas.openxmlformats.org/officeDocument/2006/relationships/hyperlink" Target="https://www-scopus-com.inc.bib.cnrs.fr/results/handle.uri?sort=plf-f&amp;src=s&amp;sot=b&amp;sdt=cl&amp;sid=1e1602d82d4b9acc2423d9d4aaa3ec24&amp;s=SRCTITLE%28Geosciences%29&amp;sl=21&amp;origin=resultsAnalyzer&amp;cluster=scoexactsrctitle%2c%22Geosciences+Switzerland%22%2ct%2bscoopenaccess%2c%221%22%2ct&amp;txGid=6d96059dbdc9467ebecb8acd57643706&amp;origin=resultsAnalyzer&amp;zone=year&amp;count=1375&amp;clickedLink=limit%20to&amp;selectedYearClusterCategories=2017" TargetMode="External"/><Relationship Id="rId568" Type="http://schemas.openxmlformats.org/officeDocument/2006/relationships/hyperlink" Target="https://www-scopus-com.inc.bib.cnrs.fr/results/handle.uri?sort=plf-f&amp;src=s&amp;sot=b&amp;sdt=cl&amp;sid=0a81654f946272ac9fc5f27c81ac4c5e&amp;s=SRCTITLE%28Frontiers+in+Earth+Science%29&amp;sl=36&amp;origin=resultsAnalyzer&amp;cluster=scoexactsrctitle%2c%22Frontiers+In+Earth+Science%22%2ct&amp;txGid=9d48d96b1f7550a9a22b994c39a69a78&amp;origin=resultsAnalyzer&amp;zone=year&amp;count=943&amp;clickedLink=limit%20to&amp;selectedYearClusterCategories=2015" TargetMode="External"/><Relationship Id="rId90" Type="http://schemas.openxmlformats.org/officeDocument/2006/relationships/hyperlink" Target="https://www-scopus-com.inc.bib.cnrs.fr/results/handle.uri?sort=plf-f&amp;src=s&amp;sot=b&amp;sdt=cl&amp;sid=f44066d0712dbedbb79816f154d197ab&amp;s=SRCTITLE%28Clay+Minerals%29&amp;sl=23&amp;origin=resultsAnalyzer&amp;cluster=scoexactsrctitle%2c%22Clay+Minerals%22%2ct%2bscoopenaccess%2c%221%22%2ct&amp;txGid=2eff30a701010134e0d8230c6661bc59&amp;origin=resultsAnalyzer&amp;zone=year&amp;count=89&amp;clickedLink=limit%20to&amp;selectedYearClusterCategories=2001" TargetMode="External"/><Relationship Id="rId165" Type="http://schemas.openxmlformats.org/officeDocument/2006/relationships/hyperlink" Target="https://www-scopus-com.inc.bib.cnrs.fr/results/handle.uri?sort=plf-f&amp;src=s&amp;sot=b&amp;sdt=cl&amp;sid=806655113ee708c98b98ecfc5d817422&amp;s=SRCTITLE%28Mineralium+Deposita%29&amp;sl=29&amp;origin=resultsAnalyzer&amp;cluster=scoopenaccess%2c%221%22%2ct&amp;txGid=c2d8b56c32aa4105a43900cca712905b&amp;origin=resultsAnalyzer&amp;zone=year&amp;count=74&amp;clickedLink=limit%20to&amp;selectedYearClusterCategories=1980" TargetMode="External"/><Relationship Id="rId186" Type="http://schemas.openxmlformats.org/officeDocument/2006/relationships/hyperlink" Target="https://www-scopus-com.inc.bib.cnrs.fr/results/handle.uri?sort=plf-f&amp;src=s&amp;sot=b&amp;sdt=cl&amp;sid=35d04cb354cb6454588ea545ef5ceab3&amp;s=SRCTITLE%28Contributions+to+Mineralogy+and+Petrology%29&amp;sl=51&amp;origin=resultsAnalyzer&amp;cluster=scoopenaccess%2c%221%22%2ct&amp;txGid=8ac0d8c89896722c60cc70e90ac6c2e8&amp;origin=resultsAnalyzer&amp;zone=year&amp;count=192&amp;clickedLink=limit%20to&amp;selectedYearClusterCategories=2005" TargetMode="External"/><Relationship Id="rId351" Type="http://schemas.openxmlformats.org/officeDocument/2006/relationships/hyperlink" Target="https://www-scopus-com.inc.bib.cnrs.fr/results/handle.uri?sort=plf-f&amp;src=s&amp;sot=b&amp;sdt=cl&amp;sid=2e9f1a2cb5603d41bad3439eb8181ccf&amp;s=SRCTITLE%28Applied+Clay+Science+%29&amp;sl=31&amp;origin=resultsAnalyzer&amp;cluster=scoopenaccess%2c%221%22%2ct&amp;txGid=681cfada27334dcfcdb26ca8dc07b6bf&amp;origin=resultsAnalyzer&amp;zone=year&amp;count=63&amp;clickedLink=limit%20to&amp;selectedYearClusterCategories=2016" TargetMode="External"/><Relationship Id="rId372" Type="http://schemas.openxmlformats.org/officeDocument/2006/relationships/hyperlink" Target="https://www-scopus-com.inc.bib.cnrs.fr/results/handle.uri?sort=plf-f&amp;src=s&amp;sot=b&amp;sdt=cl&amp;sid=b310a222f4e1e0df7b0b3ebb6a1ec04c&amp;s=SRCTITLE%28Mineralogy+and+Petrology%29&amp;sl=34&amp;origin=resultsAnalyzer&amp;cluster=scoopenaccess%2c%221%22%2ct&amp;txGid=506ecdb53d3895dcdc959e205315bafc&amp;origin=resultsAnalyzer&amp;zone=year&amp;count=272&amp;clickedLink=limit%20to&amp;selectedYearClusterCategories=2019" TargetMode="External"/><Relationship Id="rId393" Type="http://schemas.openxmlformats.org/officeDocument/2006/relationships/hyperlink" Target="https://www-scopus-com.inc.bib.cnrs.fr/results/handle.uri?sort=plf-f&amp;src=s&amp;sot=b&amp;sdt=cl&amp;sid=b310a222f4e1e0df7b0b3ebb6a1ec04c&amp;s=SRCTITLE%28Mineralogy+and+Petrology%29&amp;sl=34&amp;origin=resultsAnalyzer&amp;cluster=scoopenaccess%2c%221%22%2ct&amp;txGid=506ecdb53d3895dcdc959e205315bafc&amp;origin=resultsAnalyzer&amp;zone=year&amp;count=272&amp;clickedLink=limit%20to&amp;selectedYearClusterCategories=1991" TargetMode="External"/><Relationship Id="rId407" Type="http://schemas.openxmlformats.org/officeDocument/2006/relationships/hyperlink" Target="https://www-scopus-com.inc.bib.cnrs.fr/results/handle.uri?sort=plf-f&amp;src=s&amp;sot=b&amp;sdt=cl&amp;sid=b310a222f4e1e0df7b0b3ebb6a1ec04c&amp;s=SRCTITLE%28Mineralogy+and+Petrology%29&amp;sl=34&amp;origin=resultsAnalyzer&amp;cluster=scoopenaccess%2c%221%22%2ct&amp;txGid=506ecdb53d3895dcdc959e205315bafc&amp;origin=resultsAnalyzer&amp;zone=year&amp;count=272&amp;clickedLink=limit%20to&amp;selectedYearClusterCategories=1973" TargetMode="External"/><Relationship Id="rId428" Type="http://schemas.openxmlformats.org/officeDocument/2006/relationships/hyperlink" Target="https://www-scopus-com.inc.bib.cnrs.fr/results/handle.uri?sort=plf-f&amp;src=s&amp;sot=b&amp;sdt=cl&amp;sid=3b1e8caf8c3350766c194528da220e35&amp;s=SRCTITLE%28Aquatic+Geochemistry%29&amp;sl=30&amp;origin=resultsAnalyzer&amp;cluster=scoopenaccess%2c%221%22%2ct&amp;txGid=07ba1fd68e0cb3d9f35bc5f93615819a&amp;origin=resultsAnalyzer&amp;zone=year&amp;count=37&amp;clickedLink=limit%20to&amp;selectedYearClusterCategories=2011" TargetMode="External"/><Relationship Id="rId449" Type="http://schemas.openxmlformats.org/officeDocument/2006/relationships/hyperlink" Target="https://www-scopus-com.inc.bib.cnrs.fr/results/handle.uri?sort=plf-f&amp;src=s&amp;sot=b&amp;sdt=cl&amp;sid=8310a418ea7c9b20a0b3582c0aa723e8&amp;s=SRCTITLE%28Hydrology+%26+Earth+System+Sciences%29&amp;sl=43&amp;origin=resultsAnalyzer&amp;cluster=scoopenaccess%2c%221%22%2ct%2bscoexactsrctitle%2c%22Hydrology+And+Earth+System+Sciences%22%2ct&amp;txGid=2f5d9d7cef30ead9caa904f36442c246&amp;origin=resultsAnalyzer&amp;zone=year&amp;count=3629&amp;clickedLink=limit%20to&amp;selectedYearClusterCategories=2010" TargetMode="External"/><Relationship Id="rId211" Type="http://schemas.openxmlformats.org/officeDocument/2006/relationships/hyperlink" Target="https://www-scopus-com.inc.bib.cnrs.fr/results/handle.uri?sort=plf-f&amp;src=s&amp;sot=b&amp;sdt=cl&amp;sid=35d04cb354cb6454588ea545ef5ceab3&amp;s=SRCTITLE%28Contributions+to+Mineralogy+and+Petrology%29&amp;sl=51&amp;origin=resultsAnalyzer&amp;cluster=scoopenaccess%2c%221%22%2ct&amp;txGid=8ac0d8c89896722c60cc70e90ac6c2e8&amp;origin=resultsAnalyzer&amp;zone=year&amp;count=192&amp;clickedLink=limit%20to&amp;selectedYearClusterCategories=1967" TargetMode="External"/><Relationship Id="rId232" Type="http://schemas.openxmlformats.org/officeDocument/2006/relationships/hyperlink" Target="https://www-scopus-com.inc.bib.cnrs.fr/results/handle.uri?sort=plf-f&amp;src=s&amp;sot=b&amp;sdt=cl&amp;sid=4979e46a15df7a77363300c5160096b4&amp;s=SRCTITLE%28Journal+of+Geochemical+Exploration%29&amp;sl=44&amp;origin=resultsAnalyzer&amp;cluster=scoopenaccess%2c%221%22%2ct&amp;txGid=6731c5e902c15a4a3f9b7d2ec69a9e0b&amp;origin=resultsAnalyzer&amp;zone=year&amp;count=53&amp;clickedLink=limit%20to&amp;selectedYearClusterCategories=2016" TargetMode="External"/><Relationship Id="rId253" Type="http://schemas.openxmlformats.org/officeDocument/2006/relationships/hyperlink" Target="https://www-scopus-com.inc.bib.cnrs.fr/results/handle.uri?sort=plf-f&amp;src=s&amp;sot=b&amp;sdt=cl&amp;sid=f31884f679d7bac953a7ebdbfdb70f3a&amp;s=SRCTITLE%28Geochemistry+International%29&amp;sl=36&amp;origin=resultsAnalyzer&amp;cluster=scoopenaccess%2c%221%22%2ct&amp;txGid=5f69b71526e9838174e254647bec8a41&amp;origin=resultsAnalyzer&amp;zone=year&amp;count=8&amp;clickedLink=limit%20to&amp;selectedYearClusterCategories=2011" TargetMode="External"/><Relationship Id="rId274" Type="http://schemas.openxmlformats.org/officeDocument/2006/relationships/hyperlink" Target="https://www-scopus-com.inc.bib.cnrs.fr/results/handle.uri?sort=plf-f&amp;src=s&amp;sot=b&amp;sdt=cl&amp;sid=b6b4646f0d14111f80318224009dc44f&amp;s=SRCTITLE%28Geochemical+Journal%29&amp;sl=29&amp;origin=resultsAnalyzer&amp;cluster=scoexactsrctitle%2c%22Geochemical+Journal%22%2ct%2bscoopenaccess%2c%221%22%2ct&amp;txGid=cbef4ff165feaa10019b5e3e0d55cba6&amp;origin=resultsAnalyzer&amp;zone=year&amp;count=1612&amp;clickedLink=limit%20to&amp;selectedYearClusterCategories=2002" TargetMode="External"/><Relationship Id="rId295" Type="http://schemas.openxmlformats.org/officeDocument/2006/relationships/hyperlink" Target="https://www-scopus-com.inc.bib.cnrs.fr/results/handle.uri?sort=plf-f&amp;src=s&amp;sot=b&amp;sdt=cl&amp;sid=b6b4646f0d14111f80318224009dc44f&amp;s=SRCTITLE%28Geochemical+Journal%29&amp;sl=29&amp;origin=resultsAnalyzer&amp;cluster=scoexactsrctitle%2c%22Geochemical+Journal%22%2ct%2bscoopenaccess%2c%221%22%2ct&amp;txGid=cbef4ff165feaa10019b5e3e0d55cba6&amp;origin=resultsAnalyzer&amp;zone=year&amp;count=1612&amp;clickedLink=limit%20to&amp;selectedYearClusterCategories=1981" TargetMode="External"/><Relationship Id="rId309" Type="http://schemas.openxmlformats.org/officeDocument/2006/relationships/hyperlink" Target="https://www-scopus-com.inc.bib.cnrs.fr/results/handle.uri?sort=plf-f&amp;src=s&amp;sot=b&amp;sdt=cl&amp;sid=b6b4646f0d14111f80318224009dc44f&amp;s=SRCTITLE%28Geochemical+Journal%29&amp;sl=29&amp;origin=resultsAnalyzer&amp;cluster=scoexactsrctitle%2c%22Geochemical+Journal%22%2ct%2bscoopenaccess%2c%221%22%2ct&amp;txGid=cbef4ff165feaa10019b5e3e0d55cba6&amp;origin=resultsAnalyzer&amp;zone=year&amp;count=1612&amp;clickedLink=limit%20to&amp;selectedYearClusterCategories=1967" TargetMode="External"/><Relationship Id="rId460" Type="http://schemas.openxmlformats.org/officeDocument/2006/relationships/hyperlink" Target="https://www-scopus-com.inc.bib.cnrs.fr/results/handle.uri?sort=plf-f&amp;src=s&amp;sot=b&amp;sdt=cl&amp;sid=154f74c0c450cdbf1808aff4ccdf4bb4&amp;s=SRCTITLE%28Geochemical+Transactions%29&amp;sl=34&amp;origin=resultsAnalyzer&amp;cluster=scoopenaccess%2c%221%22%2ct&amp;txGid=847ce557f39829b0f89478488dab44c4&amp;origin=resultsAnalyzer&amp;zone=year&amp;count=145&amp;clickedLink=limit%20to&amp;selectedYearClusterCategories=2018" TargetMode="External"/><Relationship Id="rId481" Type="http://schemas.openxmlformats.org/officeDocument/2006/relationships/hyperlink" Target="https://www-scopus-com.inc.bib.cnrs.fr/results/handle.uri?sort=plf-f&amp;src=s&amp;sot=b&amp;sdt=b&amp;sid=e7b7cf2003beae65338e377bbaa445e7&amp;s=SRCTITLE%28Geochemical+Perspectives+Letters%29&amp;sl=42&amp;origin=resultsAnalyzer&amp;txGid=d75c7fd6d06d2071dea157a62cc2f3f8&amp;origin=resultsAnalyzer&amp;zone=year&amp;count=130&amp;clickedLink=limit%20to&amp;selectedYearClusterCategories=2018" TargetMode="External"/><Relationship Id="rId516" Type="http://schemas.openxmlformats.org/officeDocument/2006/relationships/hyperlink" Target="https://www-scopus-com.inc.bib.cnrs.fr/results/handle.uri?sort=plf-f&amp;src=s&amp;sot=b&amp;sdt=cl&amp;sid=b1cf19de6518fae70423bcf15e240a3d&amp;s=SRCTITLE%28Journal+of+Chemistry%29&amp;sl=30&amp;origin=resultsAnalyzer&amp;cluster=scoopenaccess%2c%221%22%2ct%2bscoexactsrctitle%2c%22Journal+Of+Chemistry%22%2ct&amp;txGid=0f6dbcc65f2ed27b4389f8ae29e2c316&amp;origin=resultsAnalyzer&amp;zone=year&amp;count=2483&amp;clickedLink=limit%20to&amp;selectedYearClusterCategories=2018" TargetMode="External"/><Relationship Id="rId27" Type="http://schemas.openxmlformats.org/officeDocument/2006/relationships/hyperlink" Target="https://www-scopus-com.inc.bib.cnrs.fr/results/handle.uri?sort=plf-f&amp;src=s&amp;sot=b&amp;sdt=cl&amp;sid=e46e5a7f4b1276b66b8b6a72d07075b7&amp;s=SRCTITLE%28Earth+and+Planetary+Science+Letters%29&amp;sl=45&amp;origin=resultsAnalyzer&amp;cluster=scoopenaccess%2c%221%22%2ct&amp;txGid=134dff2fe0cb9dc3278891c2fbb571c5&amp;origin=resultsAnalyzer&amp;zone=year&amp;count=969&amp;clickedLink=limit%20to&amp;selectedYearClusterCategories=2005" TargetMode="External"/><Relationship Id="rId48" Type="http://schemas.openxmlformats.org/officeDocument/2006/relationships/hyperlink" Target="https://www-scopus-com.inc.bib.cnrs.fr/results/handle.uri?sort=plf-f&amp;src=s&amp;sot=b&amp;sdt=cl&amp;sid=928c59ae032559bc103cb5c5108f9b58&amp;s=SRCTITLE%28Journal+of+Petrology%29&amp;sl=30&amp;origin=resultsAnalyzer&amp;cluster=scoopenaccess%2c%221%22%2ct&amp;txGid=5d3b1b47d4f5675126aecd16ad09da1c&amp;origin=resultsAnalyzer&amp;zone=year&amp;count=1672&amp;clickedLink=limit%20to&amp;selectedYearClusterCategories=2002" TargetMode="External"/><Relationship Id="rId69" Type="http://schemas.openxmlformats.org/officeDocument/2006/relationships/hyperlink" Target="https://www-scopus-com.inc.bib.cnrs.fr/results/handle.uri?sort=plf-f&amp;src=s&amp;sot=b&amp;sdt=cl&amp;sid=f2d3092ae33252a6c849e6be662d541b&amp;s=SRCTITLE%28Geochimica+et+Cosmochimica+Acta%29&amp;sl=41&amp;origin=resultsAnalyzer&amp;cluster=scoopenaccess%2c%221%22%2ct&amp;txGid=b57fb633056584d9b19785b3936c8783&amp;origin=resultsAnalyzer&amp;zone=year&amp;count=710&amp;clickedLink=limit%20to&amp;selectedYearClusterCategories=2016" TargetMode="External"/><Relationship Id="rId113" Type="http://schemas.openxmlformats.org/officeDocument/2006/relationships/hyperlink" Target="https://www-scopus-com.inc.bib.cnrs.fr/results/handle.uri?sort=plf-f&amp;src=s&amp;sot=b&amp;sdt=cl&amp;sid=f3c77e2e062e3cdf098e9f9774a4ded3&amp;s=SRCTITLE%28Clays+and+Clay+Minerals%29&amp;sl=33&amp;origin=resultsAnalyzer&amp;cluster=scoexactsrctitle%2c%22Clays+And+Clay+Minerals%22%2ct%2bscoopenaccess%2c%221%22%2ct&amp;txGid=6d4df9e93818788334312123ff4c10b4&amp;origin=resultsAnalyzer&amp;zone=year&amp;count=1449&amp;clickedLink=limit%20to&amp;selectedYearClusterCategories=1980" TargetMode="External"/><Relationship Id="rId134" Type="http://schemas.openxmlformats.org/officeDocument/2006/relationships/hyperlink" Target="https://www-scopus-com.inc.bib.cnrs.fr/results/handle.uri?sort=plf-f&amp;src=s&amp;sot=b&amp;sdt=cl&amp;sid=2b5d2a044de4e2e8fab2843b075794b6&amp;s=SRCTITLE%28Mineralogical+Magazine%29&amp;sl=32&amp;origin=resultsAnalyzer&amp;cluster=scoopenaccess%2c%221%22%2ct&amp;txGid=f7c8550e9f75253dfc9926a24035605e&amp;origin=resultsAnalyzer&amp;zone=year&amp;count=451&amp;clickedLink=limit%20to&amp;selectedYearClusterCategories=2015" TargetMode="External"/><Relationship Id="rId320" Type="http://schemas.openxmlformats.org/officeDocument/2006/relationships/hyperlink" Target="https://www-scopus-com.inc.bib.cnrs.fr/results/handle.uri?sort=plf-f&amp;src=s&amp;sot=b&amp;sdt=cl&amp;sid=f9427b7ce2634f48356ee6dd128410c3&amp;s=SRCTITLE%28Environmental+Geochemistry+and+Health%29&amp;sl=47&amp;origin=resultsAnalyzer&amp;cluster=scoopenaccess%2c%221%22%2ct&amp;txGid=703f6547fa3ad7e77882ad4676753fd5&amp;origin=resultsAnalyzer&amp;zone=year&amp;count=93&amp;clickedLink=limit%20to&amp;selectedYearClusterCategories=2017" TargetMode="External"/><Relationship Id="rId537" Type="http://schemas.openxmlformats.org/officeDocument/2006/relationships/hyperlink" Target="https://www-scopus-com.inc.bib.cnrs.fr/results/handle.uri?sort=plf-f&amp;src=s&amp;sot=b&amp;sdt=cl&amp;sid=f1a05987d89fb366e2f446d5f3fa60ed&amp;s=SRCTITLE%28Geosciences+Frontiers%29&amp;sl=31&amp;origin=resultsAnalyzer&amp;cluster=scoopenaccess%2c%221%22%2ct&amp;txGid=f9961898f99c83f8850bec5afc3b2044&amp;origin=resultsAnalyzer&amp;zone=year&amp;count=938&amp;clickedLink=limit%20to&amp;selectedYearClusterCategories=2017" TargetMode="External"/><Relationship Id="rId558" Type="http://schemas.openxmlformats.org/officeDocument/2006/relationships/hyperlink" Target="https://www-scopus-com.inc.bib.cnrs.fr/results/handle.uri?sort=plf-f&amp;src=s&amp;sot=b&amp;sdt=cl&amp;sid=93fa0caaa13982d51d52b9e3eda6fa41&amp;s=SRCTITLE%28minerals%29&amp;sl=18&amp;origin=resultsAnalyzer&amp;cluster=scoopenaccess%2c%221%22%2ct%2bscoexactsrctitle%2c%22Minerals%22%2ct&amp;txGid=481012caaecf1b1c9b90601d8c193688&amp;origin=resultsAnalyzer&amp;zone=year&amp;count=2173&amp;clickedLink=limit%20to&amp;selectedYearClusterCategories=2015" TargetMode="External"/><Relationship Id="rId579" Type="http://schemas.openxmlformats.org/officeDocument/2006/relationships/hyperlink" Target="https://www-scopus-com.inc.bib.cnrs.fr/results/handle.uri?sort=plf-f&amp;src=s&amp;sot=b&amp;sdt=cl&amp;sid=ea30414338c781d78897333e13254cc5&amp;s=SRCTITLE%28Earth+and+Space+Science%29&amp;sl=33&amp;origin=resultsAnalyzer&amp;cluster=scoexactsrctitle%2c%22Earth+And+Space+Science%22%2ct%2bscoopenaccess%2c%221%22%2ct&amp;txGid=308b8b8b55328110984cadff2d06fa6f&amp;origin=resultsAnalyzer&amp;zone=year&amp;count=427&amp;clickedLink=limit%20to&amp;selectedYearClusterCategories=2018" TargetMode="External"/><Relationship Id="rId80" Type="http://schemas.openxmlformats.org/officeDocument/2006/relationships/hyperlink" Target="https://www-scopus-com.inc.bib.cnrs.fr/results/handle.uri?sort=plf-f&amp;src=s&amp;sot=b&amp;sdt=cl&amp;sid=f44066d0712dbedbb79816f154d197ab&amp;s=SRCTITLE%28Clay+Minerals%29&amp;sl=23&amp;origin=resultsAnalyzer&amp;cluster=scoexactsrctitle%2c%22Clay+Minerals%22%2ct%2bscoopenaccess%2c%221%22%2ct&amp;txGid=2eff30a701010134e0d8230c6661bc59&amp;origin=resultsAnalyzer&amp;zone=year&amp;count=89&amp;clickedLink=limit%20to&amp;selectedYearClusterCategories=2016" TargetMode="External"/><Relationship Id="rId155" Type="http://schemas.openxmlformats.org/officeDocument/2006/relationships/hyperlink" Target="https://www-scopus-com.inc.bib.cnrs.fr/results/handle.uri?sort=plf-f&amp;src=s&amp;sot=b&amp;sdt=cl&amp;sid=806655113ee708c98b98ecfc5d817422&amp;s=SRCTITLE%28Mineralium+Deposita%29&amp;sl=29&amp;origin=resultsAnalyzer&amp;cluster=scoopenaccess%2c%221%22%2ct&amp;txGid=c2d8b56c32aa4105a43900cca712905b&amp;origin=resultsAnalyzer&amp;zone=year&amp;count=74&amp;clickedLink=limit%20to&amp;selectedYearClusterCategories=2013" TargetMode="External"/><Relationship Id="rId176" Type="http://schemas.openxmlformats.org/officeDocument/2006/relationships/hyperlink" Target="https://www-scopus-com.inc.bib.cnrs.fr/results/handle.uri?sort=plf-f&amp;src=s&amp;sot=b&amp;sdt=cl&amp;sid=35d04cb354cb6454588ea545ef5ceab3&amp;s=SRCTITLE%28Contributions+to+Mineralogy+and+Petrology%29&amp;sl=51&amp;origin=resultsAnalyzer&amp;cluster=scoopenaccess%2c%221%22%2ct&amp;txGid=8ac0d8c89896722c60cc70e90ac6c2e8&amp;origin=resultsAnalyzer&amp;zone=year&amp;count=192&amp;clickedLink=limit%20to&amp;selectedYearClusterCategories=2015" TargetMode="External"/><Relationship Id="rId197" Type="http://schemas.openxmlformats.org/officeDocument/2006/relationships/hyperlink" Target="https://www-scopus-com.inc.bib.cnrs.fr/results/handle.uri?sort=plf-f&amp;src=s&amp;sot=b&amp;sdt=cl&amp;sid=35d04cb354cb6454588ea545ef5ceab3&amp;s=SRCTITLE%28Contributions+to+Mineralogy+and+Petrology%29&amp;sl=51&amp;origin=resultsAnalyzer&amp;cluster=scoopenaccess%2c%221%22%2ct&amp;txGid=8ac0d8c89896722c60cc70e90ac6c2e8&amp;origin=resultsAnalyzer&amp;zone=year&amp;count=192&amp;clickedLink=limit%20to&amp;selectedYearClusterCategories=1985" TargetMode="External"/><Relationship Id="rId341" Type="http://schemas.openxmlformats.org/officeDocument/2006/relationships/hyperlink" Target="https://www-scopus-com.inc.bib.cnrs.fr/results/handle.uri?sort=plf-f&amp;src=s&amp;sot=b&amp;sdt=cl&amp;sid=973cad0449dbdb5b9648834d7473ec0e&amp;s=SRCTITLE%28Biogeochemistry%29&amp;sl=25&amp;origin=resultsAnalyzer&amp;cluster=scoopenaccess%2c%221%22%2ct&amp;txGid=b68db5d596532576e45111d7dd1b0d90&amp;origin=resultsAnalyzer&amp;zone=year&amp;count=218&amp;clickedLink=limit%20to&amp;selectedYearClusterCategories=2008" TargetMode="External"/><Relationship Id="rId362" Type="http://schemas.openxmlformats.org/officeDocument/2006/relationships/hyperlink" Target="https://www-scopus-com.inc.bib.cnrs.fr/results/handle.uri?sort=plf-f&amp;src=s&amp;sot=b&amp;sdt=cl&amp;sid=687a1cb1f861ab0a794082b9342ebaff&amp;s=SRCTITLE%28Ore+Geology+Reviews%29&amp;sl=29&amp;origin=resultsAnalyzer&amp;cluster=scoopenaccess%2c%221%22%2ct&amp;txGid=3314349b10631aabbe4e1e719b8f6bb6&amp;origin=resultsAnalyzer&amp;zone=year&amp;count=132&amp;clickedLink=limit%20to&amp;selectedYearClusterCategories=2012" TargetMode="External"/><Relationship Id="rId383" Type="http://schemas.openxmlformats.org/officeDocument/2006/relationships/hyperlink" Target="https://www-scopus-com.inc.bib.cnrs.fr/results/handle.uri?sort=plf-f&amp;src=s&amp;sot=b&amp;sdt=cl&amp;sid=b310a222f4e1e0df7b0b3ebb6a1ec04c&amp;s=SRCTITLE%28Mineralogy+and+Petrology%29&amp;sl=34&amp;origin=resultsAnalyzer&amp;cluster=scoopenaccess%2c%221%22%2ct&amp;txGid=506ecdb53d3895dcdc959e205315bafc&amp;origin=resultsAnalyzer&amp;zone=year&amp;count=272&amp;clickedLink=limit%20to&amp;selectedYearClusterCategories=2008" TargetMode="External"/><Relationship Id="rId418" Type="http://schemas.openxmlformats.org/officeDocument/2006/relationships/hyperlink" Target="https://www-scopus-com.inc.bib.cnrs.fr/results/handle.uri?sort=plf-f&amp;src=s&amp;sot=b&amp;sdt=cl&amp;sid=f348be4bfef533f1cbb5f781200beb19&amp;s=SRCTITLE%28Global+Biogeochemical+Cycles%29&amp;sl=38&amp;origin=resultsAnalyzer&amp;cluster=scoexactsrctitle%2c%22Global+Biogeochemical+Cycles%22%2ct%2bscoopenaccess%2c%221%22%2ct&amp;txGid=53cf91fa6aeccb34b258f2d86904821b&amp;origin=resultsAnalyzer&amp;zone=year&amp;count=265&amp;clickedLink=limit%20to&amp;selectedYearClusterCategories=2000" TargetMode="External"/><Relationship Id="rId439" Type="http://schemas.openxmlformats.org/officeDocument/2006/relationships/hyperlink" Target="https://www-scopus-com.inc.bib.cnrs.fr/results/handle.uri?sort=plf-f&amp;src=s&amp;sot=b&amp;sdt=cl&amp;sid=8014d9f7a2934933a29c88d8706382df&amp;s=SRCTITLE%28Geochemistry+Geophysics+Geosystems%29&amp;sl=44&amp;origin=resultsAnalyzer&amp;cluster=scoopenaccess%2c%221%22%2ct&amp;txGid=8a5ec908a361b2b8b3b7cacc328400f9&amp;origin=resultsAnalyzer&amp;zone=year&amp;count=588&amp;clickedLink=limit%20to&amp;selectedYearClusterCategories=2013" TargetMode="External"/><Relationship Id="rId201" Type="http://schemas.openxmlformats.org/officeDocument/2006/relationships/hyperlink" Target="https://www-scopus-com.inc.bib.cnrs.fr/results/handle.uri?sort=plf-f&amp;src=s&amp;sot=b&amp;sdt=cl&amp;sid=35d04cb354cb6454588ea545ef5ceab3&amp;s=SRCTITLE%28Contributions+to+Mineralogy+and+Petrology%29&amp;sl=51&amp;origin=resultsAnalyzer&amp;cluster=scoopenaccess%2c%221%22%2ct&amp;txGid=8ac0d8c89896722c60cc70e90ac6c2e8&amp;origin=resultsAnalyzer&amp;zone=year&amp;count=192&amp;clickedLink=limit%20to&amp;selectedYearClusterCategories=1980" TargetMode="External"/><Relationship Id="rId222" Type="http://schemas.openxmlformats.org/officeDocument/2006/relationships/hyperlink" Target="https://www-scopus-com.inc.bib.cnrs.fr/results/handle.uri?sort=plf-f&amp;src=s&amp;sot=b&amp;sdt=cl&amp;sid=da52c6c4a41bef929d8927b12f0f494a&amp;s=SRCTITLE%28American+Mineralogist%29&amp;sl=31&amp;origin=resultsAnalyzer&amp;cluster=scoopenaccess%2c%221%22%2ct&amp;txGid=116f5be8ea0a9951d4f39451296289aa&amp;origin=resultsAnalyzer&amp;zone=year&amp;count=140&amp;clickedLink=limit%20to&amp;selectedYearClusterCategories=2018" TargetMode="External"/><Relationship Id="rId243" Type="http://schemas.openxmlformats.org/officeDocument/2006/relationships/hyperlink" Target="https://www-scopus-com.inc.bib.cnrs.fr/results/handle.uri?sort=plf-f&amp;src=s&amp;sot=b&amp;sdt=cl&amp;sid=597d69aee8201dccf43146b011469e60&amp;s=SRCTITLE%28Organic+Geochemistry%29&amp;sl=30&amp;origin=resultsAnalyzer&amp;cluster=scoopenaccess%2c%221%22%2ct&amp;txGid=de7d6820a4d2b3677f506ce0bbafaac0&amp;origin=resultsAnalyzer&amp;zone=year&amp;count=114&amp;clickedLink=limit%20to&amp;selectedYearClusterCategories=2018" TargetMode="External"/><Relationship Id="rId264" Type="http://schemas.openxmlformats.org/officeDocument/2006/relationships/hyperlink" Target="https://www-scopus-com.inc.bib.cnrs.fr/results/handle.uri?sort=plf-f&amp;src=s&amp;sot=b&amp;sdt=cl&amp;sid=b6b4646f0d14111f80318224009dc44f&amp;s=SRCTITLE%28Geochemical+Journal%29&amp;sl=29&amp;origin=resultsAnalyzer&amp;cluster=scoexactsrctitle%2c%22Geochemical+Journal%22%2ct%2bscoopenaccess%2c%221%22%2ct&amp;txGid=cbef4ff165feaa10019b5e3e0d55cba6&amp;origin=resultsAnalyzer&amp;zone=year&amp;count=1612&amp;clickedLink=limit%20to&amp;selectedYearClusterCategories=2013" TargetMode="External"/><Relationship Id="rId285" Type="http://schemas.openxmlformats.org/officeDocument/2006/relationships/hyperlink" Target="https://www-scopus-com.inc.bib.cnrs.fr/results/handle.uri?sort=plf-f&amp;src=s&amp;sot=b&amp;sdt=cl&amp;sid=b6b4646f0d14111f80318224009dc44f&amp;s=SRCTITLE%28Geochemical+Journal%29&amp;sl=29&amp;origin=resultsAnalyzer&amp;cluster=scoexactsrctitle%2c%22Geochemical+Journal%22%2ct%2bscoopenaccess%2c%221%22%2ct&amp;txGid=cbef4ff165feaa10019b5e3e0d55cba6&amp;origin=resultsAnalyzer&amp;zone=year&amp;count=1612&amp;clickedLink=limit%20to&amp;selectedYearClusterCategories=1991" TargetMode="External"/><Relationship Id="rId450" Type="http://schemas.openxmlformats.org/officeDocument/2006/relationships/hyperlink" Target="https://www-scopus-com.inc.bib.cnrs.fr/results/handle.uri?sort=plf-f&amp;src=s&amp;sot=b&amp;sdt=cl&amp;sid=8310a418ea7c9b20a0b3582c0aa723e8&amp;s=SRCTITLE%28Hydrology+%26+Earth+System+Sciences%29&amp;sl=43&amp;origin=resultsAnalyzer&amp;cluster=scoopenaccess%2c%221%22%2ct%2bscoexactsrctitle%2c%22Hydrology+And+Earth+System+Sciences%22%2ct&amp;txGid=2f5d9d7cef30ead9caa904f36442c246&amp;origin=resultsAnalyzer&amp;zone=year&amp;count=3629&amp;clickedLink=limit%20to&amp;selectedYearClusterCategories=2009" TargetMode="External"/><Relationship Id="rId471" Type="http://schemas.openxmlformats.org/officeDocument/2006/relationships/hyperlink" Target="https://www-scopus-com.inc.bib.cnrs.fr/results/handle.uri?sort=plf-f&amp;src=s&amp;sot=b&amp;sdt=cl&amp;sid=154f74c0c450cdbf1808aff4ccdf4bb4&amp;s=SRCTITLE%28Geochemical+Transactions%29&amp;sl=34&amp;origin=resultsAnalyzer&amp;cluster=scoopenaccess%2c%221%22%2ct&amp;txGid=847ce557f39829b0f89478488dab44c4&amp;origin=resultsAnalyzer&amp;zone=year&amp;count=145&amp;clickedLink=limit%20to&amp;selectedYearClusterCategories=2007" TargetMode="External"/><Relationship Id="rId506" Type="http://schemas.openxmlformats.org/officeDocument/2006/relationships/hyperlink" Target="https://www-scopus-com.inc.bib.cnrs.fr/results/handle.uri?sort=plf-f&amp;src=s&amp;sot=b&amp;sdt=cl&amp;sid=f2703d52f2ac39c0820570c66932d16b&amp;s=SRCTITLE%28Biogeosciences%29&amp;sl=24&amp;origin=resultsAnalyzer&amp;cluster=scoexactsrctitle%2c%22Biogeosciences%22%2ct%2bscoopenaccess%2c%221%22%2ct&amp;txGid=506a4b0ca4bc3572c89380954babcd06&amp;origin=resultsAnalyzer&amp;zone=year&amp;count=4371&amp;clickedLink=limit%20to&amp;selectedYearClusterCategories=2013" TargetMode="External"/><Relationship Id="rId17" Type="http://schemas.openxmlformats.org/officeDocument/2006/relationships/hyperlink" Target="https://www-scopus-com.inc.bib.cnrs.fr/results/handle.uri?sort=plf-f&amp;src=s&amp;sot=b&amp;sdt=cl&amp;sid=e46e5a7f4b1276b66b8b6a72d07075b7&amp;s=SRCTITLE%28Earth+and+Planetary+Science+Letters%29&amp;sl=45&amp;origin=resultsAnalyzer&amp;cluster=scoopenaccess%2c%221%22%2ct&amp;txGid=134dff2fe0cb9dc3278891c2fbb571c5&amp;origin=resultsAnalyzer&amp;zone=year&amp;count=969&amp;clickedLink=limit%20to&amp;selectedYearClusterCategories=2016" TargetMode="External"/><Relationship Id="rId38" Type="http://schemas.openxmlformats.org/officeDocument/2006/relationships/hyperlink" Target="https://www-scopus-com.inc.bib.cnrs.fr/results/handle.uri?sort=plf-f&amp;src=s&amp;sot=b&amp;sdt=cl&amp;sid=928c59ae032559bc103cb5c5108f9b58&amp;s=SRCTITLE%28Journal+of+Petrology%29&amp;sl=30&amp;origin=resultsAnalyzer&amp;cluster=scoopenaccess%2c%221%22%2ct&amp;txGid=5d3b1b47d4f5675126aecd16ad09da1c&amp;origin=resultsAnalyzer&amp;zone=year&amp;count=1672&amp;clickedLink=limit%20to&amp;selectedYearClusterCategories=1979" TargetMode="External"/><Relationship Id="rId59" Type="http://schemas.openxmlformats.org/officeDocument/2006/relationships/hyperlink" Target="https://www-scopus-com.inc.bib.cnrs.fr/results/handle.uri?sort=plf-f&amp;src=s&amp;sot=b&amp;sdt=cl&amp;sid=928c59ae032559bc103cb5c5108f9b58&amp;s=SRCTITLE%28Journal+of+Petrology%29&amp;sl=30&amp;origin=resultsAnalyzer&amp;cluster=scoopenaccess%2c%221%22%2ct&amp;txGid=5d3b1b47d4f5675126aecd16ad09da1c&amp;origin=resultsAnalyzer&amp;zone=year&amp;count=1672&amp;clickedLink=limit%20to&amp;selectedYearClusterCategories=2013" TargetMode="External"/><Relationship Id="rId103" Type="http://schemas.openxmlformats.org/officeDocument/2006/relationships/hyperlink" Target="https://www-scopus-com.inc.bib.cnrs.fr/results/handle.uri?sort=plf-f&amp;src=s&amp;sot=b&amp;sdt=cl&amp;sid=f3c77e2e062e3cdf098e9f9774a4ded3&amp;s=SRCTITLE%28Clays+and+Clay+Minerals%29&amp;sl=33&amp;origin=resultsAnalyzer&amp;cluster=scoexactsrctitle%2c%22Clays+And+Clay+Minerals%22%2ct%2bscoopenaccess%2c%221%22%2ct&amp;txGid=6d4df9e93818788334312123ff4c10b4&amp;origin=resultsAnalyzer&amp;zone=year&amp;count=1449&amp;clickedLink=limit%20to&amp;selectedYearClusterCategories=1991" TargetMode="External"/><Relationship Id="rId124" Type="http://schemas.openxmlformats.org/officeDocument/2006/relationships/hyperlink" Target="https://www-scopus-com.inc.bib.cnrs.fr/results/handle.uri?sort=plf-f&amp;src=s&amp;sot=b&amp;sdt=cl&amp;sid=f3c77e2e062e3cdf098e9f9774a4ded3&amp;s=SRCTITLE%28Clays+and+Clay+Minerals%29&amp;sl=33&amp;origin=resultsAnalyzer&amp;cluster=scoexactsrctitle%2c%22Clays+And+Clay+Minerals%22%2ct%2bscoopenaccess%2c%221%22%2ct&amp;txGid=6d4df9e93818788334312123ff4c10b4&amp;origin=resultsAnalyzer&amp;zone=year&amp;count=1449&amp;clickedLink=limit%20to&amp;selectedYearClusterCategories=1969" TargetMode="External"/><Relationship Id="rId310" Type="http://schemas.openxmlformats.org/officeDocument/2006/relationships/hyperlink" Target="https://www-scopus-com.inc.bib.cnrs.fr/results/handle.uri?sort=plf-f&amp;src=s&amp;sot=b&amp;sdt=cl&amp;sid=b6b4646f0d14111f80318224009dc44f&amp;s=SRCTITLE%28Geochemical+Journal%29&amp;sl=29&amp;origin=resultsAnalyzer&amp;cluster=scoexactsrctitle%2c%22Geochemical+Journal%22%2ct%2bscoopenaccess%2c%221%22%2ct&amp;txGid=cbef4ff165feaa10019b5e3e0d55cba6&amp;origin=resultsAnalyzer&amp;zone=year&amp;count=1612&amp;clickedLink=limit%20to&amp;selectedYearClusterCategories=1966" TargetMode="External"/><Relationship Id="rId492" Type="http://schemas.openxmlformats.org/officeDocument/2006/relationships/hyperlink" Target="https://www-scopus-com.inc.bib.cnrs.fr/results/handle.uri?sort=plf-f&amp;src=s&amp;sot=b&amp;sdt=cl&amp;sid=d6a9d72e1b1c359f10a6a941b3af15bd&amp;s=SRCTITLE%28Geofluids%29&amp;sl=19&amp;origin=resultsAnalyzer&amp;cluster=scoopenaccess%2c%221%22%2ct&amp;txGid=862944877f735d4236a834d7a0057789&amp;origin=resultsAnalyzer&amp;zone=year&amp;count=589&amp;clickedLink=limit%20to&amp;selectedYearClusterCategories=2018" TargetMode="External"/><Relationship Id="rId527" Type="http://schemas.openxmlformats.org/officeDocument/2006/relationships/hyperlink" Target="https://www-scopus-com.inc.bib.cnrs.fr/results/handle.uri?sort=plf-f&amp;src=s&amp;sot=b&amp;sdt=cl&amp;sid=0fe1c8d13b4af1e9ef32448ddf148624&amp;s=SRCTITLE%28Solid+Earth%29&amp;sl=21&amp;origin=resultsAnalyzer&amp;cluster=scoexactsrctitle%2c%22Solid+Earth%22%2ct%2bscoopenaccess%2c%221%22%2ct&amp;txGid=8ef1f37013a0e4db7e8d682e15b360e9&amp;origin=resultsAnalyzer&amp;zone=year&amp;count=686&amp;clickedLink=limit%20to&amp;selectedYearClusterCategories=2017" TargetMode="External"/><Relationship Id="rId548" Type="http://schemas.openxmlformats.org/officeDocument/2006/relationships/hyperlink" Target="https://www-scopus-com.inc.bib.cnrs.fr/results/handle.uri?sort=plf-f&amp;src=s&amp;sot=b&amp;sdt=cl&amp;sid=1e1602d82d4b9acc2423d9d4aaa3ec24&amp;s=SRCTITLE%28Geosciences%29&amp;sl=21&amp;origin=resultsAnalyzer&amp;cluster=scoexactsrctitle%2c%22Geosciences+Switzerland%22%2ct%2bscoopenaccess%2c%221%22%2ct&amp;txGid=6d96059dbdc9467ebecb8acd57643706&amp;origin=resultsAnalyzer&amp;zone=year&amp;count=1375&amp;clickedLink=limit%20to&amp;selectedYearClusterCategories=2016" TargetMode="External"/><Relationship Id="rId569" Type="http://schemas.openxmlformats.org/officeDocument/2006/relationships/hyperlink" Target="https://www-scopus-com.inc.bib.cnrs.fr/results/handle.uri?sort=plf-f&amp;src=s&amp;sot=b&amp;sdt=cl&amp;sid=0a81654f946272ac9fc5f27c81ac4c5e&amp;s=SRCTITLE%28Frontiers+in+Earth+Science%29&amp;sl=36&amp;origin=resultsAnalyzer&amp;cluster=scoexactsrctitle%2c%22Frontiers+In+Earth+Science%22%2ct&amp;txGid=9d48d96b1f7550a9a22b994c39a69a78&amp;origin=resultsAnalyzer&amp;zone=year&amp;count=943&amp;clickedLink=limit%20to&amp;selectedYearClusterCategories=2014" TargetMode="External"/><Relationship Id="rId70" Type="http://schemas.openxmlformats.org/officeDocument/2006/relationships/hyperlink" Target="https://www-scopus-com.inc.bib.cnrs.fr/results/handle.uri?sort=plf-f&amp;src=s&amp;sot=b&amp;sdt=cl&amp;sid=f2d3092ae33252a6c849e6be662d541b&amp;s=SRCTITLE%28Geochimica+et+Cosmochimica+Acta%29&amp;sl=41&amp;origin=resultsAnalyzer&amp;cluster=scoopenaccess%2c%221%22%2ct&amp;txGid=b57fb633056584d9b19785b3936c8783&amp;origin=resultsAnalyzer&amp;zone=year&amp;count=710&amp;clickedLink=limit%20to&amp;selectedYearClusterCategories=2015" TargetMode="External"/><Relationship Id="rId91" Type="http://schemas.openxmlformats.org/officeDocument/2006/relationships/hyperlink" Target="https://www-scopus-com.inc.bib.cnrs.fr/results/handle.uri?sort=plf-f&amp;src=s&amp;sot=b&amp;sdt=cl&amp;sid=f44066d0712dbedbb79816f154d197ab&amp;s=SRCTITLE%28Clay+Minerals%29&amp;sl=23&amp;origin=resultsAnalyzer&amp;cluster=scoexactsrctitle%2c%22Clay+Minerals%22%2ct%2bscoopenaccess%2c%221%22%2ct&amp;txGid=2eff30a701010134e0d8230c6661bc59&amp;origin=resultsAnalyzer&amp;zone=year&amp;count=89&amp;clickedLink=limit%20to&amp;selectedYearClusterCategories=1984" TargetMode="External"/><Relationship Id="rId145" Type="http://schemas.openxmlformats.org/officeDocument/2006/relationships/hyperlink" Target="https://www-scopus-com.inc.bib.cnrs.fr/results/handle.uri?sort=plf-f&amp;src=s&amp;sot=b&amp;sdt=cl&amp;sid=2b5d2a044de4e2e8fab2843b075794b6&amp;s=SRCTITLE%28Mineralogical+Magazine%29&amp;sl=32&amp;origin=resultsAnalyzer&amp;cluster=scoopenaccess%2c%221%22%2ct&amp;txGid=f7c8550e9f75253dfc9926a24035605e&amp;origin=resultsAnalyzer&amp;zone=year&amp;count=451&amp;clickedLink=limit%20to&amp;selectedYearClusterCategories=2003" TargetMode="External"/><Relationship Id="rId166" Type="http://schemas.openxmlformats.org/officeDocument/2006/relationships/hyperlink" Target="https://www-scopus-com.inc.bib.cnrs.fr/results/handle.uri?sort=plf-f&amp;src=s&amp;sot=b&amp;sdt=cl&amp;sid=806655113ee708c98b98ecfc5d817422&amp;s=SRCTITLE%28Mineralium+Deposita%29&amp;sl=29&amp;origin=resultsAnalyzer&amp;cluster=scoopenaccess%2c%221%22%2ct&amp;txGid=c2d8b56c32aa4105a43900cca712905b&amp;origin=resultsAnalyzer&amp;zone=year&amp;count=74&amp;clickedLink=limit%20to&amp;selectedYearClusterCategories=1979" TargetMode="External"/><Relationship Id="rId187" Type="http://schemas.openxmlformats.org/officeDocument/2006/relationships/hyperlink" Target="https://www-scopus-com.inc.bib.cnrs.fr/results/handle.uri?sort=plf-f&amp;src=s&amp;sot=b&amp;sdt=cl&amp;sid=35d04cb354cb6454588ea545ef5ceab3&amp;s=SRCTITLE%28Contributions+to+Mineralogy+and+Petrology%29&amp;sl=51&amp;origin=resultsAnalyzer&amp;cluster=scoopenaccess%2c%221%22%2ct&amp;txGid=8ac0d8c89896722c60cc70e90ac6c2e8&amp;origin=resultsAnalyzer&amp;zone=year&amp;count=192&amp;clickedLink=limit%20to&amp;selectedYearClusterCategories=2004" TargetMode="External"/><Relationship Id="rId331" Type="http://schemas.openxmlformats.org/officeDocument/2006/relationships/hyperlink" Target="https://www-scopus-com.inc.bib.cnrs.fr/results/handle.uri?sort=plf-f&amp;src=s&amp;sot=b&amp;sdt=cl&amp;sid=973cad0449dbdb5b9648834d7473ec0e&amp;s=SRCTITLE%28Biogeochemistry%29&amp;sl=25&amp;origin=resultsAnalyzer&amp;cluster=scoopenaccess%2c%221%22%2ct&amp;txGid=b68db5d596532576e45111d7dd1b0d90&amp;origin=resultsAnalyzer&amp;zone=year&amp;count=218&amp;clickedLink=limit%20to&amp;selectedYearClusterCategories=2018" TargetMode="External"/><Relationship Id="rId352" Type="http://schemas.openxmlformats.org/officeDocument/2006/relationships/hyperlink" Target="https://www-scopus-com.inc.bib.cnrs.fr/results/handle.uri?sort=plf-f&amp;src=s&amp;sot=b&amp;sdt=cl&amp;sid=2e9f1a2cb5603d41bad3439eb8181ccf&amp;s=SRCTITLE%28Applied+Clay+Science+%29&amp;sl=31&amp;origin=resultsAnalyzer&amp;cluster=scoopenaccess%2c%221%22%2ct&amp;txGid=681cfada27334dcfcdb26ca8dc07b6bf&amp;origin=resultsAnalyzer&amp;zone=year&amp;count=63&amp;clickedLink=limit%20to&amp;selectedYearClusterCategories=2015" TargetMode="External"/><Relationship Id="rId373" Type="http://schemas.openxmlformats.org/officeDocument/2006/relationships/hyperlink" Target="https://www-scopus-com.inc.bib.cnrs.fr/results/handle.uri?sort=plf-f&amp;src=s&amp;sot=b&amp;sdt=cl&amp;sid=b310a222f4e1e0df7b0b3ebb6a1ec04c&amp;s=SRCTITLE%28Mineralogy+and+Petrology%29&amp;sl=34&amp;origin=resultsAnalyzer&amp;cluster=scoopenaccess%2c%221%22%2ct&amp;txGid=506ecdb53d3895dcdc959e205315bafc&amp;origin=resultsAnalyzer&amp;zone=year&amp;count=272&amp;clickedLink=limit%20to&amp;selectedYearClusterCategories=2018" TargetMode="External"/><Relationship Id="rId394" Type="http://schemas.openxmlformats.org/officeDocument/2006/relationships/hyperlink" Target="https://www-scopus-com.inc.bib.cnrs.fr/results/handle.uri?sort=plf-f&amp;src=s&amp;sot=b&amp;sdt=cl&amp;sid=b310a222f4e1e0df7b0b3ebb6a1ec04c&amp;s=SRCTITLE%28Mineralogy+and+Petrology%29&amp;sl=34&amp;origin=resultsAnalyzer&amp;cluster=scoopenaccess%2c%221%22%2ct&amp;txGid=506ecdb53d3895dcdc959e205315bafc&amp;origin=resultsAnalyzer&amp;zone=year&amp;count=272&amp;clickedLink=limit%20to&amp;selectedYearClusterCategories=1989" TargetMode="External"/><Relationship Id="rId408" Type="http://schemas.openxmlformats.org/officeDocument/2006/relationships/hyperlink" Target="https://www-scopus-com.inc.bib.cnrs.fr/results/handle.uri?sort=plf-f&amp;src=s&amp;sot=b&amp;sdt=cl&amp;sid=b310a222f4e1e0df7b0b3ebb6a1ec04c&amp;s=SRCTITLE%28Mineralogy+and+Petrology%29&amp;sl=34&amp;origin=resultsAnalyzer&amp;cluster=scoopenaccess%2c%221%22%2ct&amp;txGid=506ecdb53d3895dcdc959e205315bafc&amp;origin=resultsAnalyzer&amp;zone=year&amp;count=272&amp;clickedLink=limit%20to&amp;selectedYearClusterCategories=1972" TargetMode="External"/><Relationship Id="rId429" Type="http://schemas.openxmlformats.org/officeDocument/2006/relationships/hyperlink" Target="https://www-scopus-com.inc.bib.cnrs.fr/results/handle.uri?sort=plf-f&amp;src=s&amp;sot=b&amp;sdt=cl&amp;sid=3b1e8caf8c3350766c194528da220e35&amp;s=SRCTITLE%28Aquatic+Geochemistry%29&amp;sl=30&amp;origin=resultsAnalyzer&amp;cluster=scoopenaccess%2c%221%22%2ct&amp;txGid=07ba1fd68e0cb3d9f35bc5f93615819a&amp;origin=resultsAnalyzer&amp;zone=year&amp;count=37&amp;clickedLink=limit%20to&amp;selectedYearClusterCategories=2010" TargetMode="External"/><Relationship Id="rId580" Type="http://schemas.openxmlformats.org/officeDocument/2006/relationships/hyperlink" Target="https://www-scopus-com.inc.bib.cnrs.fr/results/handle.uri?sort=plf-f&amp;src=s&amp;sot=b&amp;sdt=cl&amp;sid=ea30414338c781d78897333e13254cc5&amp;s=SRCTITLE%28Earth+and+Space+Science%29&amp;sl=33&amp;origin=resultsAnalyzer&amp;cluster=scoexactsrctitle%2c%22Earth+And+Space+Science%22%2ct%2bscoopenaccess%2c%221%22%2ct&amp;txGid=308b8b8b55328110984cadff2d06fa6f&amp;origin=resultsAnalyzer&amp;zone=year&amp;count=427&amp;clickedLink=limit%20to&amp;selectedYearClusterCategories=2017" TargetMode="External"/><Relationship Id="rId1" Type="http://schemas.openxmlformats.org/officeDocument/2006/relationships/hyperlink" Target="https://www-scopus-com.inc.bib.cnrs.fr/results/handle.uri?sort=plf-f&amp;src=s&amp;sot=b&amp;sdt=cl&amp;sid=1448e7c41c1e4a38aac6932231b36000&amp;s=SRCTITLE%28chemical+geology%29&amp;sl=26&amp;origin=resultsAnalyzer&amp;cluster=scoopenaccess%2c%221%22%2ct&amp;txGid=746febb5c75e608da825c6207bb797cf&amp;origin=resultsAnalyzer&amp;zone=year&amp;count=369&amp;clickedLink=limit%20to&amp;selectedYearClusterCategories=2019" TargetMode="External"/><Relationship Id="rId212" Type="http://schemas.openxmlformats.org/officeDocument/2006/relationships/hyperlink" Target="https://www-scopus-com.inc.bib.cnrs.fr/results/handle.uri?sort=plf-f&amp;src=s&amp;sot=b&amp;sdt=cl&amp;sid=4b64faa118f0b8d384310a3c8aa4d00d&amp;s=SRCTITLE%28Lithos%29&amp;sl=16&amp;origin=resultsAnalyzer&amp;cluster=scoopenaccess%2c%221%22%2ct&amp;txGid=86889a98f95a8cb875ab40f5874dbcd2&amp;origin=resultsAnalyzer&amp;zone=year&amp;count=180&amp;clickedLink=limit%20to&amp;selectedYearClusterCategories=2019" TargetMode="External"/><Relationship Id="rId233" Type="http://schemas.openxmlformats.org/officeDocument/2006/relationships/hyperlink" Target="https://www-scopus-com.inc.bib.cnrs.fr/results/handle.uri?sort=plf-f&amp;src=s&amp;sot=b&amp;sdt=cl&amp;sid=4979e46a15df7a77363300c5160096b4&amp;s=SRCTITLE%28Journal+of+Geochemical+Exploration%29&amp;sl=44&amp;origin=resultsAnalyzer&amp;cluster=scoopenaccess%2c%221%22%2ct&amp;txGid=6731c5e902c15a4a3f9b7d2ec69a9e0b&amp;origin=resultsAnalyzer&amp;zone=year&amp;count=53&amp;clickedLink=limit%20to&amp;selectedYearClusterCategories=2015" TargetMode="External"/><Relationship Id="rId254" Type="http://schemas.openxmlformats.org/officeDocument/2006/relationships/hyperlink" Target="https://www-scopus-com.inc.bib.cnrs.fr/results/handle.uri?sort=plf-f&amp;src=s&amp;sot=b&amp;sdt=cl&amp;sid=f31884f679d7bac953a7ebdbfdb70f3a&amp;s=SRCTITLE%28Geochemistry+International%29&amp;sl=36&amp;origin=resultsAnalyzer&amp;cluster=scoopenaccess%2c%221%22%2ct&amp;txGid=5f69b71526e9838174e254647bec8a41&amp;origin=resultsAnalyzer&amp;zone=year&amp;count=8&amp;clickedLink=limit%20to&amp;selectedYearClusterCategories=2010" TargetMode="External"/><Relationship Id="rId440" Type="http://schemas.openxmlformats.org/officeDocument/2006/relationships/hyperlink" Target="https://www-scopus-com.inc.bib.cnrs.fr/results/handle.uri?sort=plf-f&amp;src=s&amp;sot=b&amp;sdt=cl&amp;sid=8310a418ea7c9b20a0b3582c0aa723e8&amp;s=SRCTITLE%28Hydrology+%26+Earth+System+Sciences%29&amp;sl=43&amp;origin=resultsAnalyzer&amp;cluster=scoopenaccess%2c%221%22%2ct%2bscoexactsrctitle%2c%22Hydrology+And+Earth+System+Sciences%22%2ct&amp;txGid=2f5d9d7cef30ead9caa904f36442c246&amp;origin=resultsAnalyzer&amp;zone=year&amp;count=3629&amp;clickedLink=limit%20to&amp;selectedYearClusterCategories=2019" TargetMode="External"/><Relationship Id="rId28" Type="http://schemas.openxmlformats.org/officeDocument/2006/relationships/hyperlink" Target="https://www-scopus-com.inc.bib.cnrs.fr/results/handle.uri?sort=plf-f&amp;src=s&amp;sot=b&amp;sdt=cl&amp;sid=e46e5a7f4b1276b66b8b6a72d07075b7&amp;s=SRCTITLE%28Earth+and+Planetary+Science+Letters%29&amp;sl=45&amp;origin=resultsAnalyzer&amp;cluster=scoopenaccess%2c%221%22%2ct&amp;txGid=134dff2fe0cb9dc3278891c2fbb571c5&amp;origin=resultsAnalyzer&amp;zone=year&amp;count=969&amp;clickedLink=limit%20to&amp;selectedYearClusterCategories=2004" TargetMode="External"/><Relationship Id="rId49" Type="http://schemas.openxmlformats.org/officeDocument/2006/relationships/hyperlink" Target="https://www-scopus-com.inc.bib.cnrs.fr/results/handle.uri?sort=plf-f&amp;src=s&amp;sot=b&amp;sdt=cl&amp;sid=928c59ae032559bc103cb5c5108f9b58&amp;s=SRCTITLE%28Journal+of+Petrology%29&amp;sl=30&amp;origin=resultsAnalyzer&amp;cluster=scoopenaccess%2c%221%22%2ct&amp;txGid=5d3b1b47d4f5675126aecd16ad09da1c&amp;origin=resultsAnalyzer&amp;zone=year&amp;count=1672&amp;clickedLink=limit%20to&amp;selectedYearClusterCategories=2003" TargetMode="External"/><Relationship Id="rId114" Type="http://schemas.openxmlformats.org/officeDocument/2006/relationships/hyperlink" Target="https://www-scopus-com.inc.bib.cnrs.fr/results/handle.uri?sort=plf-f&amp;src=s&amp;sot=b&amp;sdt=cl&amp;sid=f3c77e2e062e3cdf098e9f9774a4ded3&amp;s=SRCTITLE%28Clays+and+Clay+Minerals%29&amp;sl=33&amp;origin=resultsAnalyzer&amp;cluster=scoexactsrctitle%2c%22Clays+And+Clay+Minerals%22%2ct%2bscoopenaccess%2c%221%22%2ct&amp;txGid=6d4df9e93818788334312123ff4c10b4&amp;origin=resultsAnalyzer&amp;zone=year&amp;count=1449&amp;clickedLink=limit%20to&amp;selectedYearClusterCategories=1979" TargetMode="External"/><Relationship Id="rId275" Type="http://schemas.openxmlformats.org/officeDocument/2006/relationships/hyperlink" Target="https://www-scopus-com.inc.bib.cnrs.fr/results/handle.uri?sort=plf-f&amp;src=s&amp;sot=b&amp;sdt=cl&amp;sid=b6b4646f0d14111f80318224009dc44f&amp;s=SRCTITLE%28Geochemical+Journal%29&amp;sl=29&amp;origin=resultsAnalyzer&amp;cluster=scoexactsrctitle%2c%22Geochemical+Journal%22%2ct%2bscoopenaccess%2c%221%22%2ct&amp;txGid=cbef4ff165feaa10019b5e3e0d55cba6&amp;origin=resultsAnalyzer&amp;zone=year&amp;count=1612&amp;clickedLink=limit%20to&amp;selectedYearClusterCategories=2001" TargetMode="External"/><Relationship Id="rId296" Type="http://schemas.openxmlformats.org/officeDocument/2006/relationships/hyperlink" Target="https://www-scopus-com.inc.bib.cnrs.fr/results/handle.uri?sort=plf-f&amp;src=s&amp;sot=b&amp;sdt=cl&amp;sid=b6b4646f0d14111f80318224009dc44f&amp;s=SRCTITLE%28Geochemical+Journal%29&amp;sl=29&amp;origin=resultsAnalyzer&amp;cluster=scoexactsrctitle%2c%22Geochemical+Journal%22%2ct%2bscoopenaccess%2c%221%22%2ct&amp;txGid=cbef4ff165feaa10019b5e3e0d55cba6&amp;origin=resultsAnalyzer&amp;zone=year&amp;count=1612&amp;clickedLink=limit%20to&amp;selectedYearClusterCategories=1980" TargetMode="External"/><Relationship Id="rId300" Type="http://schemas.openxmlformats.org/officeDocument/2006/relationships/hyperlink" Target="https://www-scopus-com.inc.bib.cnrs.fr/results/handle.uri?sort=plf-f&amp;src=s&amp;sot=b&amp;sdt=cl&amp;sid=b6b4646f0d14111f80318224009dc44f&amp;s=SRCTITLE%28Geochemical+Journal%29&amp;sl=29&amp;origin=resultsAnalyzer&amp;cluster=scoexactsrctitle%2c%22Geochemical+Journal%22%2ct%2bscoopenaccess%2c%221%22%2ct&amp;txGid=cbef4ff165feaa10019b5e3e0d55cba6&amp;origin=resultsAnalyzer&amp;zone=year&amp;count=1612&amp;clickedLink=limit%20to&amp;selectedYearClusterCategories=1976" TargetMode="External"/><Relationship Id="rId461" Type="http://schemas.openxmlformats.org/officeDocument/2006/relationships/hyperlink" Target="https://www-scopus-com.inc.bib.cnrs.fr/results/handle.uri?sort=plf-f&amp;src=s&amp;sot=b&amp;sdt=cl&amp;sid=154f74c0c450cdbf1808aff4ccdf4bb4&amp;s=SRCTITLE%28Geochemical+Transactions%29&amp;sl=34&amp;origin=resultsAnalyzer&amp;cluster=scoopenaccess%2c%221%22%2ct&amp;txGid=847ce557f39829b0f89478488dab44c4&amp;origin=resultsAnalyzer&amp;zone=year&amp;count=145&amp;clickedLink=limit%20to&amp;selectedYearClusterCategories=2017" TargetMode="External"/><Relationship Id="rId482" Type="http://schemas.openxmlformats.org/officeDocument/2006/relationships/hyperlink" Target="https://www-scopus-com.inc.bib.cnrs.fr/results/handle.uri?sort=plf-f&amp;src=s&amp;sot=b&amp;sdt=b&amp;sid=e7b7cf2003beae65338e377bbaa445e7&amp;s=SRCTITLE%28Geochemical+Perspectives+Letters%29&amp;sl=42&amp;origin=resultsAnalyzer&amp;txGid=d75c7fd6d06d2071dea157a62cc2f3f8&amp;origin=resultsAnalyzer&amp;zone=year&amp;count=130&amp;clickedLink=limit%20to&amp;selectedYearClusterCategories=2017" TargetMode="External"/><Relationship Id="rId517" Type="http://schemas.openxmlformats.org/officeDocument/2006/relationships/hyperlink" Target="https://www-scopus-com.inc.bib.cnrs.fr/results/handle.uri?sort=plf-f&amp;src=s&amp;sot=b&amp;sdt=cl&amp;sid=b1cf19de6518fae70423bcf15e240a3d&amp;s=SRCTITLE%28Journal+of+Chemistry%29&amp;sl=30&amp;origin=resultsAnalyzer&amp;cluster=scoopenaccess%2c%221%22%2ct%2bscoexactsrctitle%2c%22Journal+Of+Chemistry%22%2ct&amp;txGid=0f6dbcc65f2ed27b4389f8ae29e2c316&amp;origin=resultsAnalyzer&amp;zone=year&amp;count=2483&amp;clickedLink=limit%20to&amp;selectedYearClusterCategories=2017" TargetMode="External"/><Relationship Id="rId538" Type="http://schemas.openxmlformats.org/officeDocument/2006/relationships/hyperlink" Target="https://www-scopus-com.inc.bib.cnrs.fr/results/handle.uri?sort=plf-f&amp;src=s&amp;sot=b&amp;sdt=cl&amp;sid=f1a05987d89fb366e2f446d5f3fa60ed&amp;s=SRCTITLE%28Geosciences+Frontiers%29&amp;sl=31&amp;origin=resultsAnalyzer&amp;cluster=scoopenaccess%2c%221%22%2ct&amp;txGid=f9961898f99c83f8850bec5afc3b2044&amp;origin=resultsAnalyzer&amp;zone=year&amp;count=938&amp;clickedLink=limit%20to&amp;selectedYearClusterCategories=2016" TargetMode="External"/><Relationship Id="rId559" Type="http://schemas.openxmlformats.org/officeDocument/2006/relationships/hyperlink" Target="https://www-scopus-com.inc.bib.cnrs.fr/results/handle.uri?sort=plf-f&amp;src=s&amp;sot=b&amp;sdt=cl&amp;sid=93fa0caaa13982d51d52b9e3eda6fa41&amp;s=SRCTITLE%28minerals%29&amp;sl=18&amp;origin=resultsAnalyzer&amp;cluster=scoopenaccess%2c%221%22%2ct%2bscoexactsrctitle%2c%22Minerals%22%2ct&amp;txGid=481012caaecf1b1c9b90601d8c193688&amp;origin=resultsAnalyzer&amp;zone=year&amp;count=2173&amp;clickedLink=limit%20to&amp;selectedYearClusterCategories=2014" TargetMode="External"/><Relationship Id="rId60" Type="http://schemas.openxmlformats.org/officeDocument/2006/relationships/hyperlink" Target="https://www-scopus-com.inc.bib.cnrs.fr/results/handle.uri?sort=plf-f&amp;src=s&amp;sot=b&amp;sdt=cl&amp;sid=928c59ae032559bc103cb5c5108f9b58&amp;s=SRCTITLE%28Journal+of+Petrology%29&amp;sl=30&amp;origin=resultsAnalyzer&amp;cluster=scoopenaccess%2c%221%22%2ct&amp;txGid=5d3b1b47d4f5675126aecd16ad09da1c&amp;origin=resultsAnalyzer&amp;zone=year&amp;count=1672&amp;clickedLink=limit%20to&amp;selectedYearClusterCategories=2014" TargetMode="External"/><Relationship Id="rId81" Type="http://schemas.openxmlformats.org/officeDocument/2006/relationships/hyperlink" Target="https://www-scopus-com.inc.bib.cnrs.fr/results/handle.uri?sort=plf-f&amp;src=s&amp;sot=b&amp;sdt=cl&amp;sid=f44066d0712dbedbb79816f154d197ab&amp;s=SRCTITLE%28Clay+Minerals%29&amp;sl=23&amp;origin=resultsAnalyzer&amp;cluster=scoexactsrctitle%2c%22Clay+Minerals%22%2ct%2bscoopenaccess%2c%221%22%2ct&amp;txGid=2eff30a701010134e0d8230c6661bc59&amp;origin=resultsAnalyzer&amp;zone=year&amp;count=89&amp;clickedLink=limit%20to&amp;selectedYearClusterCategories=2015" TargetMode="External"/><Relationship Id="rId135" Type="http://schemas.openxmlformats.org/officeDocument/2006/relationships/hyperlink" Target="https://www-scopus-com.inc.bib.cnrs.fr/results/handle.uri?sort=plf-f&amp;src=s&amp;sot=b&amp;sdt=cl&amp;sid=2b5d2a044de4e2e8fab2843b075794b6&amp;s=SRCTITLE%28Mineralogical+Magazine%29&amp;sl=32&amp;origin=resultsAnalyzer&amp;cluster=scoopenaccess%2c%221%22%2ct&amp;txGid=f7c8550e9f75253dfc9926a24035605e&amp;origin=resultsAnalyzer&amp;zone=year&amp;count=451&amp;clickedLink=limit%20to&amp;selectedYearClusterCategories=2014" TargetMode="External"/><Relationship Id="rId156" Type="http://schemas.openxmlformats.org/officeDocument/2006/relationships/hyperlink" Target="https://www-scopus-com.inc.bib.cnrs.fr/results/handle.uri?sort=plf-f&amp;src=s&amp;sot=b&amp;sdt=cl&amp;sid=806655113ee708c98b98ecfc5d817422&amp;s=SRCTITLE%28Mineralium+Deposita%29&amp;sl=29&amp;origin=resultsAnalyzer&amp;cluster=scoopenaccess%2c%221%22%2ct&amp;txGid=c2d8b56c32aa4105a43900cca712905b&amp;origin=resultsAnalyzer&amp;zone=year&amp;count=74&amp;clickedLink=limit%20to&amp;selectedYearClusterCategories=2012" TargetMode="External"/><Relationship Id="rId177" Type="http://schemas.openxmlformats.org/officeDocument/2006/relationships/hyperlink" Target="https://www-scopus-com.inc.bib.cnrs.fr/results/handle.uri?sort=plf-f&amp;src=s&amp;sot=b&amp;sdt=cl&amp;sid=35d04cb354cb6454588ea545ef5ceab3&amp;s=SRCTITLE%28Contributions+to+Mineralogy+and+Petrology%29&amp;sl=51&amp;origin=resultsAnalyzer&amp;cluster=scoopenaccess%2c%221%22%2ct&amp;txGid=8ac0d8c89896722c60cc70e90ac6c2e8&amp;origin=resultsAnalyzer&amp;zone=year&amp;count=192&amp;clickedLink=limit%20to&amp;selectedYearClusterCategories=2014" TargetMode="External"/><Relationship Id="rId198" Type="http://schemas.openxmlformats.org/officeDocument/2006/relationships/hyperlink" Target="https://www-scopus-com.inc.bib.cnrs.fr/results/handle.uri?sort=plf-f&amp;src=s&amp;sot=b&amp;sdt=cl&amp;sid=35d04cb354cb6454588ea545ef5ceab3&amp;s=SRCTITLE%28Contributions+to+Mineralogy+and+Petrology%29&amp;sl=51&amp;origin=resultsAnalyzer&amp;cluster=scoopenaccess%2c%221%22%2ct&amp;txGid=8ac0d8c89896722c60cc70e90ac6c2e8&amp;origin=resultsAnalyzer&amp;zone=year&amp;count=192&amp;clickedLink=limit%20to&amp;selectedYearClusterCategories=1984" TargetMode="External"/><Relationship Id="rId321" Type="http://schemas.openxmlformats.org/officeDocument/2006/relationships/hyperlink" Target="https://www-scopus-com.inc.bib.cnrs.fr/results/handle.uri?sort=plf-f&amp;src=s&amp;sot=b&amp;sdt=cl&amp;sid=f9427b7ce2634f48356ee6dd128410c3&amp;s=SRCTITLE%28Environmental+Geochemistry+and+Health%29&amp;sl=47&amp;origin=resultsAnalyzer&amp;cluster=scoopenaccess%2c%221%22%2ct&amp;txGid=703f6547fa3ad7e77882ad4676753fd5&amp;origin=resultsAnalyzer&amp;zone=year&amp;count=93&amp;clickedLink=limit%20to&amp;selectedYearClusterCategories=2016" TargetMode="External"/><Relationship Id="rId342" Type="http://schemas.openxmlformats.org/officeDocument/2006/relationships/hyperlink" Target="https://www-scopus-com.inc.bib.cnrs.fr/results/handle.uri?sort=plf-f&amp;src=s&amp;sot=b&amp;sdt=cl&amp;sid=973cad0449dbdb5b9648834d7473ec0e&amp;s=SRCTITLE%28Biogeochemistry%29&amp;sl=25&amp;origin=resultsAnalyzer&amp;cluster=scoopenaccess%2c%221%22%2ct&amp;txGid=b68db5d596532576e45111d7dd1b0d90&amp;origin=resultsAnalyzer&amp;zone=year&amp;count=218&amp;clickedLink=limit%20to&amp;selectedYearClusterCategories=2007" TargetMode="External"/><Relationship Id="rId363" Type="http://schemas.openxmlformats.org/officeDocument/2006/relationships/hyperlink" Target="https://www-scopus-com.inc.bib.cnrs.fr/results/handle.uri?sort=plf-f&amp;src=s&amp;sot=b&amp;sdt=cl&amp;sid=3f26fb81c295d0201aafc40adcd606ce&amp;s=SRCTITLE%28Applied+Geochemistry%29&amp;sl=30&amp;origin=resultsAnalyzer&amp;cluster=scoopenaccess%2c%221%22%2ct&amp;txGid=16025773ce22abcf1981d57d136be338&amp;origin=resultsAnalyzer&amp;zone=year&amp;count=170&amp;clickedLink=limit%20to&amp;selectedYearClusterCategories=2019" TargetMode="External"/><Relationship Id="rId384" Type="http://schemas.openxmlformats.org/officeDocument/2006/relationships/hyperlink" Target="https://www-scopus-com.inc.bib.cnrs.fr/results/handle.uri?sort=plf-f&amp;src=s&amp;sot=b&amp;sdt=cl&amp;sid=b310a222f4e1e0df7b0b3ebb6a1ec04c&amp;s=SRCTITLE%28Mineralogy+and+Petrology%29&amp;sl=34&amp;origin=resultsAnalyzer&amp;cluster=scoopenaccess%2c%221%22%2ct&amp;txGid=506ecdb53d3895dcdc959e205315bafc&amp;origin=resultsAnalyzer&amp;zone=year&amp;count=272&amp;clickedLink=limit%20to&amp;selectedYearClusterCategories=2007" TargetMode="External"/><Relationship Id="rId419" Type="http://schemas.openxmlformats.org/officeDocument/2006/relationships/hyperlink" Target="https://www-scopus-com.inc.bib.cnrs.fr/results/handle.uri?sort=plf-f&amp;src=s&amp;sot=b&amp;sdt=cl&amp;sid=f348be4bfef533f1cbb5f781200beb19&amp;s=SRCTITLE%28Global+Biogeochemical+Cycles%29&amp;sl=38&amp;origin=resultsAnalyzer&amp;cluster=scoexactsrctitle%2c%22Global+Biogeochemical+Cycles%22%2ct%2bscoopenaccess%2c%221%22%2ct&amp;txGid=53cf91fa6aeccb34b258f2d86904821b&amp;origin=resultsAnalyzer&amp;zone=year&amp;count=265&amp;clickedLink=limit%20to&amp;selectedYearClusterCategories=1999" TargetMode="External"/><Relationship Id="rId570" Type="http://schemas.openxmlformats.org/officeDocument/2006/relationships/hyperlink" Target="https://www-scopus-com.inc.bib.cnrs.fr/results/handle.uri?sort=plf-f&amp;src=s&amp;sot=b&amp;sdt=cl&amp;sid=0a81654f946272ac9fc5f27c81ac4c5e&amp;s=SRCTITLE%28Frontiers+in+Earth+Science%29&amp;sl=36&amp;origin=resultsAnalyzer&amp;cluster=scoexactsrctitle%2c%22Frontiers+In+Earth+Science%22%2ct&amp;txGid=9d48d96b1f7550a9a22b994c39a69a78&amp;origin=resultsAnalyzer&amp;zone=year&amp;count=943&amp;clickedLink=limit%20to&amp;selectedYearClusterCategories=2013" TargetMode="External"/><Relationship Id="rId202" Type="http://schemas.openxmlformats.org/officeDocument/2006/relationships/hyperlink" Target="https://www-scopus-com.inc.bib.cnrs.fr/results/handle.uri?sort=plf-f&amp;src=s&amp;sot=b&amp;sdt=cl&amp;sid=35d04cb354cb6454588ea545ef5ceab3&amp;s=SRCTITLE%28Contributions+to+Mineralogy+and+Petrology%29&amp;sl=51&amp;origin=resultsAnalyzer&amp;cluster=scoopenaccess%2c%221%22%2ct&amp;txGid=8ac0d8c89896722c60cc70e90ac6c2e8&amp;origin=resultsAnalyzer&amp;zone=year&amp;count=192&amp;clickedLink=limit%20to&amp;selectedYearClusterCategories=1979" TargetMode="External"/><Relationship Id="rId223" Type="http://schemas.openxmlformats.org/officeDocument/2006/relationships/hyperlink" Target="https://www-scopus-com.inc.bib.cnrs.fr/results/handle.uri?sort=plf-f&amp;src=s&amp;sot=b&amp;sdt=cl&amp;sid=da52c6c4a41bef929d8927b12f0f494a&amp;s=SRCTITLE%28American+Mineralogist%29&amp;sl=31&amp;origin=resultsAnalyzer&amp;cluster=scoopenaccess%2c%221%22%2ct&amp;txGid=116f5be8ea0a9951d4f39451296289aa&amp;origin=resultsAnalyzer&amp;zone=year&amp;count=140&amp;clickedLink=limit%20to&amp;selectedYearClusterCategories=2017" TargetMode="External"/><Relationship Id="rId244" Type="http://schemas.openxmlformats.org/officeDocument/2006/relationships/hyperlink" Target="https://www-scopus-com.inc.bib.cnrs.fr/results/handle.uri?sort=plf-f&amp;src=s&amp;sot=b&amp;sdt=cl&amp;sid=597d69aee8201dccf43146b011469e60&amp;s=SRCTITLE%28Organic+Geochemistry%29&amp;sl=30&amp;origin=resultsAnalyzer&amp;cluster=scoopenaccess%2c%221%22%2ct&amp;txGid=de7d6820a4d2b3677f506ce0bbafaac0&amp;origin=resultsAnalyzer&amp;zone=year&amp;count=114&amp;clickedLink=limit%20to&amp;selectedYearClusterCategories=2017" TargetMode="External"/><Relationship Id="rId430" Type="http://schemas.openxmlformats.org/officeDocument/2006/relationships/hyperlink" Target="https://www-scopus-com.inc.bib.cnrs.fr/results/handle.uri?sort=plf-f&amp;src=s&amp;sot=b&amp;sdt=cl&amp;sid=3b1e8caf8c3350766c194528da220e35&amp;s=SRCTITLE%28Aquatic+Geochemistry%29&amp;sl=30&amp;origin=resultsAnalyzer&amp;cluster=scoopenaccess%2c%221%22%2ct&amp;txGid=07ba1fd68e0cb3d9f35bc5f93615819a&amp;origin=resultsAnalyzer&amp;zone=year&amp;count=37&amp;clickedLink=limit%20to&amp;selectedYearClusterCategories=2009" TargetMode="External"/><Relationship Id="rId18" Type="http://schemas.openxmlformats.org/officeDocument/2006/relationships/hyperlink" Target="https://www-scopus-com.inc.bib.cnrs.fr/results/handle.uri?sort=plf-f&amp;src=s&amp;sot=b&amp;sdt=cl&amp;sid=e46e5a7f4b1276b66b8b6a72d07075b7&amp;s=SRCTITLE%28Earth+and+Planetary+Science+Letters%29&amp;sl=45&amp;origin=resultsAnalyzer&amp;cluster=scoopenaccess%2c%221%22%2ct&amp;txGid=134dff2fe0cb9dc3278891c2fbb571c5&amp;origin=resultsAnalyzer&amp;zone=year&amp;count=969&amp;clickedLink=limit%20to&amp;selectedYearClusterCategories=2015" TargetMode="External"/><Relationship Id="rId39" Type="http://schemas.openxmlformats.org/officeDocument/2006/relationships/hyperlink" Target="https://www-scopus-com.inc.bib.cnrs.fr/results/handle.uri?sort=plf-f&amp;src=s&amp;sot=b&amp;sdt=cl&amp;sid=928c59ae032559bc103cb5c5108f9b58&amp;s=SRCTITLE%28Journal+of+Petrology%29&amp;sl=30&amp;origin=resultsAnalyzer&amp;cluster=scoopenaccess%2c%221%22%2ct&amp;txGid=5d3b1b47d4f5675126aecd16ad09da1c&amp;origin=resultsAnalyzer&amp;zone=year&amp;count=1672&amp;clickedLink=limit%20to&amp;selectedYearClusterCategories=1991" TargetMode="External"/><Relationship Id="rId265" Type="http://schemas.openxmlformats.org/officeDocument/2006/relationships/hyperlink" Target="https://www-scopus-com.inc.bib.cnrs.fr/results/handle.uri?sort=plf-f&amp;src=s&amp;sot=b&amp;sdt=cl&amp;sid=b6b4646f0d14111f80318224009dc44f&amp;s=SRCTITLE%28Geochemical+Journal%29&amp;sl=29&amp;origin=resultsAnalyzer&amp;cluster=scoexactsrctitle%2c%22Geochemical+Journal%22%2ct%2bscoopenaccess%2c%221%22%2ct&amp;txGid=cbef4ff165feaa10019b5e3e0d55cba6&amp;origin=resultsAnalyzer&amp;zone=year&amp;count=1612&amp;clickedLink=limit%20to&amp;selectedYearClusterCategories=2012" TargetMode="External"/><Relationship Id="rId286" Type="http://schemas.openxmlformats.org/officeDocument/2006/relationships/hyperlink" Target="https://www-scopus-com.inc.bib.cnrs.fr/results/handle.uri?sort=plf-f&amp;src=s&amp;sot=b&amp;sdt=cl&amp;sid=b6b4646f0d14111f80318224009dc44f&amp;s=SRCTITLE%28Geochemical+Journal%29&amp;sl=29&amp;origin=resultsAnalyzer&amp;cluster=scoexactsrctitle%2c%22Geochemical+Journal%22%2ct%2bscoopenaccess%2c%221%22%2ct&amp;txGid=cbef4ff165feaa10019b5e3e0d55cba6&amp;origin=resultsAnalyzer&amp;zone=year&amp;count=1612&amp;clickedLink=limit%20to&amp;selectedYearClusterCategories=1990" TargetMode="External"/><Relationship Id="rId451" Type="http://schemas.openxmlformats.org/officeDocument/2006/relationships/hyperlink" Target="https://www-scopus-com.inc.bib.cnrs.fr/results/handle.uri?sort=plf-f&amp;src=s&amp;sot=b&amp;sdt=cl&amp;sid=8310a418ea7c9b20a0b3582c0aa723e8&amp;s=SRCTITLE%28Hydrology+%26+Earth+System+Sciences%29&amp;sl=43&amp;origin=resultsAnalyzer&amp;cluster=scoopenaccess%2c%221%22%2ct%2bscoexactsrctitle%2c%22Hydrology+And+Earth+System+Sciences%22%2ct&amp;txGid=2f5d9d7cef30ead9caa904f36442c246&amp;origin=resultsAnalyzer&amp;zone=year&amp;count=3629&amp;clickedLink=limit%20to&amp;selectedYearClusterCategories=2008" TargetMode="External"/><Relationship Id="rId472" Type="http://schemas.openxmlformats.org/officeDocument/2006/relationships/hyperlink" Target="https://www-scopus-com.inc.bib.cnrs.fr/results/handle.uri?sort=plf-f&amp;src=s&amp;sot=b&amp;sdt=cl&amp;sid=154f74c0c450cdbf1808aff4ccdf4bb4&amp;s=SRCTITLE%28Geochemical+Transactions%29&amp;sl=34&amp;origin=resultsAnalyzer&amp;cluster=scoopenaccess%2c%221%22%2ct&amp;txGid=847ce557f39829b0f89478488dab44c4&amp;origin=resultsAnalyzer&amp;zone=year&amp;count=145&amp;clickedLink=limit%20to&amp;selectedYearClusterCategories=2006" TargetMode="External"/><Relationship Id="rId493" Type="http://schemas.openxmlformats.org/officeDocument/2006/relationships/hyperlink" Target="https://www-scopus-com.inc.bib.cnrs.fr/results/handle.uri?sort=plf-f&amp;src=s&amp;sot=b&amp;sdt=cl&amp;sid=d6a9d72e1b1c359f10a6a941b3af15bd&amp;s=SRCTITLE%28Geofluids%29&amp;sl=19&amp;origin=resultsAnalyzer&amp;cluster=scoopenaccess%2c%221%22%2ct&amp;txGid=862944877f735d4236a834d7a0057789&amp;origin=resultsAnalyzer&amp;zone=year&amp;count=589&amp;clickedLink=limit%20to&amp;selectedYearClusterCategories=2017" TargetMode="External"/><Relationship Id="rId507" Type="http://schemas.openxmlformats.org/officeDocument/2006/relationships/hyperlink" Target="https://www-scopus-com.inc.bib.cnrs.fr/results/handle.uri?sort=plf-f&amp;src=s&amp;sot=b&amp;sdt=cl&amp;sid=f2703d52f2ac39c0820570c66932d16b&amp;s=SRCTITLE%28Biogeosciences%29&amp;sl=24&amp;origin=resultsAnalyzer&amp;cluster=scoexactsrctitle%2c%22Biogeosciences%22%2ct%2bscoopenaccess%2c%221%22%2ct&amp;txGid=506a4b0ca4bc3572c89380954babcd06&amp;origin=resultsAnalyzer&amp;zone=year&amp;count=4371&amp;clickedLink=limit%20to&amp;selectedYearClusterCategories=2012" TargetMode="External"/><Relationship Id="rId528" Type="http://schemas.openxmlformats.org/officeDocument/2006/relationships/hyperlink" Target="https://www-scopus-com.inc.bib.cnrs.fr/results/handle.uri?sort=plf-f&amp;src=s&amp;sot=b&amp;sdt=cl&amp;sid=0fe1c8d13b4af1e9ef32448ddf148624&amp;s=SRCTITLE%28Solid+Earth%29&amp;sl=21&amp;origin=resultsAnalyzer&amp;cluster=scoexactsrctitle%2c%22Solid+Earth%22%2ct%2bscoopenaccess%2c%221%22%2ct&amp;txGid=8ef1f37013a0e4db7e8d682e15b360e9&amp;origin=resultsAnalyzer&amp;zone=year&amp;count=686&amp;clickedLink=limit%20to&amp;selectedYearClusterCategories=2016" TargetMode="External"/><Relationship Id="rId549" Type="http://schemas.openxmlformats.org/officeDocument/2006/relationships/hyperlink" Target="https://www-scopus-com.inc.bib.cnrs.fr/results/handle.uri?sort=plf-f&amp;src=s&amp;sot=b&amp;sdt=cl&amp;sid=1e1602d82d4b9acc2423d9d4aaa3ec24&amp;s=SRCTITLE%28Geosciences%29&amp;sl=21&amp;origin=resultsAnalyzer&amp;cluster=scoexactsrctitle%2c%22Geosciences+Switzerland%22%2ct%2bscoopenaccess%2c%221%22%2ct&amp;txGid=6d96059dbdc9467ebecb8acd57643706&amp;origin=resultsAnalyzer&amp;zone=year&amp;count=1375&amp;clickedLink=limit%20to&amp;selectedYearClusterCategories=2015" TargetMode="External"/><Relationship Id="rId50" Type="http://schemas.openxmlformats.org/officeDocument/2006/relationships/hyperlink" Target="https://www-scopus-com.inc.bib.cnrs.fr/results/handle.uri?sort=plf-f&amp;src=s&amp;sot=b&amp;sdt=cl&amp;sid=928c59ae032559bc103cb5c5108f9b58&amp;s=SRCTITLE%28Journal+of+Petrology%29&amp;sl=30&amp;origin=resultsAnalyzer&amp;cluster=scoopenaccess%2c%221%22%2ct&amp;txGid=5d3b1b47d4f5675126aecd16ad09da1c&amp;origin=resultsAnalyzer&amp;zone=year&amp;count=1672&amp;clickedLink=limit%20to&amp;selectedYearClusterCategories=2004" TargetMode="External"/><Relationship Id="rId104" Type="http://schemas.openxmlformats.org/officeDocument/2006/relationships/hyperlink" Target="https://www-scopus-com.inc.bib.cnrs.fr/results/handle.uri?sort=plf-f&amp;src=s&amp;sot=b&amp;sdt=cl&amp;sid=f3c77e2e062e3cdf098e9f9774a4ded3&amp;s=SRCTITLE%28Clays+and+Clay+Minerals%29&amp;sl=33&amp;origin=resultsAnalyzer&amp;cluster=scoexactsrctitle%2c%22Clays+And+Clay+Minerals%22%2ct%2bscoopenaccess%2c%221%22%2ct&amp;txGid=6d4df9e93818788334312123ff4c10b4&amp;origin=resultsAnalyzer&amp;zone=year&amp;count=1449&amp;clickedLink=limit%20to&amp;selectedYearClusterCategories=1990" TargetMode="External"/><Relationship Id="rId125" Type="http://schemas.openxmlformats.org/officeDocument/2006/relationships/hyperlink" Target="https://www-scopus-com.inc.bib.cnrs.fr/results/handle.uri?sort=plf-f&amp;src=s&amp;sot=b&amp;sdt=cl&amp;sid=f3c77e2e062e3cdf098e9f9774a4ded3&amp;s=SRCTITLE%28Clays+and+Clay+Minerals%29&amp;sl=33&amp;origin=resultsAnalyzer&amp;cluster=scoexactsrctitle%2c%22Clays+And+Clay+Minerals%22%2ct%2bscoopenaccess%2c%221%22%2ct&amp;txGid=6d4df9e93818788334312123ff4c10b4&amp;origin=resultsAnalyzer&amp;zone=year&amp;count=1449&amp;clickedLink=limit%20to&amp;selectedYearClusterCategories=1968" TargetMode="External"/><Relationship Id="rId146" Type="http://schemas.openxmlformats.org/officeDocument/2006/relationships/hyperlink" Target="https://www-scopus-com.inc.bib.cnrs.fr/results/handle.uri?sort=plf-f&amp;src=s&amp;sot=b&amp;sdt=cl&amp;sid=2b5d2a044de4e2e8fab2843b075794b6&amp;s=SRCTITLE%28Mineralogical+Magazine%29&amp;sl=32&amp;origin=resultsAnalyzer&amp;cluster=scoopenaccess%2c%221%22%2ct&amp;txGid=f7c8550e9f75253dfc9926a24035605e&amp;origin=resultsAnalyzer&amp;zone=year&amp;count=451&amp;clickedLink=limit%20to&amp;selectedYearClusterCategories=2002" TargetMode="External"/><Relationship Id="rId167" Type="http://schemas.openxmlformats.org/officeDocument/2006/relationships/hyperlink" Target="https://www-scopus-com.inc.bib.cnrs.fr/results/handle.uri?sort=plf-f&amp;src=s&amp;sot=b&amp;sdt=cl&amp;sid=806655113ee708c98b98ecfc5d817422&amp;s=SRCTITLE%28Mineralium+Deposita%29&amp;sl=29&amp;origin=resultsAnalyzer&amp;cluster=scoopenaccess%2c%221%22%2ct&amp;txGid=c2d8b56c32aa4105a43900cca712905b&amp;origin=resultsAnalyzer&amp;zone=year&amp;count=74&amp;clickedLink=limit%20to&amp;selectedYearClusterCategories=1977" TargetMode="External"/><Relationship Id="rId188" Type="http://schemas.openxmlformats.org/officeDocument/2006/relationships/hyperlink" Target="https://www-scopus-com.inc.bib.cnrs.fr/results/handle.uri?sort=plf-f&amp;src=s&amp;sot=b&amp;sdt=cl&amp;sid=35d04cb354cb6454588ea545ef5ceab3&amp;s=SRCTITLE%28Contributions+to+Mineralogy+and+Petrology%29&amp;sl=51&amp;origin=resultsAnalyzer&amp;cluster=scoopenaccess%2c%221%22%2ct&amp;txGid=8ac0d8c89896722c60cc70e90ac6c2e8&amp;origin=resultsAnalyzer&amp;zone=year&amp;count=192&amp;clickedLink=limit%20to&amp;selectedYearClusterCategories=1999" TargetMode="External"/><Relationship Id="rId311" Type="http://schemas.openxmlformats.org/officeDocument/2006/relationships/hyperlink" Target="https://www-scopus-com.inc.bib.cnrs.fr/results/handle.uri?sort=plf-f&amp;src=s&amp;sot=b&amp;sdt=cl&amp;sid=9904aa9ba9277e567c24f29ea9b6189e&amp;s=SRCTITLE%28Chemie+der+Erde%29&amp;sl=25&amp;origin=resultsAnalyzer&amp;cluster=scoopenaccess%2c%221%22%2ct&amp;txGid=7a065d254493168da884ce3d2d7926dd&amp;origin=resultsAnalyzer&amp;zone=year&amp;count=39&amp;clickedLink=limit%20to&amp;selectedYearClusterCategories=2019" TargetMode="External"/><Relationship Id="rId332" Type="http://schemas.openxmlformats.org/officeDocument/2006/relationships/hyperlink" Target="https://www-scopus-com.inc.bib.cnrs.fr/results/handle.uri?sort=plf-f&amp;src=s&amp;sot=b&amp;sdt=cl&amp;sid=973cad0449dbdb5b9648834d7473ec0e&amp;s=SRCTITLE%28Biogeochemistry%29&amp;sl=25&amp;origin=resultsAnalyzer&amp;cluster=scoopenaccess%2c%221%22%2ct&amp;txGid=b68db5d596532576e45111d7dd1b0d90&amp;origin=resultsAnalyzer&amp;zone=year&amp;count=218&amp;clickedLink=limit%20to&amp;selectedYearClusterCategories=2017" TargetMode="External"/><Relationship Id="rId353" Type="http://schemas.openxmlformats.org/officeDocument/2006/relationships/hyperlink" Target="https://www-scopus-com.inc.bib.cnrs.fr/results/handle.uri?sort=plf-f&amp;src=s&amp;sot=b&amp;sdt=cl&amp;sid=2e9f1a2cb5603d41bad3439eb8181ccf&amp;s=SRCTITLE%28Applied+Clay+Science+%29&amp;sl=31&amp;origin=resultsAnalyzer&amp;cluster=scoopenaccess%2c%221%22%2ct&amp;txGid=681cfada27334dcfcdb26ca8dc07b6bf&amp;origin=resultsAnalyzer&amp;zone=year&amp;count=63&amp;clickedLink=limit%20to&amp;selectedYearClusterCategories=2014" TargetMode="External"/><Relationship Id="rId374" Type="http://schemas.openxmlformats.org/officeDocument/2006/relationships/hyperlink" Target="https://www-scopus-com.inc.bib.cnrs.fr/results/handle.uri?sort=plf-f&amp;src=s&amp;sot=b&amp;sdt=cl&amp;sid=b310a222f4e1e0df7b0b3ebb6a1ec04c&amp;s=SRCTITLE%28Mineralogy+and+Petrology%29&amp;sl=34&amp;origin=resultsAnalyzer&amp;cluster=scoopenaccess%2c%221%22%2ct&amp;txGid=506ecdb53d3895dcdc959e205315bafc&amp;origin=resultsAnalyzer&amp;zone=year&amp;count=272&amp;clickedLink=limit%20to&amp;selectedYearClusterCategories=2017" TargetMode="External"/><Relationship Id="rId395" Type="http://schemas.openxmlformats.org/officeDocument/2006/relationships/hyperlink" Target="https://www-scopus-com.inc.bib.cnrs.fr/results/handle.uri?sort=plf-f&amp;src=s&amp;sot=b&amp;sdt=cl&amp;sid=b310a222f4e1e0df7b0b3ebb6a1ec04c&amp;s=SRCTITLE%28Mineralogy+and+Petrology%29&amp;sl=34&amp;origin=resultsAnalyzer&amp;cluster=scoopenaccess%2c%221%22%2ct&amp;txGid=506ecdb53d3895dcdc959e205315bafc&amp;origin=resultsAnalyzer&amp;zone=year&amp;count=272&amp;clickedLink=limit%20to&amp;selectedYearClusterCategories=1987" TargetMode="External"/><Relationship Id="rId409" Type="http://schemas.openxmlformats.org/officeDocument/2006/relationships/hyperlink" Target="https://www-scopus-com.inc.bib.cnrs.fr/results/handle.uri?sort=plf-f&amp;src=s&amp;sot=b&amp;sdt=cl&amp;sid=b310a222f4e1e0df7b0b3ebb6a1ec04c&amp;s=SRCTITLE%28Mineralogy+and+Petrology%29&amp;sl=34&amp;origin=resultsAnalyzer&amp;cluster=scoopenaccess%2c%221%22%2ct&amp;txGid=506ecdb53d3895dcdc959e205315bafc&amp;origin=resultsAnalyzer&amp;zone=year&amp;count=272&amp;clickedLink=limit%20to&amp;selectedYearClusterCategories=1969" TargetMode="External"/><Relationship Id="rId560" Type="http://schemas.openxmlformats.org/officeDocument/2006/relationships/hyperlink" Target="https://www-scopus-com.inc.bib.cnrs.fr/results/handle.uri?sort=plf-f&amp;src=s&amp;sot=b&amp;sdt=cl&amp;sid=93fa0caaa13982d51d52b9e3eda6fa41&amp;s=SRCTITLE%28minerals%29&amp;sl=18&amp;origin=resultsAnalyzer&amp;cluster=scoopenaccess%2c%221%22%2ct%2bscoexactsrctitle%2c%22Minerals%22%2ct&amp;txGid=481012caaecf1b1c9b90601d8c193688&amp;origin=resultsAnalyzer&amp;zone=year&amp;count=2173&amp;clickedLink=limit%20to&amp;selectedYearClusterCategories=2013" TargetMode="External"/><Relationship Id="rId581" Type="http://schemas.openxmlformats.org/officeDocument/2006/relationships/hyperlink" Target="https://www-scopus-com.inc.bib.cnrs.fr/results/handle.uri?sort=plf-f&amp;src=s&amp;sot=b&amp;sdt=cl&amp;sid=ea30414338c781d78897333e13254cc5&amp;s=SRCTITLE%28Earth+and+Space+Science%29&amp;sl=33&amp;origin=resultsAnalyzer&amp;cluster=scoexactsrctitle%2c%22Earth+And+Space+Science%22%2ct%2bscoopenaccess%2c%221%22%2ct&amp;txGid=308b8b8b55328110984cadff2d06fa6f&amp;origin=resultsAnalyzer&amp;zone=year&amp;count=427&amp;clickedLink=limit%20to&amp;selectedYearClusterCategories=2016" TargetMode="External"/><Relationship Id="rId71" Type="http://schemas.openxmlformats.org/officeDocument/2006/relationships/hyperlink" Target="https://www-scopus-com.inc.bib.cnrs.fr/results/handle.uri?sort=plf-f&amp;src=s&amp;sot=b&amp;sdt=cl&amp;sid=f2d3092ae33252a6c849e6be662d541b&amp;s=SRCTITLE%28Geochimica+et+Cosmochimica+Acta%29&amp;sl=41&amp;origin=resultsAnalyzer&amp;cluster=scoopenaccess%2c%221%22%2ct&amp;txGid=b57fb633056584d9b19785b3936c8783&amp;origin=resultsAnalyzer&amp;zone=year&amp;count=710&amp;clickedLink=limit%20to&amp;selectedYearClusterCategories=2014" TargetMode="External"/><Relationship Id="rId92" Type="http://schemas.openxmlformats.org/officeDocument/2006/relationships/hyperlink" Target="https://www-scopus-com.inc.bib.cnrs.fr/results/handle.uri?sort=plf-f&amp;src=s&amp;sot=b&amp;sdt=cl&amp;sid=f3c77e2e062e3cdf098e9f9774a4ded3&amp;s=SRCTITLE%28Clays+and+Clay+Minerals%29&amp;sl=33&amp;origin=resultsAnalyzer&amp;cluster=scoexactsrctitle%2c%22Clays+And+Clay+Minerals%22%2ct%2bscoopenaccess%2c%221%22%2ct&amp;txGid=6d4df9e93818788334312123ff4c10b4&amp;origin=resultsAnalyzer&amp;zone=year&amp;count=1449&amp;clickedLink=limit%20to&amp;selectedYearClusterCategories=2017" TargetMode="External"/><Relationship Id="rId213" Type="http://schemas.openxmlformats.org/officeDocument/2006/relationships/hyperlink" Target="https://www-scopus-com.inc.bib.cnrs.fr/results/handle.uri?sort=plf-f&amp;src=s&amp;sot=b&amp;sdt=cl&amp;sid=4b64faa118f0b8d384310a3c8aa4d00d&amp;s=SRCTITLE%28Lithos%29&amp;sl=16&amp;origin=resultsAnalyzer&amp;cluster=scoopenaccess%2c%221%22%2ct&amp;txGid=86889a98f95a8cb875ab40f5874dbcd2&amp;origin=resultsAnalyzer&amp;zone=year&amp;count=180&amp;clickedLink=limit%20to&amp;selectedYearClusterCategories=2018" TargetMode="External"/><Relationship Id="rId234" Type="http://schemas.openxmlformats.org/officeDocument/2006/relationships/hyperlink" Target="https://www-scopus-com.inc.bib.cnrs.fr/results/handle.uri?sort=plf-f&amp;src=s&amp;sot=b&amp;sdt=cl&amp;sid=4979e46a15df7a77363300c5160096b4&amp;s=SRCTITLE%28Journal+of+Geochemical+Exploration%29&amp;sl=44&amp;origin=resultsAnalyzer&amp;cluster=scoopenaccess%2c%221%22%2ct&amp;txGid=6731c5e902c15a4a3f9b7d2ec69a9e0b&amp;origin=resultsAnalyzer&amp;zone=year&amp;count=53&amp;clickedLink=limit%20to&amp;selectedYearClusterCategories=2014" TargetMode="External"/><Relationship Id="rId420" Type="http://schemas.openxmlformats.org/officeDocument/2006/relationships/hyperlink" Target="https://www-scopus-com.inc.bib.cnrs.fr/results/handle.uri?sort=plf-f&amp;src=s&amp;sot=b&amp;sdt=cl&amp;sid=3b1e8caf8c3350766c194528da220e35&amp;s=SRCTITLE%28Aquatic+Geochemistry%29&amp;sl=30&amp;origin=resultsAnalyzer&amp;cluster=scoopenaccess%2c%221%22%2ct&amp;txGid=07ba1fd68e0cb3d9f35bc5f93615819a&amp;origin=resultsAnalyzer&amp;zone=year&amp;count=37&amp;clickedLink=limit%20to&amp;selectedYearClusterCategories=2019" TargetMode="External"/><Relationship Id="rId2" Type="http://schemas.openxmlformats.org/officeDocument/2006/relationships/hyperlink" Target="https://www-scopus-com.inc.bib.cnrs.fr/results/handle.uri?sort=plf-f&amp;src=s&amp;sot=b&amp;sdt=cl&amp;sid=1448e7c41c1e4a38aac6932231b36000&amp;s=SRCTITLE%28chemical+geology%29&amp;sl=26&amp;origin=resultsAnalyzer&amp;cluster=scoopenaccess%2c%221%22%2ct&amp;txGid=746febb5c75e608da825c6207bb797cf&amp;origin=resultsAnalyzer&amp;zone=year&amp;count=369&amp;clickedLink=limit%20to&amp;selectedYearClusterCategories=2018" TargetMode="External"/><Relationship Id="rId29" Type="http://schemas.openxmlformats.org/officeDocument/2006/relationships/hyperlink" Target="https://www-scopus-com.inc.bib.cnrs.fr/results/handle.uri?sort=plf-f&amp;src=s&amp;sot=b&amp;sdt=cl&amp;sid=e46e5a7f4b1276b66b8b6a72d07075b7&amp;s=SRCTITLE%28Earth+and+Planetary+Science+Letters%29&amp;sl=45&amp;origin=resultsAnalyzer&amp;cluster=scoopenaccess%2c%221%22%2ct&amp;txGid=134dff2fe0cb9dc3278891c2fbb571c5&amp;origin=resultsAnalyzer&amp;zone=year&amp;count=969&amp;clickedLink=limit%20to&amp;selectedYearClusterCategories=2001" TargetMode="External"/><Relationship Id="rId255" Type="http://schemas.openxmlformats.org/officeDocument/2006/relationships/hyperlink" Target="https://www-scopus-com.inc.bib.cnrs.fr/results/handle.uri?sort=plf-f&amp;src=s&amp;sot=b&amp;sdt=cl&amp;sid=5c9ae4b85f5579c8d4796f2a8a3fd74c&amp;s=SRCTITLE%28Journal+of+Geophysical+Research-Solid+Earth%29&amp;sl=53&amp;origin=resultsAnalyzer&amp;cluster=scoopenaccess%2c%221%22%2ct&amp;txGid=6db06fd9dc5bba16970b85cd3731ea51&amp;origin=resultsAnalyzer&amp;zone=year&amp;count=1095&amp;clickedLink=limit%20to&amp;selectedYearClusterCategories=2019" TargetMode="External"/><Relationship Id="rId276" Type="http://schemas.openxmlformats.org/officeDocument/2006/relationships/hyperlink" Target="https://www-scopus-com.inc.bib.cnrs.fr/results/handle.uri?sort=plf-f&amp;src=s&amp;sot=b&amp;sdt=cl&amp;sid=b6b4646f0d14111f80318224009dc44f&amp;s=SRCTITLE%28Geochemical+Journal%29&amp;sl=29&amp;origin=resultsAnalyzer&amp;cluster=scoexactsrctitle%2c%22Geochemical+Journal%22%2ct%2bscoopenaccess%2c%221%22%2ct&amp;txGid=cbef4ff165feaa10019b5e3e0d55cba6&amp;origin=resultsAnalyzer&amp;zone=year&amp;count=1612&amp;clickedLink=limit%20to&amp;selectedYearClusterCategories=2000" TargetMode="External"/><Relationship Id="rId297" Type="http://schemas.openxmlformats.org/officeDocument/2006/relationships/hyperlink" Target="https://www-scopus-com.inc.bib.cnrs.fr/results/handle.uri?sort=plf-f&amp;src=s&amp;sot=b&amp;sdt=cl&amp;sid=b6b4646f0d14111f80318224009dc44f&amp;s=SRCTITLE%28Geochemical+Journal%29&amp;sl=29&amp;origin=resultsAnalyzer&amp;cluster=scoexactsrctitle%2c%22Geochemical+Journal%22%2ct%2bscoopenaccess%2c%221%22%2ct&amp;txGid=cbef4ff165feaa10019b5e3e0d55cba6&amp;origin=resultsAnalyzer&amp;zone=year&amp;count=1612&amp;clickedLink=limit%20to&amp;selectedYearClusterCategories=1979" TargetMode="External"/><Relationship Id="rId441" Type="http://schemas.openxmlformats.org/officeDocument/2006/relationships/hyperlink" Target="https://www-scopus-com.inc.bib.cnrs.fr/results/handle.uri?sort=plf-f&amp;src=s&amp;sot=b&amp;sdt=cl&amp;sid=8310a418ea7c9b20a0b3582c0aa723e8&amp;s=SRCTITLE%28Hydrology+%26+Earth+System+Sciences%29&amp;sl=43&amp;origin=resultsAnalyzer&amp;cluster=scoopenaccess%2c%221%22%2ct%2bscoexactsrctitle%2c%22Hydrology+And+Earth+System+Sciences%22%2ct&amp;txGid=2f5d9d7cef30ead9caa904f36442c246&amp;origin=resultsAnalyzer&amp;zone=year&amp;count=3629&amp;clickedLink=limit%20to&amp;selectedYearClusterCategories=2018" TargetMode="External"/><Relationship Id="rId462" Type="http://schemas.openxmlformats.org/officeDocument/2006/relationships/hyperlink" Target="https://www-scopus-com.inc.bib.cnrs.fr/results/handle.uri?sort=plf-f&amp;src=s&amp;sot=b&amp;sdt=cl&amp;sid=154f74c0c450cdbf1808aff4ccdf4bb4&amp;s=SRCTITLE%28Geochemical+Transactions%29&amp;sl=34&amp;origin=resultsAnalyzer&amp;cluster=scoopenaccess%2c%221%22%2ct&amp;txGid=847ce557f39829b0f89478488dab44c4&amp;origin=resultsAnalyzer&amp;zone=year&amp;count=145&amp;clickedLink=limit%20to&amp;selectedYearClusterCategories=2016" TargetMode="External"/><Relationship Id="rId483" Type="http://schemas.openxmlformats.org/officeDocument/2006/relationships/hyperlink" Target="https://www-scopus-com.inc.bib.cnrs.fr/results/handle.uri?sort=plf-f&amp;src=s&amp;sot=b&amp;sdt=b&amp;sid=e7b7cf2003beae65338e377bbaa445e7&amp;s=SRCTITLE%28Geochemical+Perspectives+Letters%29&amp;sl=42&amp;origin=resultsAnalyzer&amp;txGid=d75c7fd6d06d2071dea157a62cc2f3f8&amp;origin=resultsAnalyzer&amp;zone=year&amp;count=130&amp;clickedLink=limit%20to&amp;selectedYearClusterCategories=2016" TargetMode="External"/><Relationship Id="rId518" Type="http://schemas.openxmlformats.org/officeDocument/2006/relationships/hyperlink" Target="https://www-scopus-com.inc.bib.cnrs.fr/results/handle.uri?sort=plf-f&amp;src=s&amp;sot=b&amp;sdt=cl&amp;sid=b1cf19de6518fae70423bcf15e240a3d&amp;s=SRCTITLE%28Journal+of+Chemistry%29&amp;sl=30&amp;origin=resultsAnalyzer&amp;cluster=scoopenaccess%2c%221%22%2ct%2bscoexactsrctitle%2c%22Journal+Of+Chemistry%22%2ct&amp;txGid=0f6dbcc65f2ed27b4389f8ae29e2c316&amp;origin=resultsAnalyzer&amp;zone=year&amp;count=2483&amp;clickedLink=limit%20to&amp;selectedYearClusterCategories=2016" TargetMode="External"/><Relationship Id="rId539" Type="http://schemas.openxmlformats.org/officeDocument/2006/relationships/hyperlink" Target="https://www-scopus-com.inc.bib.cnrs.fr/results/handle.uri?sort=plf-f&amp;src=s&amp;sot=b&amp;sdt=cl&amp;sid=f1a05987d89fb366e2f446d5f3fa60ed&amp;s=SRCTITLE%28Geosciences+Frontiers%29&amp;sl=31&amp;origin=resultsAnalyzer&amp;cluster=scoopenaccess%2c%221%22%2ct&amp;txGid=f9961898f99c83f8850bec5afc3b2044&amp;origin=resultsAnalyzer&amp;zone=year&amp;count=938&amp;clickedLink=limit%20to&amp;selectedYearClusterCategories=2015" TargetMode="External"/><Relationship Id="rId40" Type="http://schemas.openxmlformats.org/officeDocument/2006/relationships/hyperlink" Target="https://www-scopus-com.inc.bib.cnrs.fr/results/handle.uri?sort=plf-f&amp;src=s&amp;sot=b&amp;sdt=cl&amp;sid=928c59ae032559bc103cb5c5108f9b58&amp;s=SRCTITLE%28Journal+of+Petrology%29&amp;sl=30&amp;origin=resultsAnalyzer&amp;cluster=scoopenaccess%2c%221%22%2ct&amp;txGid=5d3b1b47d4f5675126aecd16ad09da1c&amp;origin=resultsAnalyzer&amp;zone=year&amp;count=1672&amp;clickedLink=limit%20to&amp;selectedYearClusterCategories=1992" TargetMode="External"/><Relationship Id="rId115" Type="http://schemas.openxmlformats.org/officeDocument/2006/relationships/hyperlink" Target="https://www-scopus-com.inc.bib.cnrs.fr/results/handle.uri?sort=plf-f&amp;src=s&amp;sot=b&amp;sdt=cl&amp;sid=f3c77e2e062e3cdf098e9f9774a4ded3&amp;s=SRCTITLE%28Clays+and+Clay+Minerals%29&amp;sl=33&amp;origin=resultsAnalyzer&amp;cluster=scoexactsrctitle%2c%22Clays+And+Clay+Minerals%22%2ct%2bscoopenaccess%2c%221%22%2ct&amp;txGid=6d4df9e93818788334312123ff4c10b4&amp;origin=resultsAnalyzer&amp;zone=year&amp;count=1449&amp;clickedLink=limit%20to&amp;selectedYearClusterCategories=1978" TargetMode="External"/><Relationship Id="rId136" Type="http://schemas.openxmlformats.org/officeDocument/2006/relationships/hyperlink" Target="https://www-scopus-com.inc.bib.cnrs.fr/results/handle.uri?sort=plf-f&amp;src=s&amp;sot=b&amp;sdt=cl&amp;sid=2b5d2a044de4e2e8fab2843b075794b6&amp;s=SRCTITLE%28Mineralogical+Magazine%29&amp;sl=32&amp;origin=resultsAnalyzer&amp;cluster=scoopenaccess%2c%221%22%2ct&amp;txGid=f7c8550e9f75253dfc9926a24035605e&amp;origin=resultsAnalyzer&amp;zone=year&amp;count=451&amp;clickedLink=limit%20to&amp;selectedYearClusterCategories=2013" TargetMode="External"/><Relationship Id="rId157" Type="http://schemas.openxmlformats.org/officeDocument/2006/relationships/hyperlink" Target="https://www-scopus-com.inc.bib.cnrs.fr/results/handle.uri?sort=plf-f&amp;src=s&amp;sot=b&amp;sdt=cl&amp;sid=806655113ee708c98b98ecfc5d817422&amp;s=SRCTITLE%28Mineralium+Deposita%29&amp;sl=29&amp;origin=resultsAnalyzer&amp;cluster=scoopenaccess%2c%221%22%2ct&amp;txGid=c2d8b56c32aa4105a43900cca712905b&amp;origin=resultsAnalyzer&amp;zone=year&amp;count=74&amp;clickedLink=limit%20to&amp;selectedYearClusterCategories=2010" TargetMode="External"/><Relationship Id="rId178" Type="http://schemas.openxmlformats.org/officeDocument/2006/relationships/hyperlink" Target="https://www-scopus-com.inc.bib.cnrs.fr/results/handle.uri?sort=plf-f&amp;src=s&amp;sot=b&amp;sdt=cl&amp;sid=35d04cb354cb6454588ea545ef5ceab3&amp;s=SRCTITLE%28Contributions+to+Mineralogy+and+Petrology%29&amp;sl=51&amp;origin=resultsAnalyzer&amp;cluster=scoopenaccess%2c%221%22%2ct&amp;txGid=8ac0d8c89896722c60cc70e90ac6c2e8&amp;origin=resultsAnalyzer&amp;zone=year&amp;count=192&amp;clickedLink=limit%20to&amp;selectedYearClusterCategories=2013" TargetMode="External"/><Relationship Id="rId301" Type="http://schemas.openxmlformats.org/officeDocument/2006/relationships/hyperlink" Target="https://www-scopus-com.inc.bib.cnrs.fr/results/handle.uri?sort=plf-f&amp;src=s&amp;sot=b&amp;sdt=cl&amp;sid=b6b4646f0d14111f80318224009dc44f&amp;s=SRCTITLE%28Geochemical+Journal%29&amp;sl=29&amp;origin=resultsAnalyzer&amp;cluster=scoexactsrctitle%2c%22Geochemical+Journal%22%2ct%2bscoopenaccess%2c%221%22%2ct&amp;txGid=cbef4ff165feaa10019b5e3e0d55cba6&amp;origin=resultsAnalyzer&amp;zone=year&amp;count=1612&amp;clickedLink=limit%20to&amp;selectedYearClusterCategories=1975" TargetMode="External"/><Relationship Id="rId322" Type="http://schemas.openxmlformats.org/officeDocument/2006/relationships/hyperlink" Target="https://www-scopus-com.inc.bib.cnrs.fr/results/handle.uri?sort=plf-f&amp;src=s&amp;sot=b&amp;sdt=cl&amp;sid=f9427b7ce2634f48356ee6dd128410c3&amp;s=SRCTITLE%28Environmental+Geochemistry+and+Health%29&amp;sl=47&amp;origin=resultsAnalyzer&amp;cluster=scoopenaccess%2c%221%22%2ct&amp;txGid=703f6547fa3ad7e77882ad4676753fd5&amp;origin=resultsAnalyzer&amp;zone=year&amp;count=93&amp;clickedLink=limit%20to&amp;selectedYearClusterCategories=2015" TargetMode="External"/><Relationship Id="rId343" Type="http://schemas.openxmlformats.org/officeDocument/2006/relationships/hyperlink" Target="https://www-scopus-com.inc.bib.cnrs.fr/results/handle.uri?sort=plf-f&amp;src=s&amp;sot=b&amp;sdt=cl&amp;sid=973cad0449dbdb5b9648834d7473ec0e&amp;s=SRCTITLE%28Biogeochemistry%29&amp;sl=25&amp;origin=resultsAnalyzer&amp;cluster=scoopenaccess%2c%221%22%2ct&amp;txGid=b68db5d596532576e45111d7dd1b0d90&amp;origin=resultsAnalyzer&amp;zone=year&amp;count=218&amp;clickedLink=limit%20to&amp;selectedYearClusterCategories=2005" TargetMode="External"/><Relationship Id="rId364" Type="http://schemas.openxmlformats.org/officeDocument/2006/relationships/hyperlink" Target="https://www-scopus-com.inc.bib.cnrs.fr/results/handle.uri?sort=plf-f&amp;src=s&amp;sot=b&amp;sdt=cl&amp;sid=3f26fb81c295d0201aafc40adcd606ce&amp;s=SRCTITLE%28Applied+Geochemistry%29&amp;sl=30&amp;origin=resultsAnalyzer&amp;cluster=scoopenaccess%2c%221%22%2ct&amp;txGid=16025773ce22abcf1981d57d136be338&amp;origin=resultsAnalyzer&amp;zone=year&amp;count=170&amp;clickedLink=limit%20to&amp;selectedYearClusterCategories=2018" TargetMode="External"/><Relationship Id="rId550" Type="http://schemas.openxmlformats.org/officeDocument/2006/relationships/hyperlink" Target="https://www-scopus-com.inc.bib.cnrs.fr/results/handle.uri?sort=plf-f&amp;src=s&amp;sot=b&amp;sdt=cl&amp;sid=1e1602d82d4b9acc2423d9d4aaa3ec24&amp;s=SRCTITLE%28Geosciences%29&amp;sl=21&amp;origin=resultsAnalyzer&amp;cluster=scoexactsrctitle%2c%22Geosciences+Switzerland%22%2ct%2bscoopenaccess%2c%221%22%2ct&amp;txGid=6d96059dbdc9467ebecb8acd57643706&amp;origin=resultsAnalyzer&amp;zone=year&amp;count=1375&amp;clickedLink=limit%20to&amp;selectedYearClusterCategories=2014" TargetMode="External"/><Relationship Id="rId61" Type="http://schemas.openxmlformats.org/officeDocument/2006/relationships/hyperlink" Target="https://www-scopus-com.inc.bib.cnrs.fr/results/handle.uri?sort=plf-f&amp;src=s&amp;sot=b&amp;sdt=cl&amp;sid=928c59ae032559bc103cb5c5108f9b58&amp;s=SRCTITLE%28Journal+of+Petrology%29&amp;sl=30&amp;origin=resultsAnalyzer&amp;cluster=scoopenaccess%2c%221%22%2ct&amp;txGid=5d3b1b47d4f5675126aecd16ad09da1c&amp;origin=resultsAnalyzer&amp;zone=year&amp;count=1672&amp;clickedLink=limit%20to&amp;selectedYearClusterCategories=2015" TargetMode="External"/><Relationship Id="rId82" Type="http://schemas.openxmlformats.org/officeDocument/2006/relationships/hyperlink" Target="https://www-scopus-com.inc.bib.cnrs.fr/results/handle.uri?sort=plf-f&amp;src=s&amp;sot=b&amp;sdt=cl&amp;sid=f44066d0712dbedbb79816f154d197ab&amp;s=SRCTITLE%28Clay+Minerals%29&amp;sl=23&amp;origin=resultsAnalyzer&amp;cluster=scoexactsrctitle%2c%22Clay+Minerals%22%2ct%2bscoopenaccess%2c%221%22%2ct&amp;txGid=2eff30a701010134e0d8230c6661bc59&amp;origin=resultsAnalyzer&amp;zone=year&amp;count=89&amp;clickedLink=limit%20to&amp;selectedYearClusterCategories=2014" TargetMode="External"/><Relationship Id="rId199" Type="http://schemas.openxmlformats.org/officeDocument/2006/relationships/hyperlink" Target="https://www-scopus-com.inc.bib.cnrs.fr/results/handle.uri?sort=plf-f&amp;src=s&amp;sot=b&amp;sdt=cl&amp;sid=35d04cb354cb6454588ea545ef5ceab3&amp;s=SRCTITLE%28Contributions+to+Mineralogy+and+Petrology%29&amp;sl=51&amp;origin=resultsAnalyzer&amp;cluster=scoopenaccess%2c%221%22%2ct&amp;txGid=8ac0d8c89896722c60cc70e90ac6c2e8&amp;origin=resultsAnalyzer&amp;zone=year&amp;count=192&amp;clickedLink=limit%20to&amp;selectedYearClusterCategories=1983" TargetMode="External"/><Relationship Id="rId203" Type="http://schemas.openxmlformats.org/officeDocument/2006/relationships/hyperlink" Target="https://www-scopus-com.inc.bib.cnrs.fr/results/handle.uri?sort=plf-f&amp;src=s&amp;sot=b&amp;sdt=cl&amp;sid=35d04cb354cb6454588ea545ef5ceab3&amp;s=SRCTITLE%28Contributions+to+Mineralogy+and+Petrology%29&amp;sl=51&amp;origin=resultsAnalyzer&amp;cluster=scoopenaccess%2c%221%22%2ct&amp;txGid=8ac0d8c89896722c60cc70e90ac6c2e8&amp;origin=resultsAnalyzer&amp;zone=year&amp;count=192&amp;clickedLink=limit%20to&amp;selectedYearClusterCategories=1978" TargetMode="External"/><Relationship Id="rId385" Type="http://schemas.openxmlformats.org/officeDocument/2006/relationships/hyperlink" Target="https://www-scopus-com.inc.bib.cnrs.fr/results/handle.uri?sort=plf-f&amp;src=s&amp;sot=b&amp;sdt=cl&amp;sid=b310a222f4e1e0df7b0b3ebb6a1ec04c&amp;s=SRCTITLE%28Mineralogy+and+Petrology%29&amp;sl=34&amp;origin=resultsAnalyzer&amp;cluster=scoopenaccess%2c%221%22%2ct&amp;txGid=506ecdb53d3895dcdc959e205315bafc&amp;origin=resultsAnalyzer&amp;zone=year&amp;count=272&amp;clickedLink=limit%20to&amp;selectedYearClusterCategories=2006" TargetMode="External"/><Relationship Id="rId571" Type="http://schemas.openxmlformats.org/officeDocument/2006/relationships/hyperlink" Target="https://www-scopus-com.inc.bib.cnrs.fr/results/handle.uri?sort=plf-f&amp;src=s&amp;sot=b&amp;sdt=cl&amp;sid=fbbde736c1758e2f7b566d1f6bfadab1&amp;s=SRCTITLE%28Geothermal+Energy%29&amp;sl=27&amp;origin=resultsAnalyzer&amp;cluster=scoexactsrctitle%2c%22Geothermal+Energy%22%2ct%2bscoopenaccess%2c%221%22%2ct&amp;txGid=7ab523e48beee93c6e047731a4e187b7&amp;origin=resultsAnalyzer&amp;zone=year&amp;count=166&amp;clickedLink=limit%20to&amp;selectedYearClusterCategories=2019" TargetMode="External"/><Relationship Id="rId19" Type="http://schemas.openxmlformats.org/officeDocument/2006/relationships/hyperlink" Target="https://www-scopus-com.inc.bib.cnrs.fr/results/handle.uri?sort=plf-f&amp;src=s&amp;sot=b&amp;sdt=cl&amp;sid=e46e5a7f4b1276b66b8b6a72d07075b7&amp;s=SRCTITLE%28Earth+and+Planetary+Science+Letters%29&amp;sl=45&amp;origin=resultsAnalyzer&amp;cluster=scoopenaccess%2c%221%22%2ct&amp;txGid=134dff2fe0cb9dc3278891c2fbb571c5&amp;origin=resultsAnalyzer&amp;zone=year&amp;count=969&amp;clickedLink=limit%20to&amp;selectedYearClusterCategories=2014" TargetMode="External"/><Relationship Id="rId224" Type="http://schemas.openxmlformats.org/officeDocument/2006/relationships/hyperlink" Target="https://www-scopus-com.inc.bib.cnrs.fr/results/handle.uri?sort=plf-f&amp;src=s&amp;sot=b&amp;sdt=cl&amp;sid=da52c6c4a41bef929d8927b12f0f494a&amp;s=SRCTITLE%28American+Mineralogist%29&amp;sl=31&amp;origin=resultsAnalyzer&amp;cluster=scoopenaccess%2c%221%22%2ct&amp;txGid=116f5be8ea0a9951d4f39451296289aa&amp;origin=resultsAnalyzer&amp;zone=year&amp;count=140&amp;clickedLink=limit%20to&amp;selectedYearClusterCategories=2016" TargetMode="External"/><Relationship Id="rId245" Type="http://schemas.openxmlformats.org/officeDocument/2006/relationships/hyperlink" Target="https://www-scopus-com.inc.bib.cnrs.fr/results/handle.uri?sort=plf-f&amp;src=s&amp;sot=b&amp;sdt=cl&amp;sid=597d69aee8201dccf43146b011469e60&amp;s=SRCTITLE%28Organic+Geochemistry%29&amp;sl=30&amp;origin=resultsAnalyzer&amp;cluster=scoopenaccess%2c%221%22%2ct&amp;txGid=de7d6820a4d2b3677f506ce0bbafaac0&amp;origin=resultsAnalyzer&amp;zone=year&amp;count=114&amp;clickedLink=limit%20to&amp;selectedYearClusterCategories=2016" TargetMode="External"/><Relationship Id="rId266" Type="http://schemas.openxmlformats.org/officeDocument/2006/relationships/hyperlink" Target="https://www-scopus-com.inc.bib.cnrs.fr/results/handle.uri?sort=plf-f&amp;src=s&amp;sot=b&amp;sdt=cl&amp;sid=b6b4646f0d14111f80318224009dc44f&amp;s=SRCTITLE%28Geochemical+Journal%29&amp;sl=29&amp;origin=resultsAnalyzer&amp;cluster=scoexactsrctitle%2c%22Geochemical+Journal%22%2ct%2bscoopenaccess%2c%221%22%2ct&amp;txGid=cbef4ff165feaa10019b5e3e0d55cba6&amp;origin=resultsAnalyzer&amp;zone=year&amp;count=1612&amp;clickedLink=limit%20to&amp;selectedYearClusterCategories=2011" TargetMode="External"/><Relationship Id="rId287" Type="http://schemas.openxmlformats.org/officeDocument/2006/relationships/hyperlink" Target="https://www-scopus-com.inc.bib.cnrs.fr/results/handle.uri?sort=plf-f&amp;src=s&amp;sot=b&amp;sdt=cl&amp;sid=b6b4646f0d14111f80318224009dc44f&amp;s=SRCTITLE%28Geochemical+Journal%29&amp;sl=29&amp;origin=resultsAnalyzer&amp;cluster=scoexactsrctitle%2c%22Geochemical+Journal%22%2ct%2bscoopenaccess%2c%221%22%2ct&amp;txGid=cbef4ff165feaa10019b5e3e0d55cba6&amp;origin=resultsAnalyzer&amp;zone=year&amp;count=1612&amp;clickedLink=limit%20to&amp;selectedYearClusterCategories=1989" TargetMode="External"/><Relationship Id="rId410" Type="http://schemas.openxmlformats.org/officeDocument/2006/relationships/hyperlink" Target="https://www-scopus-com.inc.bib.cnrs.fr/results/handle.uri?sort=plf-f&amp;src=s&amp;sot=b&amp;sdt=cl&amp;sid=b310a222f4e1e0df7b0b3ebb6a1ec04c&amp;s=SRCTITLE%28Mineralogy+and+Petrology%29&amp;sl=34&amp;origin=resultsAnalyzer&amp;cluster=scoopenaccess%2c%221%22%2ct&amp;txGid=506ecdb53d3895dcdc959e205315bafc&amp;origin=resultsAnalyzer&amp;zone=year&amp;count=272&amp;clickedLink=limit%20to&amp;selectedYearClusterCategories=1968" TargetMode="External"/><Relationship Id="rId431" Type="http://schemas.openxmlformats.org/officeDocument/2006/relationships/hyperlink" Target="https://www-scopus-com.inc.bib.cnrs.fr/results/handle.uri?sort=plf-f&amp;src=s&amp;sot=b&amp;sdt=cl&amp;sid=3b1e8caf8c3350766c194528da220e35&amp;s=SRCTITLE%28Aquatic+Geochemistry%29&amp;sl=30&amp;origin=resultsAnalyzer&amp;cluster=scoopenaccess%2c%221%22%2ct&amp;txGid=07ba1fd68e0cb3d9f35bc5f93615819a&amp;origin=resultsAnalyzer&amp;zone=year&amp;count=37&amp;clickedLink=limit%20to&amp;selectedYearClusterCategories=2008" TargetMode="External"/><Relationship Id="rId452" Type="http://schemas.openxmlformats.org/officeDocument/2006/relationships/hyperlink" Target="https://www-scopus-com.inc.bib.cnrs.fr/results/handle.uri?sort=plf-f&amp;src=s&amp;sot=b&amp;sdt=cl&amp;sid=8310a418ea7c9b20a0b3582c0aa723e8&amp;s=SRCTITLE%28Hydrology+%26+Earth+System+Sciences%29&amp;sl=43&amp;origin=resultsAnalyzer&amp;cluster=scoopenaccess%2c%221%22%2ct%2bscoexactsrctitle%2c%22Hydrology+And+Earth+System+Sciences%22%2ct&amp;txGid=2f5d9d7cef30ead9caa904f36442c246&amp;origin=resultsAnalyzer&amp;zone=year&amp;count=3629&amp;clickedLink=limit%20to&amp;selectedYearClusterCategories=2007" TargetMode="External"/><Relationship Id="rId473" Type="http://schemas.openxmlformats.org/officeDocument/2006/relationships/hyperlink" Target="https://www-scopus-com.inc.bib.cnrs.fr/results/handle.uri?sort=plf-f&amp;src=s&amp;sot=b&amp;sdt=cl&amp;sid=154f74c0c450cdbf1808aff4ccdf4bb4&amp;s=SRCTITLE%28Geochemical+Transactions%29&amp;sl=34&amp;origin=resultsAnalyzer&amp;cluster=scoopenaccess%2c%221%22%2ct&amp;txGid=847ce557f39829b0f89478488dab44c4&amp;origin=resultsAnalyzer&amp;zone=year&amp;count=145&amp;clickedLink=limit%20to&amp;selectedYearClusterCategories=2005" TargetMode="External"/><Relationship Id="rId494" Type="http://schemas.openxmlformats.org/officeDocument/2006/relationships/hyperlink" Target="https://www-scopus-com.inc.bib.cnrs.fr/results/handle.uri?sort=plf-f&amp;src=s&amp;sot=b&amp;sdt=cl&amp;sid=d6a9d72e1b1c359f10a6a941b3af15bd&amp;s=SRCTITLE%28Geofluids%29&amp;sl=19&amp;origin=resultsAnalyzer&amp;cluster=scoopenaccess%2c%221%22%2ct&amp;txGid=862944877f735d4236a834d7a0057789&amp;origin=resultsAnalyzer&amp;zone=year&amp;count=589&amp;clickedLink=limit%20to&amp;selectedYearClusterCategories=2016" TargetMode="External"/><Relationship Id="rId508" Type="http://schemas.openxmlformats.org/officeDocument/2006/relationships/hyperlink" Target="https://www-scopus-com.inc.bib.cnrs.fr/results/handle.uri?sort=plf-f&amp;src=s&amp;sot=b&amp;sdt=cl&amp;sid=f2703d52f2ac39c0820570c66932d16b&amp;s=SRCTITLE%28Biogeosciences%29&amp;sl=24&amp;origin=resultsAnalyzer&amp;cluster=scoexactsrctitle%2c%22Biogeosciences%22%2ct%2bscoopenaccess%2c%221%22%2ct&amp;txGid=506a4b0ca4bc3572c89380954babcd06&amp;origin=resultsAnalyzer&amp;zone=year&amp;count=4371&amp;clickedLink=limit%20to&amp;selectedYearClusterCategories=2011" TargetMode="External"/><Relationship Id="rId529" Type="http://schemas.openxmlformats.org/officeDocument/2006/relationships/hyperlink" Target="https://www-scopus-com.inc.bib.cnrs.fr/results/handle.uri?sort=plf-f&amp;src=s&amp;sot=b&amp;sdt=cl&amp;sid=0fe1c8d13b4af1e9ef32448ddf148624&amp;s=SRCTITLE%28Solid+Earth%29&amp;sl=21&amp;origin=resultsAnalyzer&amp;cluster=scoexactsrctitle%2c%22Solid+Earth%22%2ct%2bscoopenaccess%2c%221%22%2ct&amp;txGid=8ef1f37013a0e4db7e8d682e15b360e9&amp;origin=resultsAnalyzer&amp;zone=year&amp;count=686&amp;clickedLink=limit%20to&amp;selectedYearClusterCategories=2015" TargetMode="External"/><Relationship Id="rId30" Type="http://schemas.openxmlformats.org/officeDocument/2006/relationships/hyperlink" Target="https://www-scopus-com.inc.bib.cnrs.fr/results/handle.uri?sort=plf-f&amp;src=s&amp;sot=b&amp;sdt=cl&amp;sid=e46e5a7f4b1276b66b8b6a72d07075b7&amp;s=SRCTITLE%28Earth+and+Planetary+Science+Letters%29&amp;sl=45&amp;origin=resultsAnalyzer&amp;cluster=scoopenaccess%2c%221%22%2ct&amp;txGid=134dff2fe0cb9dc3278891c2fbb571c5&amp;origin=resultsAnalyzer&amp;zone=year&amp;count=969&amp;clickedLink=limit%20to&amp;selectedYearClusterCategories=1999" TargetMode="External"/><Relationship Id="rId105" Type="http://schemas.openxmlformats.org/officeDocument/2006/relationships/hyperlink" Target="https://www-scopus-com.inc.bib.cnrs.fr/results/handle.uri?sort=plf-f&amp;src=s&amp;sot=b&amp;sdt=cl&amp;sid=f3c77e2e062e3cdf098e9f9774a4ded3&amp;s=SRCTITLE%28Clays+and+Clay+Minerals%29&amp;sl=33&amp;origin=resultsAnalyzer&amp;cluster=scoexactsrctitle%2c%22Clays+And+Clay+Minerals%22%2ct%2bscoopenaccess%2c%221%22%2ct&amp;txGid=6d4df9e93818788334312123ff4c10b4&amp;origin=resultsAnalyzer&amp;zone=year&amp;count=1449&amp;clickedLink=limit%20to&amp;selectedYearClusterCategories=1989" TargetMode="External"/><Relationship Id="rId126" Type="http://schemas.openxmlformats.org/officeDocument/2006/relationships/hyperlink" Target="https://www-scopus-com.inc.bib.cnrs.fr/results/handle.uri?sort=plf-f&amp;src=s&amp;sot=b&amp;sdt=cl&amp;sid=ae935de9b6035973fa368fbba4f85748&amp;s=SRCTITLE%28Economic+Geology%29&amp;sl=26&amp;origin=resultsAnalyzer&amp;cluster=scoopenaccess%2c%221%22%2ct&amp;txGid=dca635435cf18dcfc7aa81bc5bf2e056&amp;origin=resultsAnalyzer&amp;zone=year&amp;count=46&amp;clickedLink=limit%20to&amp;selectedYearClusterCategories=2019" TargetMode="External"/><Relationship Id="rId147" Type="http://schemas.openxmlformats.org/officeDocument/2006/relationships/hyperlink" Target="https://www-scopus-com.inc.bib.cnrs.fr/results/handle.uri?sort=plf-f&amp;src=s&amp;sot=b&amp;sdt=cl&amp;sid=2b5d2a044de4e2e8fab2843b075794b6&amp;s=SRCTITLE%28Mineralogical+Magazine%29&amp;sl=32&amp;origin=resultsAnalyzer&amp;cluster=scoopenaccess%2c%221%22%2ct&amp;txGid=f7c8550e9f75253dfc9926a24035605e&amp;origin=resultsAnalyzer&amp;zone=year&amp;count=451&amp;clickedLink=limit%20to&amp;selectedYearClusterCategories=2001" TargetMode="External"/><Relationship Id="rId168" Type="http://schemas.openxmlformats.org/officeDocument/2006/relationships/hyperlink" Target="https://www-scopus-com.inc.bib.cnrs.fr/results/handle.uri?sort=plf-f&amp;src=s&amp;sot=b&amp;sdt=cl&amp;sid=806655113ee708c98b98ecfc5d817422&amp;s=SRCTITLE%28Mineralium+Deposita%29&amp;sl=29&amp;origin=resultsAnalyzer&amp;cluster=scoopenaccess%2c%221%22%2ct&amp;txGid=c2d8b56c32aa4105a43900cca712905b&amp;origin=resultsAnalyzer&amp;zone=year&amp;count=74&amp;clickedLink=limit%20to&amp;selectedYearClusterCategories=1974" TargetMode="External"/><Relationship Id="rId312" Type="http://schemas.openxmlformats.org/officeDocument/2006/relationships/hyperlink" Target="https://www-scopus-com.inc.bib.cnrs.fr/results/handle.uri?sort=plf-f&amp;src=s&amp;sot=b&amp;sdt=cl&amp;sid=9904aa9ba9277e567c24f29ea9b6189e&amp;s=SRCTITLE%28Chemie+der+Erde%29&amp;sl=25&amp;origin=resultsAnalyzer&amp;cluster=scoopenaccess%2c%221%22%2ct&amp;txGid=7a065d254493168da884ce3d2d7926dd&amp;origin=resultsAnalyzer&amp;zone=year&amp;count=39&amp;clickedLink=limit%20to&amp;selectedYearClusterCategories=2018" TargetMode="External"/><Relationship Id="rId333" Type="http://schemas.openxmlformats.org/officeDocument/2006/relationships/hyperlink" Target="https://www-scopus-com.inc.bib.cnrs.fr/results/handle.uri?sort=plf-f&amp;src=s&amp;sot=b&amp;sdt=cl&amp;sid=973cad0449dbdb5b9648834d7473ec0e&amp;s=SRCTITLE%28Biogeochemistry%29&amp;sl=25&amp;origin=resultsAnalyzer&amp;cluster=scoopenaccess%2c%221%22%2ct&amp;txGid=b68db5d596532576e45111d7dd1b0d90&amp;origin=resultsAnalyzer&amp;zone=year&amp;count=218&amp;clickedLink=limit%20to&amp;selectedYearClusterCategories=2016" TargetMode="External"/><Relationship Id="rId354" Type="http://schemas.openxmlformats.org/officeDocument/2006/relationships/hyperlink" Target="https://www-scopus-com.inc.bib.cnrs.fr/results/handle.uri?sort=plf-f&amp;src=s&amp;sot=b&amp;sdt=cl&amp;sid=2e9f1a2cb5603d41bad3439eb8181ccf&amp;s=SRCTITLE%28Applied+Clay+Science+%29&amp;sl=31&amp;origin=resultsAnalyzer&amp;cluster=scoopenaccess%2c%221%22%2ct&amp;txGid=681cfada27334dcfcdb26ca8dc07b6bf&amp;origin=resultsAnalyzer&amp;zone=year&amp;count=63&amp;clickedLink=limit%20to&amp;selectedYearClusterCategories=2013" TargetMode="External"/><Relationship Id="rId540" Type="http://schemas.openxmlformats.org/officeDocument/2006/relationships/hyperlink" Target="https://www-scopus-com.inc.bib.cnrs.fr/results/handle.uri?sort=plf-f&amp;src=s&amp;sot=b&amp;sdt=cl&amp;sid=f1a05987d89fb366e2f446d5f3fa60ed&amp;s=SRCTITLE%28Geosciences+Frontiers%29&amp;sl=31&amp;origin=resultsAnalyzer&amp;cluster=scoopenaccess%2c%221%22%2ct&amp;txGid=f9961898f99c83f8850bec5afc3b2044&amp;origin=resultsAnalyzer&amp;zone=year&amp;count=938&amp;clickedLink=limit%20to&amp;selectedYearClusterCategories=2014" TargetMode="External"/><Relationship Id="rId51" Type="http://schemas.openxmlformats.org/officeDocument/2006/relationships/hyperlink" Target="https://www-scopus-com.inc.bib.cnrs.fr/results/handle.uri?sort=plf-f&amp;src=s&amp;sot=b&amp;sdt=cl&amp;sid=928c59ae032559bc103cb5c5108f9b58&amp;s=SRCTITLE%28Journal+of+Petrology%29&amp;sl=30&amp;origin=resultsAnalyzer&amp;cluster=scoopenaccess%2c%221%22%2ct&amp;txGid=5d3b1b47d4f5675126aecd16ad09da1c&amp;origin=resultsAnalyzer&amp;zone=year&amp;count=1672&amp;clickedLink=limit%20to&amp;selectedYearClusterCategories=2005" TargetMode="External"/><Relationship Id="rId72" Type="http://schemas.openxmlformats.org/officeDocument/2006/relationships/hyperlink" Target="https://www-scopus-com.inc.bib.cnrs.fr/results/handle.uri?sort=plf-f&amp;src=s&amp;sot=b&amp;sdt=cl&amp;sid=f2d3092ae33252a6c849e6be662d541b&amp;s=SRCTITLE%28Geochimica+et+Cosmochimica+Acta%29&amp;sl=41&amp;origin=resultsAnalyzer&amp;cluster=scoopenaccess%2c%221%22%2ct&amp;txGid=b57fb633056584d9b19785b3936c8783&amp;origin=resultsAnalyzer&amp;zone=year&amp;count=710&amp;clickedLink=limit%20to&amp;selectedYearClusterCategories=2013" TargetMode="External"/><Relationship Id="rId93" Type="http://schemas.openxmlformats.org/officeDocument/2006/relationships/hyperlink" Target="https://www-scopus-com.inc.bib.cnrs.fr/results/handle.uri?sort=plf-f&amp;src=s&amp;sot=b&amp;sdt=cl&amp;sid=f3c77e2e062e3cdf098e9f9774a4ded3&amp;s=SRCTITLE%28Clays+and+Clay+Minerals%29&amp;sl=33&amp;origin=resultsAnalyzer&amp;cluster=scoexactsrctitle%2c%22Clays+And+Clay+Minerals%22%2ct%2bscoopenaccess%2c%221%22%2ct&amp;txGid=6d4df9e93818788334312123ff4c10b4&amp;origin=resultsAnalyzer&amp;zone=year&amp;count=1449&amp;clickedLink=limit%20to&amp;selectedYearClusterCategories=2001" TargetMode="External"/><Relationship Id="rId189" Type="http://schemas.openxmlformats.org/officeDocument/2006/relationships/hyperlink" Target="https://www-scopus-com.inc.bib.cnrs.fr/results/handle.uri?sort=plf-f&amp;src=s&amp;sot=b&amp;sdt=cl&amp;sid=35d04cb354cb6454588ea545ef5ceab3&amp;s=SRCTITLE%28Contributions+to+Mineralogy+and+Petrology%29&amp;sl=51&amp;origin=resultsAnalyzer&amp;cluster=scoopenaccess%2c%221%22%2ct&amp;txGid=8ac0d8c89896722c60cc70e90ac6c2e8&amp;origin=resultsAnalyzer&amp;zone=year&amp;count=192&amp;clickedLink=limit%20to&amp;selectedYearClusterCategories=1995" TargetMode="External"/><Relationship Id="rId375" Type="http://schemas.openxmlformats.org/officeDocument/2006/relationships/hyperlink" Target="https://www-scopus-com.inc.bib.cnrs.fr/results/handle.uri?sort=plf-f&amp;src=s&amp;sot=b&amp;sdt=cl&amp;sid=b310a222f4e1e0df7b0b3ebb6a1ec04c&amp;s=SRCTITLE%28Mineralogy+and+Petrology%29&amp;sl=34&amp;origin=resultsAnalyzer&amp;cluster=scoopenaccess%2c%221%22%2ct&amp;txGid=506ecdb53d3895dcdc959e205315bafc&amp;origin=resultsAnalyzer&amp;zone=year&amp;count=272&amp;clickedLink=limit%20to&amp;selectedYearClusterCategories=2016" TargetMode="External"/><Relationship Id="rId396" Type="http://schemas.openxmlformats.org/officeDocument/2006/relationships/hyperlink" Target="https://www-scopus-com.inc.bib.cnrs.fr/results/handle.uri?sort=plf-f&amp;src=s&amp;sot=b&amp;sdt=cl&amp;sid=b310a222f4e1e0df7b0b3ebb6a1ec04c&amp;s=SRCTITLE%28Mineralogy+and+Petrology%29&amp;sl=34&amp;origin=resultsAnalyzer&amp;cluster=scoopenaccess%2c%221%22%2ct&amp;txGid=506ecdb53d3895dcdc959e205315bafc&amp;origin=resultsAnalyzer&amp;zone=year&amp;count=272&amp;clickedLink=limit%20to&amp;selectedYearClusterCategories=1986" TargetMode="External"/><Relationship Id="rId561" Type="http://schemas.openxmlformats.org/officeDocument/2006/relationships/hyperlink" Target="https://www-scopus-com.inc.bib.cnrs.fr/results/handle.uri?sort=plf-f&amp;src=s&amp;sot=b&amp;sdt=cl&amp;sid=93fa0caaa13982d51d52b9e3eda6fa41&amp;s=SRCTITLE%28minerals%29&amp;sl=18&amp;origin=resultsAnalyzer&amp;cluster=scoopenaccess%2c%221%22%2ct%2bscoexactsrctitle%2c%22Minerals%22%2ct&amp;txGid=481012caaecf1b1c9b90601d8c193688&amp;origin=resultsAnalyzer&amp;zone=year&amp;count=2173&amp;clickedLink=limit%20to&amp;selectedYearClusterCategories=2012" TargetMode="External"/><Relationship Id="rId582" Type="http://schemas.openxmlformats.org/officeDocument/2006/relationships/hyperlink" Target="https://www-scopus-com.inc.bib.cnrs.fr/results/handle.uri?sort=plf-f&amp;src=s&amp;sot=b&amp;sdt=cl&amp;sid=ea30414338c781d78897333e13254cc5&amp;s=SRCTITLE%28Earth+and+Space+Science%29&amp;sl=33&amp;origin=resultsAnalyzer&amp;cluster=scoexactsrctitle%2c%22Earth+And+Space+Science%22%2ct%2bscoopenaccess%2c%221%22%2ct&amp;txGid=308b8b8b55328110984cadff2d06fa6f&amp;origin=resultsAnalyzer&amp;zone=year&amp;count=427&amp;clickedLink=limit%20to&amp;selectedYearClusterCategories=2015" TargetMode="External"/><Relationship Id="rId3" Type="http://schemas.openxmlformats.org/officeDocument/2006/relationships/hyperlink" Target="https://www-scopus-com.inc.bib.cnrs.fr/results/handle.uri?sort=plf-f&amp;src=s&amp;sot=b&amp;sdt=cl&amp;sid=1448e7c41c1e4a38aac6932231b36000&amp;s=SRCTITLE%28chemical+geology%29&amp;sl=26&amp;origin=resultsAnalyzer&amp;cluster=scoopenaccess%2c%221%22%2ct&amp;txGid=746febb5c75e608da825c6207bb797cf&amp;origin=resultsAnalyzer&amp;zone=year&amp;count=369&amp;clickedLink=limit%20to&amp;selectedYearClusterCategories=2017" TargetMode="External"/><Relationship Id="rId214" Type="http://schemas.openxmlformats.org/officeDocument/2006/relationships/hyperlink" Target="https://www-scopus-com.inc.bib.cnrs.fr/results/handle.uri?sort=plf-f&amp;src=s&amp;sot=b&amp;sdt=cl&amp;sid=4b64faa118f0b8d384310a3c8aa4d00d&amp;s=SRCTITLE%28Lithos%29&amp;sl=16&amp;origin=resultsAnalyzer&amp;cluster=scoopenaccess%2c%221%22%2ct&amp;txGid=86889a98f95a8cb875ab40f5874dbcd2&amp;origin=resultsAnalyzer&amp;zone=year&amp;count=180&amp;clickedLink=limit%20to&amp;selectedYearClusterCategories=2017" TargetMode="External"/><Relationship Id="rId235" Type="http://schemas.openxmlformats.org/officeDocument/2006/relationships/hyperlink" Target="https://www-scopus-com.inc.bib.cnrs.fr/results/handle.uri?sort=plf-f&amp;src=s&amp;sot=b&amp;sdt=cl&amp;sid=4979e46a15df7a77363300c5160096b4&amp;s=SRCTITLE%28Journal+of+Geochemical+Exploration%29&amp;sl=44&amp;origin=resultsAnalyzer&amp;cluster=scoopenaccess%2c%221%22%2ct&amp;txGid=6731c5e902c15a4a3f9b7d2ec69a9e0b&amp;origin=resultsAnalyzer&amp;zone=year&amp;count=53&amp;clickedLink=limit%20to&amp;selectedYearClusterCategories=2013" TargetMode="External"/><Relationship Id="rId256" Type="http://schemas.openxmlformats.org/officeDocument/2006/relationships/hyperlink" Target="https://www-scopus-com.inc.bib.cnrs.fr/results/handle.uri?sort=plf-f&amp;src=s&amp;sot=b&amp;sdt=cl&amp;sid=5c9ae4b85f5579c8d4796f2a8a3fd74c&amp;s=SRCTITLE%28Journal+of+Geophysical+Research-Solid+Earth%29&amp;sl=53&amp;origin=resultsAnalyzer&amp;cluster=scoopenaccess%2c%221%22%2ct&amp;txGid=6db06fd9dc5bba16970b85cd3731ea51&amp;origin=resultsAnalyzer&amp;zone=year&amp;count=1095&amp;clickedLink=limit%20to&amp;selectedYearClusterCategories=2018" TargetMode="External"/><Relationship Id="rId277" Type="http://schemas.openxmlformats.org/officeDocument/2006/relationships/hyperlink" Target="https://www-scopus-com.inc.bib.cnrs.fr/results/handle.uri?sort=plf-f&amp;src=s&amp;sot=b&amp;sdt=cl&amp;sid=b6b4646f0d14111f80318224009dc44f&amp;s=SRCTITLE%28Geochemical+Journal%29&amp;sl=29&amp;origin=resultsAnalyzer&amp;cluster=scoexactsrctitle%2c%22Geochemical+Journal%22%2ct%2bscoopenaccess%2c%221%22%2ct&amp;txGid=cbef4ff165feaa10019b5e3e0d55cba6&amp;origin=resultsAnalyzer&amp;zone=year&amp;count=1612&amp;clickedLink=limit%20to&amp;selectedYearClusterCategories=1999" TargetMode="External"/><Relationship Id="rId298" Type="http://schemas.openxmlformats.org/officeDocument/2006/relationships/hyperlink" Target="https://www-scopus-com.inc.bib.cnrs.fr/results/handle.uri?sort=plf-f&amp;src=s&amp;sot=b&amp;sdt=cl&amp;sid=b6b4646f0d14111f80318224009dc44f&amp;s=SRCTITLE%28Geochemical+Journal%29&amp;sl=29&amp;origin=resultsAnalyzer&amp;cluster=scoexactsrctitle%2c%22Geochemical+Journal%22%2ct%2bscoopenaccess%2c%221%22%2ct&amp;txGid=cbef4ff165feaa10019b5e3e0d55cba6&amp;origin=resultsAnalyzer&amp;zone=year&amp;count=1612&amp;clickedLink=limit%20to&amp;selectedYearClusterCategories=1978" TargetMode="External"/><Relationship Id="rId400" Type="http://schemas.openxmlformats.org/officeDocument/2006/relationships/hyperlink" Target="https://www-scopus-com.inc.bib.cnrs.fr/results/handle.uri?sort=plf-f&amp;src=s&amp;sot=b&amp;sdt=cl&amp;sid=b310a222f4e1e0df7b0b3ebb6a1ec04c&amp;s=SRCTITLE%28Mineralogy+and+Petrology%29&amp;sl=34&amp;origin=resultsAnalyzer&amp;cluster=scoopenaccess%2c%221%22%2ct&amp;txGid=506ecdb53d3895dcdc959e205315bafc&amp;origin=resultsAnalyzer&amp;zone=year&amp;count=272&amp;clickedLink=limit%20to&amp;selectedYearClusterCategories=1982" TargetMode="External"/><Relationship Id="rId421" Type="http://schemas.openxmlformats.org/officeDocument/2006/relationships/hyperlink" Target="https://www-scopus-com.inc.bib.cnrs.fr/results/handle.uri?sort=plf-f&amp;src=s&amp;sot=b&amp;sdt=cl&amp;sid=3b1e8caf8c3350766c194528da220e35&amp;s=SRCTITLE%28Aquatic+Geochemistry%29&amp;sl=30&amp;origin=resultsAnalyzer&amp;cluster=scoopenaccess%2c%221%22%2ct&amp;txGid=07ba1fd68e0cb3d9f35bc5f93615819a&amp;origin=resultsAnalyzer&amp;zone=year&amp;count=37&amp;clickedLink=limit%20to&amp;selectedYearClusterCategories=2018" TargetMode="External"/><Relationship Id="rId442" Type="http://schemas.openxmlformats.org/officeDocument/2006/relationships/hyperlink" Target="https://www-scopus-com.inc.bib.cnrs.fr/results/handle.uri?sort=plf-f&amp;src=s&amp;sot=b&amp;sdt=cl&amp;sid=8310a418ea7c9b20a0b3582c0aa723e8&amp;s=SRCTITLE%28Hydrology+%26+Earth+System+Sciences%29&amp;sl=43&amp;origin=resultsAnalyzer&amp;cluster=scoopenaccess%2c%221%22%2ct%2bscoexactsrctitle%2c%22Hydrology+And+Earth+System+Sciences%22%2ct&amp;txGid=2f5d9d7cef30ead9caa904f36442c246&amp;origin=resultsAnalyzer&amp;zone=year&amp;count=3629&amp;clickedLink=limit%20to&amp;selectedYearClusterCategories=2017" TargetMode="External"/><Relationship Id="rId463" Type="http://schemas.openxmlformats.org/officeDocument/2006/relationships/hyperlink" Target="https://www-scopus-com.inc.bib.cnrs.fr/results/handle.uri?sort=plf-f&amp;src=s&amp;sot=b&amp;sdt=cl&amp;sid=154f74c0c450cdbf1808aff4ccdf4bb4&amp;s=SRCTITLE%28Geochemical+Transactions%29&amp;sl=34&amp;origin=resultsAnalyzer&amp;cluster=scoopenaccess%2c%221%22%2ct&amp;txGid=847ce557f39829b0f89478488dab44c4&amp;origin=resultsAnalyzer&amp;zone=year&amp;count=145&amp;clickedLink=limit%20to&amp;selectedYearClusterCategories=2015" TargetMode="External"/><Relationship Id="rId484" Type="http://schemas.openxmlformats.org/officeDocument/2006/relationships/hyperlink" Target="https://www-scopus-com.inc.bib.cnrs.fr/results/handle.uri?sort=plf-f&amp;src=s&amp;sot=b&amp;sdt=b&amp;sid=e7b7cf2003beae65338e377bbaa445e7&amp;s=SRCTITLE%28Geochemical+Perspectives+Letters%29&amp;sl=42&amp;origin=resultsAnalyzer&amp;txGid=d75c7fd6d06d2071dea157a62cc2f3f8&amp;origin=resultsAnalyzer&amp;zone=year&amp;count=130&amp;clickedLink=limit%20to&amp;selectedYearClusterCategories=2015" TargetMode="External"/><Relationship Id="rId519" Type="http://schemas.openxmlformats.org/officeDocument/2006/relationships/hyperlink" Target="https://www-scopus-com.inc.bib.cnrs.fr/results/handle.uri?sort=plf-f&amp;src=s&amp;sot=b&amp;sdt=cl&amp;sid=b1cf19de6518fae70423bcf15e240a3d&amp;s=SRCTITLE%28Journal+of+Chemistry%29&amp;sl=30&amp;origin=resultsAnalyzer&amp;cluster=scoopenaccess%2c%221%22%2ct%2bscoexactsrctitle%2c%22Journal+Of+Chemistry%22%2ct&amp;txGid=0f6dbcc65f2ed27b4389f8ae29e2c316&amp;origin=resultsAnalyzer&amp;zone=year&amp;count=2483&amp;clickedLink=limit%20to&amp;selectedYearClusterCategories=2015" TargetMode="External"/><Relationship Id="rId116" Type="http://schemas.openxmlformats.org/officeDocument/2006/relationships/hyperlink" Target="https://www-scopus-com.inc.bib.cnrs.fr/results/handle.uri?sort=plf-f&amp;src=s&amp;sot=b&amp;sdt=cl&amp;sid=f3c77e2e062e3cdf098e9f9774a4ded3&amp;s=SRCTITLE%28Clays+and+Clay+Minerals%29&amp;sl=33&amp;origin=resultsAnalyzer&amp;cluster=scoexactsrctitle%2c%22Clays+And+Clay+Minerals%22%2ct%2bscoopenaccess%2c%221%22%2ct&amp;txGid=6d4df9e93818788334312123ff4c10b4&amp;origin=resultsAnalyzer&amp;zone=year&amp;count=1449&amp;clickedLink=limit%20to&amp;selectedYearClusterCategories=1977" TargetMode="External"/><Relationship Id="rId137" Type="http://schemas.openxmlformats.org/officeDocument/2006/relationships/hyperlink" Target="https://www-scopus-com.inc.bib.cnrs.fr/results/handle.uri?sort=plf-f&amp;src=s&amp;sot=b&amp;sdt=cl&amp;sid=2b5d2a044de4e2e8fab2843b075794b6&amp;s=SRCTITLE%28Mineralogical+Magazine%29&amp;sl=32&amp;origin=resultsAnalyzer&amp;cluster=scoopenaccess%2c%221%22%2ct&amp;txGid=f7c8550e9f75253dfc9926a24035605e&amp;origin=resultsAnalyzer&amp;zone=year&amp;count=451&amp;clickedLink=limit%20to&amp;selectedYearClusterCategories=2012" TargetMode="External"/><Relationship Id="rId158" Type="http://schemas.openxmlformats.org/officeDocument/2006/relationships/hyperlink" Target="https://www-scopus-com.inc.bib.cnrs.fr/results/handle.uri?sort=plf-f&amp;src=s&amp;sot=b&amp;sdt=cl&amp;sid=806655113ee708c98b98ecfc5d817422&amp;s=SRCTITLE%28Mineralium+Deposita%29&amp;sl=29&amp;origin=resultsAnalyzer&amp;cluster=scoopenaccess%2c%221%22%2ct&amp;txGid=c2d8b56c32aa4105a43900cca712905b&amp;origin=resultsAnalyzer&amp;zone=year&amp;count=74&amp;clickedLink=limit%20to&amp;selectedYearClusterCategories=2009" TargetMode="External"/><Relationship Id="rId302" Type="http://schemas.openxmlformats.org/officeDocument/2006/relationships/hyperlink" Target="https://www-scopus-com.inc.bib.cnrs.fr/results/handle.uri?sort=plf-f&amp;src=s&amp;sot=b&amp;sdt=cl&amp;sid=b6b4646f0d14111f80318224009dc44f&amp;s=SRCTITLE%28Geochemical+Journal%29&amp;sl=29&amp;origin=resultsAnalyzer&amp;cluster=scoexactsrctitle%2c%22Geochemical+Journal%22%2ct%2bscoopenaccess%2c%221%22%2ct&amp;txGid=cbef4ff165feaa10019b5e3e0d55cba6&amp;origin=resultsAnalyzer&amp;zone=year&amp;count=1612&amp;clickedLink=limit%20to&amp;selectedYearClusterCategories=1974" TargetMode="External"/><Relationship Id="rId323" Type="http://schemas.openxmlformats.org/officeDocument/2006/relationships/hyperlink" Target="https://www-scopus-com.inc.bib.cnrs.fr/results/handle.uri?sort=plf-f&amp;src=s&amp;sot=b&amp;sdt=cl&amp;sid=f9427b7ce2634f48356ee6dd128410c3&amp;s=SRCTITLE%28Environmental+Geochemistry+and+Health%29&amp;sl=47&amp;origin=resultsAnalyzer&amp;cluster=scoopenaccess%2c%221%22%2ct&amp;txGid=703f6547fa3ad7e77882ad4676753fd5&amp;origin=resultsAnalyzer&amp;zone=year&amp;count=93&amp;clickedLink=limit%20to&amp;selectedYearClusterCategories=2014" TargetMode="External"/><Relationship Id="rId344" Type="http://schemas.openxmlformats.org/officeDocument/2006/relationships/hyperlink" Target="https://www-scopus-com.inc.bib.cnrs.fr/results/handle.uri?sort=plf-f&amp;src=s&amp;sot=b&amp;sdt=cl&amp;sid=973cad0449dbdb5b9648834d7473ec0e&amp;s=SRCTITLE%28Biogeochemistry%29&amp;sl=25&amp;origin=resultsAnalyzer&amp;cluster=scoopenaccess%2c%221%22%2ct&amp;txGid=b68db5d596532576e45111d7dd1b0d90&amp;origin=resultsAnalyzer&amp;zone=year&amp;count=218&amp;clickedLink=limit%20to&amp;selectedYearClusterCategories=2004" TargetMode="External"/><Relationship Id="rId530" Type="http://schemas.openxmlformats.org/officeDocument/2006/relationships/hyperlink" Target="https://www-scopus-com.inc.bib.cnrs.fr/results/handle.uri?sort=plf-f&amp;src=s&amp;sot=b&amp;sdt=cl&amp;sid=0fe1c8d13b4af1e9ef32448ddf148624&amp;s=SRCTITLE%28Solid+Earth%29&amp;sl=21&amp;origin=resultsAnalyzer&amp;cluster=scoexactsrctitle%2c%22Solid+Earth%22%2ct%2bscoopenaccess%2c%221%22%2ct&amp;txGid=8ef1f37013a0e4db7e8d682e15b360e9&amp;origin=resultsAnalyzer&amp;zone=year&amp;count=686&amp;clickedLink=limit%20to&amp;selectedYearClusterCategories=2014" TargetMode="External"/><Relationship Id="rId20" Type="http://schemas.openxmlformats.org/officeDocument/2006/relationships/hyperlink" Target="https://www-scopus-com.inc.bib.cnrs.fr/results/handle.uri?sort=plf-f&amp;src=s&amp;sot=b&amp;sdt=cl&amp;sid=e46e5a7f4b1276b66b8b6a72d07075b7&amp;s=SRCTITLE%28Earth+and+Planetary+Science+Letters%29&amp;sl=45&amp;origin=resultsAnalyzer&amp;cluster=scoopenaccess%2c%221%22%2ct&amp;txGid=134dff2fe0cb9dc3278891c2fbb571c5&amp;origin=resultsAnalyzer&amp;zone=year&amp;count=969&amp;clickedLink=limit%20to&amp;selectedYearClusterCategories=2013" TargetMode="External"/><Relationship Id="rId41" Type="http://schemas.openxmlformats.org/officeDocument/2006/relationships/hyperlink" Target="https://www-scopus-com.inc.bib.cnrs.fr/results/handle.uri?sort=plf-f&amp;src=s&amp;sot=b&amp;sdt=cl&amp;sid=928c59ae032559bc103cb5c5108f9b58&amp;s=SRCTITLE%28Journal+of+Petrology%29&amp;sl=30&amp;origin=resultsAnalyzer&amp;cluster=scoopenaccess%2c%221%22%2ct&amp;txGid=5d3b1b47d4f5675126aecd16ad09da1c&amp;origin=resultsAnalyzer&amp;zone=year&amp;count=1672&amp;clickedLink=limit%20to&amp;selectedYearClusterCategories=1995" TargetMode="External"/><Relationship Id="rId62" Type="http://schemas.openxmlformats.org/officeDocument/2006/relationships/hyperlink" Target="https://www-scopus-com.inc.bib.cnrs.fr/results/handle.uri?sort=plf-f&amp;src=s&amp;sot=b&amp;sdt=cl&amp;sid=928c59ae032559bc103cb5c5108f9b58&amp;s=SRCTITLE%28Journal+of+Petrology%29&amp;sl=30&amp;origin=resultsAnalyzer&amp;cluster=scoopenaccess%2c%221%22%2ct&amp;txGid=5d3b1b47d4f5675126aecd16ad09da1c&amp;origin=resultsAnalyzer&amp;zone=year&amp;count=1672&amp;clickedLink=limit%20to&amp;selectedYearClusterCategories=2016" TargetMode="External"/><Relationship Id="rId83" Type="http://schemas.openxmlformats.org/officeDocument/2006/relationships/hyperlink" Target="https://www-scopus-com.inc.bib.cnrs.fr/results/handle.uri?sort=plf-f&amp;src=s&amp;sot=b&amp;sdt=cl&amp;sid=f44066d0712dbedbb79816f154d197ab&amp;s=SRCTITLE%28Clay+Minerals%29&amp;sl=23&amp;origin=resultsAnalyzer&amp;cluster=scoexactsrctitle%2c%22Clay+Minerals%22%2ct%2bscoopenaccess%2c%221%22%2ct&amp;txGid=2eff30a701010134e0d8230c6661bc59&amp;origin=resultsAnalyzer&amp;zone=year&amp;count=89&amp;clickedLink=limit%20to&amp;selectedYearClusterCategories=2013" TargetMode="External"/><Relationship Id="rId179" Type="http://schemas.openxmlformats.org/officeDocument/2006/relationships/hyperlink" Target="https://www-scopus-com.inc.bib.cnrs.fr/results/handle.uri?sort=plf-f&amp;src=s&amp;sot=b&amp;sdt=cl&amp;sid=35d04cb354cb6454588ea545ef5ceab3&amp;s=SRCTITLE%28Contributions+to+Mineralogy+and+Petrology%29&amp;sl=51&amp;origin=resultsAnalyzer&amp;cluster=scoopenaccess%2c%221%22%2ct&amp;txGid=8ac0d8c89896722c60cc70e90ac6c2e8&amp;origin=resultsAnalyzer&amp;zone=year&amp;count=192&amp;clickedLink=limit%20to&amp;selectedYearClusterCategories=2012" TargetMode="External"/><Relationship Id="rId365" Type="http://schemas.openxmlformats.org/officeDocument/2006/relationships/hyperlink" Target="https://www-scopus-com.inc.bib.cnrs.fr/results/handle.uri?sort=plf-f&amp;src=s&amp;sot=b&amp;sdt=cl&amp;sid=3f26fb81c295d0201aafc40adcd606ce&amp;s=SRCTITLE%28Applied+Geochemistry%29&amp;sl=30&amp;origin=resultsAnalyzer&amp;cluster=scoopenaccess%2c%221%22%2ct&amp;txGid=16025773ce22abcf1981d57d136be338&amp;origin=resultsAnalyzer&amp;zone=year&amp;count=170&amp;clickedLink=limit%20to&amp;selectedYearClusterCategories=2017" TargetMode="External"/><Relationship Id="rId386" Type="http://schemas.openxmlformats.org/officeDocument/2006/relationships/hyperlink" Target="https://www-scopus-com.inc.bib.cnrs.fr/results/handle.uri?sort=plf-f&amp;src=s&amp;sot=b&amp;sdt=cl&amp;sid=b310a222f4e1e0df7b0b3ebb6a1ec04c&amp;s=SRCTITLE%28Mineralogy+and+Petrology%29&amp;sl=34&amp;origin=resultsAnalyzer&amp;cluster=scoopenaccess%2c%221%22%2ct&amp;txGid=506ecdb53d3895dcdc959e205315bafc&amp;origin=resultsAnalyzer&amp;zone=year&amp;count=272&amp;clickedLink=limit%20to&amp;selectedYearClusterCategories=2005" TargetMode="External"/><Relationship Id="rId551" Type="http://schemas.openxmlformats.org/officeDocument/2006/relationships/hyperlink" Target="https://www-scopus-com.inc.bib.cnrs.fr/results/handle.uri?sort=plf-f&amp;src=s&amp;sot=b&amp;sdt=cl&amp;sid=1e1602d82d4b9acc2423d9d4aaa3ec24&amp;s=SRCTITLE%28Geosciences%29&amp;sl=21&amp;origin=resultsAnalyzer&amp;cluster=scoexactsrctitle%2c%22Geosciences+Switzerland%22%2ct%2bscoopenaccess%2c%221%22%2ct&amp;txGid=6d96059dbdc9467ebecb8acd57643706&amp;origin=resultsAnalyzer&amp;zone=year&amp;count=1375&amp;clickedLink=limit%20to&amp;selectedYearClusterCategories=2013" TargetMode="External"/><Relationship Id="rId572" Type="http://schemas.openxmlformats.org/officeDocument/2006/relationships/hyperlink" Target="https://www-scopus-com.inc.bib.cnrs.fr/results/handle.uri?sort=plf-f&amp;src=s&amp;sot=b&amp;sdt=cl&amp;sid=fbbde736c1758e2f7b566d1f6bfadab1&amp;s=SRCTITLE%28Geothermal+Energy%29&amp;sl=27&amp;origin=resultsAnalyzer&amp;cluster=scoexactsrctitle%2c%22Geothermal+Energy%22%2ct%2bscoopenaccess%2c%221%22%2ct&amp;txGid=7ab523e48beee93c6e047731a4e187b7&amp;origin=resultsAnalyzer&amp;zone=year&amp;count=166&amp;clickedLink=limit%20to&amp;selectedYearClusterCategories=2018" TargetMode="External"/><Relationship Id="rId190" Type="http://schemas.openxmlformats.org/officeDocument/2006/relationships/hyperlink" Target="https://www-scopus-com.inc.bib.cnrs.fr/results/handle.uri?sort=plf-f&amp;src=s&amp;sot=b&amp;sdt=cl&amp;sid=35d04cb354cb6454588ea545ef5ceab3&amp;s=SRCTITLE%28Contributions+to+Mineralogy+and+Petrology%29&amp;sl=51&amp;origin=resultsAnalyzer&amp;cluster=scoopenaccess%2c%221%22%2ct&amp;txGid=8ac0d8c89896722c60cc70e90ac6c2e8&amp;origin=resultsAnalyzer&amp;zone=year&amp;count=192&amp;clickedLink=limit%20to&amp;selectedYearClusterCategories=1994" TargetMode="External"/><Relationship Id="rId204" Type="http://schemas.openxmlformats.org/officeDocument/2006/relationships/hyperlink" Target="https://www-scopus-com.inc.bib.cnrs.fr/results/handle.uri?sort=plf-f&amp;src=s&amp;sot=b&amp;sdt=cl&amp;sid=35d04cb354cb6454588ea545ef5ceab3&amp;s=SRCTITLE%28Contributions+to+Mineralogy+and+Petrology%29&amp;sl=51&amp;origin=resultsAnalyzer&amp;cluster=scoopenaccess%2c%221%22%2ct&amp;txGid=8ac0d8c89896722c60cc70e90ac6c2e8&amp;origin=resultsAnalyzer&amp;zone=year&amp;count=192&amp;clickedLink=limit%20to&amp;selectedYearClusterCategories=1977" TargetMode="External"/><Relationship Id="rId225" Type="http://schemas.openxmlformats.org/officeDocument/2006/relationships/hyperlink" Target="https://www-scopus-com.inc.bib.cnrs.fr/results/handle.uri?sort=plf-f&amp;src=s&amp;sot=b&amp;sdt=cl&amp;sid=da52c6c4a41bef929d8927b12f0f494a&amp;s=SRCTITLE%28American+Mineralogist%29&amp;sl=31&amp;origin=resultsAnalyzer&amp;cluster=scoopenaccess%2c%221%22%2ct&amp;txGid=116f5be8ea0a9951d4f39451296289aa&amp;origin=resultsAnalyzer&amp;zone=year&amp;count=140&amp;clickedLink=limit%20to&amp;selectedYearClusterCategories=2015" TargetMode="External"/><Relationship Id="rId246" Type="http://schemas.openxmlformats.org/officeDocument/2006/relationships/hyperlink" Target="https://www-scopus-com.inc.bib.cnrs.fr/results/handle.uri?sort=plf-f&amp;src=s&amp;sot=b&amp;sdt=cl&amp;sid=597d69aee8201dccf43146b011469e60&amp;s=SRCTITLE%28Organic+Geochemistry%29&amp;sl=30&amp;origin=resultsAnalyzer&amp;cluster=scoopenaccess%2c%221%22%2ct&amp;txGid=de7d6820a4d2b3677f506ce0bbafaac0&amp;origin=resultsAnalyzer&amp;zone=year&amp;count=114&amp;clickedLink=limit%20to&amp;selectedYearClusterCategories=2015" TargetMode="External"/><Relationship Id="rId267" Type="http://schemas.openxmlformats.org/officeDocument/2006/relationships/hyperlink" Target="https://www-scopus-com.inc.bib.cnrs.fr/results/handle.uri?sort=plf-f&amp;src=s&amp;sot=b&amp;sdt=cl&amp;sid=b6b4646f0d14111f80318224009dc44f&amp;s=SRCTITLE%28Geochemical+Journal%29&amp;sl=29&amp;origin=resultsAnalyzer&amp;cluster=scoexactsrctitle%2c%22Geochemical+Journal%22%2ct%2bscoopenaccess%2c%221%22%2ct&amp;txGid=cbef4ff165feaa10019b5e3e0d55cba6&amp;origin=resultsAnalyzer&amp;zone=year&amp;count=1612&amp;clickedLink=limit%20to&amp;selectedYearClusterCategories=2010" TargetMode="External"/><Relationship Id="rId288" Type="http://schemas.openxmlformats.org/officeDocument/2006/relationships/hyperlink" Target="https://www-scopus-com.inc.bib.cnrs.fr/results/handle.uri?sort=plf-f&amp;src=s&amp;sot=b&amp;sdt=cl&amp;sid=b6b4646f0d14111f80318224009dc44f&amp;s=SRCTITLE%28Geochemical+Journal%29&amp;sl=29&amp;origin=resultsAnalyzer&amp;cluster=scoexactsrctitle%2c%22Geochemical+Journal%22%2ct%2bscoopenaccess%2c%221%22%2ct&amp;txGid=cbef4ff165feaa10019b5e3e0d55cba6&amp;origin=resultsAnalyzer&amp;zone=year&amp;count=1612&amp;clickedLink=limit%20to&amp;selectedYearClusterCategories=1988" TargetMode="External"/><Relationship Id="rId411" Type="http://schemas.openxmlformats.org/officeDocument/2006/relationships/hyperlink" Target="https://www-scopus-com.inc.bib.cnrs.fr/results/handle.uri?sort=plf-f&amp;src=s&amp;sot=b&amp;sdt=cl&amp;sid=b310a222f4e1e0df7b0b3ebb6a1ec04c&amp;s=SRCTITLE%28Mineralogy+and+Petrology%29&amp;sl=34&amp;origin=resultsAnalyzer&amp;cluster=scoopenaccess%2c%221%22%2ct&amp;txGid=506ecdb53d3895dcdc959e205315bafc&amp;origin=resultsAnalyzer&amp;zone=year&amp;count=272&amp;clickedLink=limit%20to&amp;selectedYearClusterCategories=1967" TargetMode="External"/><Relationship Id="rId432" Type="http://schemas.openxmlformats.org/officeDocument/2006/relationships/hyperlink" Target="https://www-scopus-com.inc.bib.cnrs.fr/results/handle.uri?sort=plf-f&amp;src=s&amp;sot=b&amp;sdt=cl&amp;sid=3b1e8caf8c3350766c194528da220e35&amp;s=SRCTITLE%28Aquatic+Geochemistry%29&amp;sl=30&amp;origin=resultsAnalyzer&amp;cluster=scoopenaccess%2c%221%22%2ct&amp;txGid=07ba1fd68e0cb3d9f35bc5f93615819a&amp;origin=resultsAnalyzer&amp;zone=year&amp;count=37&amp;clickedLink=limit%20to&amp;selectedYearClusterCategories=2006" TargetMode="External"/><Relationship Id="rId453" Type="http://schemas.openxmlformats.org/officeDocument/2006/relationships/hyperlink" Target="https://www-scopus-com.inc.bib.cnrs.fr/results/handle.uri?sort=plf-f&amp;src=s&amp;sot=b&amp;sdt=cl&amp;sid=8310a418ea7c9b20a0b3582c0aa723e8&amp;s=SRCTITLE%28Hydrology+%26+Earth+System+Sciences%29&amp;sl=43&amp;origin=resultsAnalyzer&amp;cluster=scoopenaccess%2c%221%22%2ct%2bscoexactsrctitle%2c%22Hydrology+And+Earth+System+Sciences%22%2ct&amp;txGid=2f5d9d7cef30ead9caa904f36442c246&amp;origin=resultsAnalyzer&amp;zone=year&amp;count=3629&amp;clickedLink=limit%20to&amp;selectedYearClusterCategories=2006" TargetMode="External"/><Relationship Id="rId474" Type="http://schemas.openxmlformats.org/officeDocument/2006/relationships/hyperlink" Target="https://www-scopus-com.inc.bib.cnrs.fr/results/handle.uri?sort=plf-f&amp;src=s&amp;sot=b&amp;sdt=cl&amp;sid=154f74c0c450cdbf1808aff4ccdf4bb4&amp;s=SRCTITLE%28Geochemical+Transactions%29&amp;sl=34&amp;origin=resultsAnalyzer&amp;cluster=scoopenaccess%2c%221%22%2ct&amp;txGid=847ce557f39829b0f89478488dab44c4&amp;origin=resultsAnalyzer&amp;zone=year&amp;count=145&amp;clickedLink=limit%20to&amp;selectedYearClusterCategories=2004" TargetMode="External"/><Relationship Id="rId509" Type="http://schemas.openxmlformats.org/officeDocument/2006/relationships/hyperlink" Target="https://www-scopus-com.inc.bib.cnrs.fr/results/handle.uri?sort=plf-f&amp;src=s&amp;sot=b&amp;sdt=cl&amp;sid=f2703d52f2ac39c0820570c66932d16b&amp;s=SRCTITLE%28Biogeosciences%29&amp;sl=24&amp;origin=resultsAnalyzer&amp;cluster=scoexactsrctitle%2c%22Biogeosciences%22%2ct%2bscoopenaccess%2c%221%22%2ct&amp;txGid=506a4b0ca4bc3572c89380954babcd06&amp;origin=resultsAnalyzer&amp;zone=year&amp;count=4371&amp;clickedLink=limit%20to&amp;selectedYearClusterCategories=2010" TargetMode="External"/><Relationship Id="rId106" Type="http://schemas.openxmlformats.org/officeDocument/2006/relationships/hyperlink" Target="https://www-scopus-com.inc.bib.cnrs.fr/results/handle.uri?sort=plf-f&amp;src=s&amp;sot=b&amp;sdt=cl&amp;sid=f3c77e2e062e3cdf098e9f9774a4ded3&amp;s=SRCTITLE%28Clays+and+Clay+Minerals%29&amp;sl=33&amp;origin=resultsAnalyzer&amp;cluster=scoexactsrctitle%2c%22Clays+And+Clay+Minerals%22%2ct%2bscoopenaccess%2c%221%22%2ct&amp;txGid=6d4df9e93818788334312123ff4c10b4&amp;origin=resultsAnalyzer&amp;zone=year&amp;count=1449&amp;clickedLink=limit%20to&amp;selectedYearClusterCategories=1988" TargetMode="External"/><Relationship Id="rId127" Type="http://schemas.openxmlformats.org/officeDocument/2006/relationships/hyperlink" Target="https://www-scopus-com.inc.bib.cnrs.fr/results/handle.uri?sort=plf-f&amp;src=s&amp;sot=b&amp;sdt=cl&amp;sid=ae935de9b6035973fa368fbba4f85748&amp;s=SRCTITLE%28Economic+Geology%29&amp;sl=26&amp;origin=resultsAnalyzer&amp;cluster=scoopenaccess%2c%221%22%2ct&amp;txGid=dca635435cf18dcfc7aa81bc5bf2e056&amp;origin=resultsAnalyzer&amp;zone=year&amp;count=46&amp;clickedLink=limit%20to&amp;selectedYearClusterCategories=2018" TargetMode="External"/><Relationship Id="rId313" Type="http://schemas.openxmlformats.org/officeDocument/2006/relationships/hyperlink" Target="https://www-scopus-com.inc.bib.cnrs.fr/results/handle.uri?sort=plf-f&amp;src=s&amp;sot=b&amp;sdt=cl&amp;sid=9904aa9ba9277e567c24f29ea9b6189e&amp;s=SRCTITLE%28Chemie+der+Erde%29&amp;sl=25&amp;origin=resultsAnalyzer&amp;cluster=scoopenaccess%2c%221%22%2ct&amp;txGid=7a065d254493168da884ce3d2d7926dd&amp;origin=resultsAnalyzer&amp;zone=year&amp;count=39&amp;clickedLink=limit%20to&amp;selectedYearClusterCategories=2017" TargetMode="External"/><Relationship Id="rId495" Type="http://schemas.openxmlformats.org/officeDocument/2006/relationships/hyperlink" Target="https://www-scopus-com.inc.bib.cnrs.fr/results/handle.uri?sort=plf-f&amp;src=s&amp;sot=b&amp;sdt=cl&amp;sid=d6a9d72e1b1c359f10a6a941b3af15bd&amp;s=SRCTITLE%28Geofluids%29&amp;sl=19&amp;origin=resultsAnalyzer&amp;cluster=scoopenaccess%2c%221%22%2ct&amp;txGid=862944877f735d4236a834d7a0057789&amp;origin=resultsAnalyzer&amp;zone=year&amp;count=589&amp;clickedLink=limit%20to&amp;selectedYearClusterCategories=2015" TargetMode="External"/><Relationship Id="rId10" Type="http://schemas.openxmlformats.org/officeDocument/2006/relationships/hyperlink" Target="https://www-scopus-com.inc.bib.cnrs.fr/results/handle.uri?sort=plf-f&amp;src=s&amp;sot=b&amp;sdt=cl&amp;sid=1448e7c41c1e4a38aac6932231b36000&amp;s=SRCTITLE%28chemical+geology%29&amp;sl=26&amp;origin=resultsAnalyzer&amp;cluster=scoopenaccess%2c%221%22%2ct&amp;txGid=746febb5c75e608da825c6207bb797cf&amp;origin=resultsAnalyzer&amp;zone=year&amp;count=369&amp;clickedLink=limit%20to&amp;selectedYearClusterCategories=2010" TargetMode="External"/><Relationship Id="rId31" Type="http://schemas.openxmlformats.org/officeDocument/2006/relationships/hyperlink" Target="https://www-scopus-com.inc.bib.cnrs.fr/results/handle.uri?sort=plf-f&amp;src=s&amp;sot=b&amp;sdt=cl&amp;sid=e46e5a7f4b1276b66b8b6a72d07075b7&amp;s=SRCTITLE%28Earth+and+Planetary+Science+Letters%29&amp;sl=45&amp;origin=resultsAnalyzer&amp;cluster=scoopenaccess%2c%221%22%2ct&amp;txGid=134dff2fe0cb9dc3278891c2fbb571c5&amp;origin=resultsAnalyzer&amp;zone=year&amp;count=969&amp;clickedLink=limit%20to&amp;selectedYearClusterCategories=1996" TargetMode="External"/><Relationship Id="rId52" Type="http://schemas.openxmlformats.org/officeDocument/2006/relationships/hyperlink" Target="https://www-scopus-com.inc.bib.cnrs.fr/results/handle.uri?sort=plf-f&amp;src=s&amp;sot=b&amp;sdt=cl&amp;sid=928c59ae032559bc103cb5c5108f9b58&amp;s=SRCTITLE%28Journal+of+Petrology%29&amp;sl=30&amp;origin=resultsAnalyzer&amp;cluster=scoopenaccess%2c%221%22%2ct&amp;txGid=5d3b1b47d4f5675126aecd16ad09da1c&amp;origin=resultsAnalyzer&amp;zone=year&amp;count=1672&amp;clickedLink=limit%20to&amp;selectedYearClusterCategories=2006" TargetMode="External"/><Relationship Id="rId73" Type="http://schemas.openxmlformats.org/officeDocument/2006/relationships/hyperlink" Target="https://www-scopus-com.inc.bib.cnrs.fr/results/handle.uri?sort=plf-f&amp;src=s&amp;sot=b&amp;sdt=cl&amp;sid=f2d3092ae33252a6c849e6be662d541b&amp;s=SRCTITLE%28Geochimica+et+Cosmochimica+Acta%29&amp;sl=41&amp;origin=resultsAnalyzer&amp;cluster=scoopenaccess%2c%221%22%2ct&amp;txGid=b57fb633056584d9b19785b3936c8783&amp;origin=resultsAnalyzer&amp;zone=year&amp;count=710&amp;clickedLink=limit%20to&amp;selectedYearClusterCategories=2012" TargetMode="External"/><Relationship Id="rId94" Type="http://schemas.openxmlformats.org/officeDocument/2006/relationships/hyperlink" Target="https://www-scopus-com.inc.bib.cnrs.fr/results/handle.uri?sort=plf-f&amp;src=s&amp;sot=b&amp;sdt=cl&amp;sid=f3c77e2e062e3cdf098e9f9774a4ded3&amp;s=SRCTITLE%28Clays+and+Clay+Minerals%29&amp;sl=33&amp;origin=resultsAnalyzer&amp;cluster=scoexactsrctitle%2c%22Clays+And+Clay+Minerals%22%2ct%2bscoopenaccess%2c%221%22%2ct&amp;txGid=6d4df9e93818788334312123ff4c10b4&amp;origin=resultsAnalyzer&amp;zone=year&amp;count=1449&amp;clickedLink=limit%20to&amp;selectedYearClusterCategories=2000" TargetMode="External"/><Relationship Id="rId148" Type="http://schemas.openxmlformats.org/officeDocument/2006/relationships/hyperlink" Target="https://www-scopus-com.inc.bib.cnrs.fr/results/handle.uri?sort=plf-f&amp;src=s&amp;sot=b&amp;sdt=cl&amp;sid=2b5d2a044de4e2e8fab2843b075794b6&amp;s=SRCTITLE%28Mineralogical+Magazine%29&amp;sl=32&amp;origin=resultsAnalyzer&amp;cluster=scoopenaccess%2c%221%22%2ct&amp;txGid=f7c8550e9f75253dfc9926a24035605e&amp;origin=resultsAnalyzer&amp;zone=year&amp;count=451&amp;clickedLink=limit%20to&amp;selectedYearClusterCategories=2000" TargetMode="External"/><Relationship Id="rId169" Type="http://schemas.openxmlformats.org/officeDocument/2006/relationships/hyperlink" Target="https://www-scopus-com.inc.bib.cnrs.fr/results/handle.uri?sort=plf-f&amp;src=s&amp;sot=b&amp;sdt=cl&amp;sid=806655113ee708c98b98ecfc5d817422&amp;s=SRCTITLE%28Mineralium+Deposita%29&amp;sl=29&amp;origin=resultsAnalyzer&amp;cluster=scoopenaccess%2c%221%22%2ct&amp;txGid=c2d8b56c32aa4105a43900cca712905b&amp;origin=resultsAnalyzer&amp;zone=year&amp;count=74&amp;clickedLink=limit%20to&amp;selectedYearClusterCategories=1971" TargetMode="External"/><Relationship Id="rId334" Type="http://schemas.openxmlformats.org/officeDocument/2006/relationships/hyperlink" Target="https://www-scopus-com.inc.bib.cnrs.fr/results/handle.uri?sort=plf-f&amp;src=s&amp;sot=b&amp;sdt=cl&amp;sid=973cad0449dbdb5b9648834d7473ec0e&amp;s=SRCTITLE%28Biogeochemistry%29&amp;sl=25&amp;origin=resultsAnalyzer&amp;cluster=scoopenaccess%2c%221%22%2ct&amp;txGid=b68db5d596532576e45111d7dd1b0d90&amp;origin=resultsAnalyzer&amp;zone=year&amp;count=218&amp;clickedLink=limit%20to&amp;selectedYearClusterCategories=2015" TargetMode="External"/><Relationship Id="rId355" Type="http://schemas.openxmlformats.org/officeDocument/2006/relationships/hyperlink" Target="https://www-scopus-com.inc.bib.cnrs.fr/results/handle.uri?sort=plf-f&amp;src=s&amp;sot=b&amp;sdt=cl&amp;sid=2e9f1a2cb5603d41bad3439eb8181ccf&amp;s=SRCTITLE%28Applied+Clay+Science+%29&amp;sl=31&amp;origin=resultsAnalyzer&amp;cluster=scoopenaccess%2c%221%22%2ct&amp;txGid=681cfada27334dcfcdb26ca8dc07b6bf&amp;origin=resultsAnalyzer&amp;zone=year&amp;count=63&amp;clickedLink=limit%20to&amp;selectedYearClusterCategories=2011" TargetMode="External"/><Relationship Id="rId376" Type="http://schemas.openxmlformats.org/officeDocument/2006/relationships/hyperlink" Target="https://www-scopus-com.inc.bib.cnrs.fr/results/handle.uri?sort=plf-f&amp;src=s&amp;sot=b&amp;sdt=cl&amp;sid=b310a222f4e1e0df7b0b3ebb6a1ec04c&amp;s=SRCTITLE%28Mineralogy+and+Petrology%29&amp;sl=34&amp;origin=resultsAnalyzer&amp;cluster=scoopenaccess%2c%221%22%2ct&amp;txGid=506ecdb53d3895dcdc959e205315bafc&amp;origin=resultsAnalyzer&amp;zone=year&amp;count=272&amp;clickedLink=limit%20to&amp;selectedYearClusterCategories=2015" TargetMode="External"/><Relationship Id="rId397" Type="http://schemas.openxmlformats.org/officeDocument/2006/relationships/hyperlink" Target="https://www-scopus-com.inc.bib.cnrs.fr/results/handle.uri?sort=plf-f&amp;src=s&amp;sot=b&amp;sdt=cl&amp;sid=b310a222f4e1e0df7b0b3ebb6a1ec04c&amp;s=SRCTITLE%28Mineralogy+and+Petrology%29&amp;sl=34&amp;origin=resultsAnalyzer&amp;cluster=scoopenaccess%2c%221%22%2ct&amp;txGid=506ecdb53d3895dcdc959e205315bafc&amp;origin=resultsAnalyzer&amp;zone=year&amp;count=272&amp;clickedLink=limit%20to&amp;selectedYearClusterCategories=1985" TargetMode="External"/><Relationship Id="rId520" Type="http://schemas.openxmlformats.org/officeDocument/2006/relationships/hyperlink" Target="https://www-scopus-com.inc.bib.cnrs.fr/results/handle.uri?sort=plf-f&amp;src=s&amp;sot=b&amp;sdt=cl&amp;sid=b1cf19de6518fae70423bcf15e240a3d&amp;s=SRCTITLE%28Journal+of+Chemistry%29&amp;sl=30&amp;origin=resultsAnalyzer&amp;cluster=scoopenaccess%2c%221%22%2ct%2bscoexactsrctitle%2c%22Journal+Of+Chemistry%22%2ct&amp;txGid=0f6dbcc65f2ed27b4389f8ae29e2c316&amp;origin=resultsAnalyzer&amp;zone=year&amp;count=2483&amp;clickedLink=limit%20to&amp;selectedYearClusterCategories=2014" TargetMode="External"/><Relationship Id="rId541" Type="http://schemas.openxmlformats.org/officeDocument/2006/relationships/hyperlink" Target="https://www-scopus-com.inc.bib.cnrs.fr/results/handle.uri?sort=plf-f&amp;src=s&amp;sot=b&amp;sdt=cl&amp;sid=f1a05987d89fb366e2f446d5f3fa60ed&amp;s=SRCTITLE%28Geosciences+Frontiers%29&amp;sl=31&amp;origin=resultsAnalyzer&amp;cluster=scoopenaccess%2c%221%22%2ct&amp;txGid=f9961898f99c83f8850bec5afc3b2044&amp;origin=resultsAnalyzer&amp;zone=year&amp;count=938&amp;clickedLink=limit%20to&amp;selectedYearClusterCategories=2013" TargetMode="External"/><Relationship Id="rId562" Type="http://schemas.openxmlformats.org/officeDocument/2006/relationships/hyperlink" Target="https://www-scopus-com.inc.bib.cnrs.fr/results/handle.uri?sort=plf-f&amp;src=s&amp;sot=b&amp;sdt=cl&amp;sid=93fa0caaa13982d51d52b9e3eda6fa41&amp;s=SRCTITLE%28minerals%29&amp;sl=18&amp;origin=resultsAnalyzer&amp;cluster=scoopenaccess%2c%221%22%2ct%2bscoexactsrctitle%2c%22Minerals%22%2ct&amp;txGid=481012caaecf1b1c9b90601d8c193688&amp;origin=resultsAnalyzer&amp;zone=year&amp;count=2173&amp;clickedLink=limit%20to&amp;selectedYearClusterCategories=2011" TargetMode="External"/><Relationship Id="rId583" Type="http://schemas.openxmlformats.org/officeDocument/2006/relationships/hyperlink" Target="https://www-scopus-com.inc.bib.cnrs.fr/results/handle.uri?sort=plf-f&amp;src=s&amp;sot=b&amp;sdt=cl&amp;sid=ea30414338c781d78897333e13254cc5&amp;s=SRCTITLE%28Earth+and+Space+Science%29&amp;sl=33&amp;origin=resultsAnalyzer&amp;cluster=scoexactsrctitle%2c%22Earth+And+Space+Science%22%2ct%2bscoopenaccess%2c%221%22%2ct&amp;txGid=308b8b8b55328110984cadff2d06fa6f&amp;origin=resultsAnalyzer&amp;zone=year&amp;count=427&amp;clickedLink=limit%20to&amp;selectedYearClusterCategories=2014" TargetMode="External"/><Relationship Id="rId4" Type="http://schemas.openxmlformats.org/officeDocument/2006/relationships/hyperlink" Target="https://www-scopus-com.inc.bib.cnrs.fr/results/handle.uri?sort=plf-f&amp;src=s&amp;sot=b&amp;sdt=cl&amp;sid=1448e7c41c1e4a38aac6932231b36000&amp;s=SRCTITLE%28chemical+geology%29&amp;sl=26&amp;origin=resultsAnalyzer&amp;cluster=scoopenaccess%2c%221%22%2ct&amp;txGid=746febb5c75e608da825c6207bb797cf&amp;origin=resultsAnalyzer&amp;zone=year&amp;count=369&amp;clickedLink=limit%20to&amp;selectedYearClusterCategories=2016" TargetMode="External"/><Relationship Id="rId180" Type="http://schemas.openxmlformats.org/officeDocument/2006/relationships/hyperlink" Target="https://www-scopus-com.inc.bib.cnrs.fr/results/handle.uri?sort=plf-f&amp;src=s&amp;sot=b&amp;sdt=cl&amp;sid=35d04cb354cb6454588ea545ef5ceab3&amp;s=SRCTITLE%28Contributions+to+Mineralogy+and+Petrology%29&amp;sl=51&amp;origin=resultsAnalyzer&amp;cluster=scoopenaccess%2c%221%22%2ct&amp;txGid=8ac0d8c89896722c60cc70e90ac6c2e8&amp;origin=resultsAnalyzer&amp;zone=year&amp;count=192&amp;clickedLink=limit%20to&amp;selectedYearClusterCategories=2011" TargetMode="External"/><Relationship Id="rId215" Type="http://schemas.openxmlformats.org/officeDocument/2006/relationships/hyperlink" Target="https://www-scopus-com.inc.bib.cnrs.fr/results/handle.uri?sort=plf-f&amp;src=s&amp;sot=b&amp;sdt=cl&amp;sid=4b64faa118f0b8d384310a3c8aa4d00d&amp;s=SRCTITLE%28Lithos%29&amp;sl=16&amp;origin=resultsAnalyzer&amp;cluster=scoopenaccess%2c%221%22%2ct&amp;txGid=86889a98f95a8cb875ab40f5874dbcd2&amp;origin=resultsAnalyzer&amp;zone=year&amp;count=180&amp;clickedLink=limit%20to&amp;selectedYearClusterCategories=2016" TargetMode="External"/><Relationship Id="rId236" Type="http://schemas.openxmlformats.org/officeDocument/2006/relationships/hyperlink" Target="https://www-scopus-com.inc.bib.cnrs.fr/results/handle.uri?sort=plf-f&amp;src=s&amp;sot=b&amp;sdt=cl&amp;sid=4979e46a15df7a77363300c5160096b4&amp;s=SRCTITLE%28Journal+of+Geochemical+Exploration%29&amp;sl=44&amp;origin=resultsAnalyzer&amp;cluster=scoopenaccess%2c%221%22%2ct&amp;txGid=6731c5e902c15a4a3f9b7d2ec69a9e0b&amp;origin=resultsAnalyzer&amp;zone=year&amp;count=53&amp;clickedLink=limit%20to&amp;selectedYearClusterCategories=2012" TargetMode="External"/><Relationship Id="rId257" Type="http://schemas.openxmlformats.org/officeDocument/2006/relationships/hyperlink" Target="https://www-scopus-com.inc.bib.cnrs.fr/results/handle.uri?sort=plf-f&amp;src=s&amp;sot=b&amp;sdt=cl&amp;sid=5c9ae4b85f5579c8d4796f2a8a3fd74c&amp;s=SRCTITLE%28Journal+of+Geophysical+Research-Solid+Earth%29&amp;sl=53&amp;origin=resultsAnalyzer&amp;cluster=scoopenaccess%2c%221%22%2ct&amp;txGid=6db06fd9dc5bba16970b85cd3731ea51&amp;origin=resultsAnalyzer&amp;zone=year&amp;count=1095&amp;clickedLink=limit%20to&amp;selectedYearClusterCategories=2017" TargetMode="External"/><Relationship Id="rId278" Type="http://schemas.openxmlformats.org/officeDocument/2006/relationships/hyperlink" Target="https://www-scopus-com.inc.bib.cnrs.fr/results/handle.uri?sort=plf-f&amp;src=s&amp;sot=b&amp;sdt=cl&amp;sid=b6b4646f0d14111f80318224009dc44f&amp;s=SRCTITLE%28Geochemical+Journal%29&amp;sl=29&amp;origin=resultsAnalyzer&amp;cluster=scoexactsrctitle%2c%22Geochemical+Journal%22%2ct%2bscoopenaccess%2c%221%22%2ct&amp;txGid=cbef4ff165feaa10019b5e3e0d55cba6&amp;origin=resultsAnalyzer&amp;zone=year&amp;count=1612&amp;clickedLink=limit%20to&amp;selectedYearClusterCategories=1998" TargetMode="External"/><Relationship Id="rId401" Type="http://schemas.openxmlformats.org/officeDocument/2006/relationships/hyperlink" Target="https://www-scopus-com.inc.bib.cnrs.fr/results/handle.uri?sort=plf-f&amp;src=s&amp;sot=b&amp;sdt=cl&amp;sid=b310a222f4e1e0df7b0b3ebb6a1ec04c&amp;s=SRCTITLE%28Mineralogy+and+Petrology%29&amp;sl=34&amp;origin=resultsAnalyzer&amp;cluster=scoopenaccess%2c%221%22%2ct&amp;txGid=506ecdb53d3895dcdc959e205315bafc&amp;origin=resultsAnalyzer&amp;zone=year&amp;count=272&amp;clickedLink=limit%20to&amp;selectedYearClusterCategories=1980" TargetMode="External"/><Relationship Id="rId422" Type="http://schemas.openxmlformats.org/officeDocument/2006/relationships/hyperlink" Target="https://www-scopus-com.inc.bib.cnrs.fr/results/handle.uri?sort=plf-f&amp;src=s&amp;sot=b&amp;sdt=cl&amp;sid=3b1e8caf8c3350766c194528da220e35&amp;s=SRCTITLE%28Aquatic+Geochemistry%29&amp;sl=30&amp;origin=resultsAnalyzer&amp;cluster=scoopenaccess%2c%221%22%2ct&amp;txGid=07ba1fd68e0cb3d9f35bc5f93615819a&amp;origin=resultsAnalyzer&amp;zone=year&amp;count=37&amp;clickedLink=limit%20to&amp;selectedYearClusterCategories=2017" TargetMode="External"/><Relationship Id="rId443" Type="http://schemas.openxmlformats.org/officeDocument/2006/relationships/hyperlink" Target="https://www-scopus-com.inc.bib.cnrs.fr/results/handle.uri?sort=plf-f&amp;src=s&amp;sot=b&amp;sdt=cl&amp;sid=8310a418ea7c9b20a0b3582c0aa723e8&amp;s=SRCTITLE%28Hydrology+%26+Earth+System+Sciences%29&amp;sl=43&amp;origin=resultsAnalyzer&amp;cluster=scoopenaccess%2c%221%22%2ct%2bscoexactsrctitle%2c%22Hydrology+And+Earth+System+Sciences%22%2ct&amp;txGid=2f5d9d7cef30ead9caa904f36442c246&amp;origin=resultsAnalyzer&amp;zone=year&amp;count=3629&amp;clickedLink=limit%20to&amp;selectedYearClusterCategories=2016" TargetMode="External"/><Relationship Id="rId464" Type="http://schemas.openxmlformats.org/officeDocument/2006/relationships/hyperlink" Target="https://www-scopus-com.inc.bib.cnrs.fr/results/handle.uri?sort=plf-f&amp;src=s&amp;sot=b&amp;sdt=cl&amp;sid=154f74c0c450cdbf1808aff4ccdf4bb4&amp;s=SRCTITLE%28Geochemical+Transactions%29&amp;sl=34&amp;origin=resultsAnalyzer&amp;cluster=scoopenaccess%2c%221%22%2ct&amp;txGid=847ce557f39829b0f89478488dab44c4&amp;origin=resultsAnalyzer&amp;zone=year&amp;count=145&amp;clickedLink=limit%20to&amp;selectedYearClusterCategories=2014" TargetMode="External"/><Relationship Id="rId303" Type="http://schemas.openxmlformats.org/officeDocument/2006/relationships/hyperlink" Target="https://www-scopus-com.inc.bib.cnrs.fr/results/handle.uri?sort=plf-f&amp;src=s&amp;sot=b&amp;sdt=cl&amp;sid=b6b4646f0d14111f80318224009dc44f&amp;s=SRCTITLE%28Geochemical+Journal%29&amp;sl=29&amp;origin=resultsAnalyzer&amp;cluster=scoexactsrctitle%2c%22Geochemical+Journal%22%2ct%2bscoopenaccess%2c%221%22%2ct&amp;txGid=cbef4ff165feaa10019b5e3e0d55cba6&amp;origin=resultsAnalyzer&amp;zone=year&amp;count=1612&amp;clickedLink=limit%20to&amp;selectedYearClusterCategories=1973" TargetMode="External"/><Relationship Id="rId485" Type="http://schemas.openxmlformats.org/officeDocument/2006/relationships/hyperlink" Target="https://www-scopus-com.inc.bib.cnrs.fr/results/handle.uri?sort=plf-f&amp;src=s&amp;sot=b&amp;sdt=cl&amp;sid=12c3549daf0dd740d0688e237088efb5&amp;s=SRCTITLE%28Geochemical+Perspectives+%29&amp;sl=35&amp;origin=resultsAnalyzer&amp;cluster=scoexactsrctitle%2c%22Geochemical+Perspectives%22%2ct%2bscoopenaccess%2c%221%22%2ct&amp;txGid=c0299aae0b4aa93d4aae0d48a2f371e1&amp;origin=resultsAnalyzer&amp;zone=year&amp;count=12&amp;clickedLink=limit%20to&amp;selectedYearClusterCategories=2017" TargetMode="External"/><Relationship Id="rId42" Type="http://schemas.openxmlformats.org/officeDocument/2006/relationships/hyperlink" Target="https://www-scopus-com.inc.bib.cnrs.fr/results/handle.uri?sort=plf-f&amp;src=s&amp;sot=b&amp;sdt=cl&amp;sid=928c59ae032559bc103cb5c5108f9b58&amp;s=SRCTITLE%28Journal+of+Petrology%29&amp;sl=30&amp;origin=resultsAnalyzer&amp;cluster=scoopenaccess%2c%221%22%2ct&amp;txGid=5d3b1b47d4f5675126aecd16ad09da1c&amp;origin=resultsAnalyzer&amp;zone=year&amp;count=1672&amp;clickedLink=limit%20to&amp;selectedYearClusterCategories=1996" TargetMode="External"/><Relationship Id="rId84" Type="http://schemas.openxmlformats.org/officeDocument/2006/relationships/hyperlink" Target="https://www-scopus-com.inc.bib.cnrs.fr/results/handle.uri?sort=plf-f&amp;src=s&amp;sot=b&amp;sdt=cl&amp;sid=f44066d0712dbedbb79816f154d197ab&amp;s=SRCTITLE%28Clay+Minerals%29&amp;sl=23&amp;origin=resultsAnalyzer&amp;cluster=scoexactsrctitle%2c%22Clay+Minerals%22%2ct%2bscoopenaccess%2c%221%22%2ct&amp;txGid=2eff30a701010134e0d8230c6661bc59&amp;origin=resultsAnalyzer&amp;zone=year&amp;count=89&amp;clickedLink=limit%20to&amp;selectedYearClusterCategories=2012" TargetMode="External"/><Relationship Id="rId138" Type="http://schemas.openxmlformats.org/officeDocument/2006/relationships/hyperlink" Target="https://www-scopus-com.inc.bib.cnrs.fr/results/handle.uri?sort=plf-f&amp;src=s&amp;sot=b&amp;sdt=cl&amp;sid=2b5d2a044de4e2e8fab2843b075794b6&amp;s=SRCTITLE%28Mineralogical+Magazine%29&amp;sl=32&amp;origin=resultsAnalyzer&amp;cluster=scoopenaccess%2c%221%22%2ct&amp;txGid=f7c8550e9f75253dfc9926a24035605e&amp;origin=resultsAnalyzer&amp;zone=year&amp;count=451&amp;clickedLink=limit%20to&amp;selectedYearClusterCategories=2011" TargetMode="External"/><Relationship Id="rId345" Type="http://schemas.openxmlformats.org/officeDocument/2006/relationships/hyperlink" Target="https://www-scopus-com.inc.bib.cnrs.fr/results/handle.uri?sort=plf-f&amp;src=s&amp;sot=b&amp;sdt=cl&amp;sid=973cad0449dbdb5b9648834d7473ec0e&amp;s=SRCTITLE%28Biogeochemistry%29&amp;sl=25&amp;origin=resultsAnalyzer&amp;cluster=scoopenaccess%2c%221%22%2ct&amp;txGid=b68db5d596532576e45111d7dd1b0d90&amp;origin=resultsAnalyzer&amp;zone=year&amp;count=218&amp;clickedLink=limit%20to&amp;selectedYearClusterCategories=1993" TargetMode="External"/><Relationship Id="rId387" Type="http://schemas.openxmlformats.org/officeDocument/2006/relationships/hyperlink" Target="https://www-scopus-com.inc.bib.cnrs.fr/results/handle.uri?sort=plf-f&amp;src=s&amp;sot=b&amp;sdt=cl&amp;sid=b310a222f4e1e0df7b0b3ebb6a1ec04c&amp;s=SRCTITLE%28Mineralogy+and+Petrology%29&amp;sl=34&amp;origin=resultsAnalyzer&amp;cluster=scoopenaccess%2c%221%22%2ct&amp;txGid=506ecdb53d3895dcdc959e205315bafc&amp;origin=resultsAnalyzer&amp;zone=year&amp;count=272&amp;clickedLink=limit%20to&amp;selectedYearClusterCategories=2004" TargetMode="External"/><Relationship Id="rId510" Type="http://schemas.openxmlformats.org/officeDocument/2006/relationships/hyperlink" Target="https://www-scopus-com.inc.bib.cnrs.fr/results/handle.uri?sort=plf-f&amp;src=s&amp;sot=b&amp;sdt=cl&amp;sid=f2703d52f2ac39c0820570c66932d16b&amp;s=SRCTITLE%28Biogeosciences%29&amp;sl=24&amp;origin=resultsAnalyzer&amp;cluster=scoexactsrctitle%2c%22Biogeosciences%22%2ct%2bscoopenaccess%2c%221%22%2ct&amp;txGid=506a4b0ca4bc3572c89380954babcd06&amp;origin=resultsAnalyzer&amp;zone=year&amp;count=4371&amp;clickedLink=limit%20to&amp;selectedYearClusterCategories=2009" TargetMode="External"/><Relationship Id="rId552" Type="http://schemas.openxmlformats.org/officeDocument/2006/relationships/hyperlink" Target="https://www-scopus-com.inc.bib.cnrs.fr/results/handle.uri?sort=plf-f&amp;src=s&amp;sot=b&amp;sdt=cl&amp;sid=1e1602d82d4b9acc2423d9d4aaa3ec24&amp;s=SRCTITLE%28Geosciences%29&amp;sl=21&amp;origin=resultsAnalyzer&amp;cluster=scoexactsrctitle%2c%22Geosciences+Switzerland%22%2ct%2bscoopenaccess%2c%221%22%2ct&amp;txGid=6d96059dbdc9467ebecb8acd57643706&amp;origin=resultsAnalyzer&amp;zone=year&amp;count=1375&amp;clickedLink=limit%20to&amp;selectedYearClusterCategories=2012" TargetMode="External"/><Relationship Id="rId191" Type="http://schemas.openxmlformats.org/officeDocument/2006/relationships/hyperlink" Target="https://www-scopus-com.inc.bib.cnrs.fr/results/handle.uri?sort=plf-f&amp;src=s&amp;sot=b&amp;sdt=cl&amp;sid=35d04cb354cb6454588ea545ef5ceab3&amp;s=SRCTITLE%28Contributions+to+Mineralogy+and+Petrology%29&amp;sl=51&amp;origin=resultsAnalyzer&amp;cluster=scoopenaccess%2c%221%22%2ct&amp;txGid=8ac0d8c89896722c60cc70e90ac6c2e8&amp;origin=resultsAnalyzer&amp;zone=year&amp;count=192&amp;clickedLink=limit%20to&amp;selectedYearClusterCategories=1993" TargetMode="External"/><Relationship Id="rId205" Type="http://schemas.openxmlformats.org/officeDocument/2006/relationships/hyperlink" Target="https://www-scopus-com.inc.bib.cnrs.fr/results/handle.uri?sort=plf-f&amp;src=s&amp;sot=b&amp;sdt=cl&amp;sid=35d04cb354cb6454588ea545ef5ceab3&amp;s=SRCTITLE%28Contributions+to+Mineralogy+and+Petrology%29&amp;sl=51&amp;origin=resultsAnalyzer&amp;cluster=scoopenaccess%2c%221%22%2ct&amp;txGid=8ac0d8c89896722c60cc70e90ac6c2e8&amp;origin=resultsAnalyzer&amp;zone=year&amp;count=192&amp;clickedLink=limit%20to&amp;selectedYearClusterCategories=1975" TargetMode="External"/><Relationship Id="rId247" Type="http://schemas.openxmlformats.org/officeDocument/2006/relationships/hyperlink" Target="https://www-scopus-com.inc.bib.cnrs.fr/results/handle.uri?sort=plf-f&amp;src=s&amp;sot=b&amp;sdt=cl&amp;sid=597d69aee8201dccf43146b011469e60&amp;s=SRCTITLE%28Organic+Geochemistry%29&amp;sl=30&amp;origin=resultsAnalyzer&amp;cluster=scoopenaccess%2c%221%22%2ct&amp;txGid=de7d6820a4d2b3677f506ce0bbafaac0&amp;origin=resultsAnalyzer&amp;zone=year&amp;count=114&amp;clickedLink=limit%20to&amp;selectedYearClusterCategories=2014" TargetMode="External"/><Relationship Id="rId412" Type="http://schemas.openxmlformats.org/officeDocument/2006/relationships/hyperlink" Target="https://www-scopus-com.inc.bib.cnrs.fr/results/handle.uri?sort=plf-f&amp;src=s&amp;sot=b&amp;sdt=cl&amp;sid=f348be4bfef533f1cbb5f781200beb19&amp;s=SRCTITLE%28Global+Biogeochemical+Cycles%29&amp;sl=38&amp;origin=resultsAnalyzer&amp;cluster=scoexactsrctitle%2c%22Global+Biogeochemical+Cycles%22%2ct%2bscoopenaccess%2c%221%22%2ct&amp;txGid=53cf91fa6aeccb34b258f2d86904821b&amp;origin=resultsAnalyzer&amp;zone=year&amp;count=265&amp;clickedLink=limit%20to&amp;selectedYearClusterCategories=2019" TargetMode="External"/><Relationship Id="rId107" Type="http://schemas.openxmlformats.org/officeDocument/2006/relationships/hyperlink" Target="https://www-scopus-com.inc.bib.cnrs.fr/results/handle.uri?sort=plf-f&amp;src=s&amp;sot=b&amp;sdt=cl&amp;sid=f3c77e2e062e3cdf098e9f9774a4ded3&amp;s=SRCTITLE%28Clays+and+Clay+Minerals%29&amp;sl=33&amp;origin=resultsAnalyzer&amp;cluster=scoexactsrctitle%2c%22Clays+And+Clay+Minerals%22%2ct%2bscoopenaccess%2c%221%22%2ct&amp;txGid=6d4df9e93818788334312123ff4c10b4&amp;origin=resultsAnalyzer&amp;zone=year&amp;count=1449&amp;clickedLink=limit%20to&amp;selectedYearClusterCategories=1987" TargetMode="External"/><Relationship Id="rId289" Type="http://schemas.openxmlformats.org/officeDocument/2006/relationships/hyperlink" Target="https://www-scopus-com.inc.bib.cnrs.fr/results/handle.uri?sort=plf-f&amp;src=s&amp;sot=b&amp;sdt=cl&amp;sid=b6b4646f0d14111f80318224009dc44f&amp;s=SRCTITLE%28Geochemical+Journal%29&amp;sl=29&amp;origin=resultsAnalyzer&amp;cluster=scoexactsrctitle%2c%22Geochemical+Journal%22%2ct%2bscoopenaccess%2c%221%22%2ct&amp;txGid=cbef4ff165feaa10019b5e3e0d55cba6&amp;origin=resultsAnalyzer&amp;zone=year&amp;count=1612&amp;clickedLink=limit%20to&amp;selectedYearClusterCategories=1987" TargetMode="External"/><Relationship Id="rId454" Type="http://schemas.openxmlformats.org/officeDocument/2006/relationships/hyperlink" Target="https://www-scopus-com.inc.bib.cnrs.fr/results/handle.uri?sort=plf-f&amp;src=s&amp;sot=b&amp;sdt=cl&amp;sid=8310a418ea7c9b20a0b3582c0aa723e8&amp;s=SRCTITLE%28Hydrology+%26+Earth+System+Sciences%29&amp;sl=43&amp;origin=resultsAnalyzer&amp;cluster=scoopenaccess%2c%221%22%2ct%2bscoexactsrctitle%2c%22Hydrology+And+Earth+System+Sciences%22%2ct&amp;txGid=2f5d9d7cef30ead9caa904f36442c246&amp;origin=resultsAnalyzer&amp;zone=year&amp;count=3629&amp;clickedLink=limit%20to&amp;selectedYearClusterCategories=2005" TargetMode="External"/><Relationship Id="rId496" Type="http://schemas.openxmlformats.org/officeDocument/2006/relationships/hyperlink" Target="https://www-scopus-com.inc.bib.cnrs.fr/results/handle.uri?sort=plf-f&amp;src=s&amp;sot=b&amp;sdt=cl&amp;sid=486030046382a88c8b5b42bbf5eaa2c5&amp;s=SRCTITLE%28Geochemistry-Exploration+Environment+Analysis%29&amp;sl=55&amp;origin=resultsAnalyzer&amp;cluster=scoopenaccess%2c%221%22%2ct&amp;txGid=be9440eac00a1d5e3db96b2d5219f8ad&amp;origin=resultsAnalyzer&amp;zone=year&amp;count=10&amp;clickedLink=limit%20to&amp;selectedYearClusterCategories=2019" TargetMode="External"/><Relationship Id="rId11" Type="http://schemas.openxmlformats.org/officeDocument/2006/relationships/hyperlink" Target="https://www-scopus-com.inc.bib.cnrs.fr/results/handle.uri?sort=plf-f&amp;src=s&amp;sot=b&amp;sdt=cl&amp;sid=1448e7c41c1e4a38aac6932231b36000&amp;s=SRCTITLE%28chemical+geology%29&amp;sl=26&amp;origin=resultsAnalyzer&amp;cluster=scoopenaccess%2c%221%22%2ct&amp;txGid=746febb5c75e608da825c6207bb797cf&amp;origin=resultsAnalyzer&amp;zone=year&amp;count=369&amp;clickedLink=limit%20to&amp;selectedYearClusterCategories=2004" TargetMode="External"/><Relationship Id="rId53" Type="http://schemas.openxmlformats.org/officeDocument/2006/relationships/hyperlink" Target="https://www-scopus-com.inc.bib.cnrs.fr/results/handle.uri?sort=plf-f&amp;src=s&amp;sot=b&amp;sdt=cl&amp;sid=928c59ae032559bc103cb5c5108f9b58&amp;s=SRCTITLE%28Journal+of+Petrology%29&amp;sl=30&amp;origin=resultsAnalyzer&amp;cluster=scoopenaccess%2c%221%22%2ct&amp;txGid=5d3b1b47d4f5675126aecd16ad09da1c&amp;origin=resultsAnalyzer&amp;zone=year&amp;count=1672&amp;clickedLink=limit%20to&amp;selectedYearClusterCategories=2007" TargetMode="External"/><Relationship Id="rId149" Type="http://schemas.openxmlformats.org/officeDocument/2006/relationships/hyperlink" Target="https://www-scopus-com.inc.bib.cnrs.fr/results/handle.uri?sort=plf-f&amp;src=s&amp;sot=b&amp;sdt=cl&amp;sid=806655113ee708c98b98ecfc5d817422&amp;s=SRCTITLE%28Mineralium+Deposita%29&amp;sl=29&amp;origin=resultsAnalyzer&amp;cluster=scoopenaccess%2c%221%22%2ct&amp;txGid=c2d8b56c32aa4105a43900cca712905b&amp;origin=resultsAnalyzer&amp;zone=year&amp;count=74&amp;clickedLink=limit%20to&amp;selectedYearClusterCategories=2019" TargetMode="External"/><Relationship Id="rId314" Type="http://schemas.openxmlformats.org/officeDocument/2006/relationships/hyperlink" Target="https://www-scopus-com.inc.bib.cnrs.fr/results/handle.uri?sort=plf-f&amp;src=s&amp;sot=b&amp;sdt=cl&amp;sid=9904aa9ba9277e567c24f29ea9b6189e&amp;s=SRCTITLE%28Chemie+der+Erde%29&amp;sl=25&amp;origin=resultsAnalyzer&amp;cluster=scoopenaccess%2c%221%22%2ct&amp;txGid=7a065d254493168da884ce3d2d7926dd&amp;origin=resultsAnalyzer&amp;zone=year&amp;count=39&amp;clickedLink=limit%20to&amp;selectedYearClusterCategories=2016" TargetMode="External"/><Relationship Id="rId356" Type="http://schemas.openxmlformats.org/officeDocument/2006/relationships/hyperlink" Target="https://www-scopus-com.inc.bib.cnrs.fr/results/handle.uri?sort=plf-f&amp;src=s&amp;sot=b&amp;sdt=cl&amp;sid=687a1cb1f861ab0a794082b9342ebaff&amp;s=SRCTITLE%28Ore+Geology+Reviews%29&amp;sl=29&amp;origin=resultsAnalyzer&amp;cluster=scoopenaccess%2c%221%22%2ct&amp;txGid=3314349b10631aabbe4e1e719b8f6bb6&amp;origin=resultsAnalyzer&amp;zone=year&amp;count=132&amp;clickedLink=limit%20to&amp;selectedYearClusterCategories=2019" TargetMode="External"/><Relationship Id="rId398" Type="http://schemas.openxmlformats.org/officeDocument/2006/relationships/hyperlink" Target="https://www-scopus-com.inc.bib.cnrs.fr/results/handle.uri?sort=plf-f&amp;src=s&amp;sot=b&amp;sdt=cl&amp;sid=b310a222f4e1e0df7b0b3ebb6a1ec04c&amp;s=SRCTITLE%28Mineralogy+and+Petrology%29&amp;sl=34&amp;origin=resultsAnalyzer&amp;cluster=scoopenaccess%2c%221%22%2ct&amp;txGid=506ecdb53d3895dcdc959e205315bafc&amp;origin=resultsAnalyzer&amp;zone=year&amp;count=272&amp;clickedLink=limit%20to&amp;selectedYearClusterCategories=1984" TargetMode="External"/><Relationship Id="rId521" Type="http://schemas.openxmlformats.org/officeDocument/2006/relationships/hyperlink" Target="https://www-scopus-com.inc.bib.cnrs.fr/results/handle.uri?sort=plf-f&amp;src=s&amp;sot=b&amp;sdt=cl&amp;sid=b1cf19de6518fae70423bcf15e240a3d&amp;s=SRCTITLE%28Journal+of+Chemistry%29&amp;sl=30&amp;origin=resultsAnalyzer&amp;cluster=scoopenaccess%2c%221%22%2ct%2bscoexactsrctitle%2c%22Journal+Of+Chemistry%22%2ct&amp;txGid=0f6dbcc65f2ed27b4389f8ae29e2c316&amp;origin=resultsAnalyzer&amp;zone=year&amp;count=2483&amp;clickedLink=limit%20to&amp;selectedYearClusterCategories=2013" TargetMode="External"/><Relationship Id="rId563" Type="http://schemas.openxmlformats.org/officeDocument/2006/relationships/hyperlink" Target="https://www-scopus-com.inc.bib.cnrs.fr/results/handle.uri?sort=plf-f&amp;src=s&amp;sot=b&amp;sdt=cl&amp;sid=93fa0caaa13982d51d52b9e3eda6fa41&amp;s=SRCTITLE%28minerals%29&amp;sl=18&amp;origin=resultsAnalyzer&amp;cluster=scoopenaccess%2c%221%22%2ct%2bscoexactsrctitle%2c%22Minerals%22%2ct&amp;txGid=481012caaecf1b1c9b90601d8c193688&amp;origin=resultsAnalyzer&amp;zone=year&amp;count=2173&amp;clickedLink=limit%20to&amp;selectedYearClusterCategories=2010" TargetMode="External"/><Relationship Id="rId95" Type="http://schemas.openxmlformats.org/officeDocument/2006/relationships/hyperlink" Target="https://www-scopus-com.inc.bib.cnrs.fr/results/handle.uri?sort=plf-f&amp;src=s&amp;sot=b&amp;sdt=cl&amp;sid=f3c77e2e062e3cdf098e9f9774a4ded3&amp;s=SRCTITLE%28Clays+and+Clay+Minerals%29&amp;sl=33&amp;origin=resultsAnalyzer&amp;cluster=scoexactsrctitle%2c%22Clays+And+Clay+Minerals%22%2ct%2bscoopenaccess%2c%221%22%2ct&amp;txGid=6d4df9e93818788334312123ff4c10b4&amp;origin=resultsAnalyzer&amp;zone=year&amp;count=1449&amp;clickedLink=limit%20to&amp;selectedYearClusterCategories=1999" TargetMode="External"/><Relationship Id="rId160" Type="http://schemas.openxmlformats.org/officeDocument/2006/relationships/hyperlink" Target="https://www-scopus-com.inc.bib.cnrs.fr/results/handle.uri?sort=plf-f&amp;src=s&amp;sot=b&amp;sdt=cl&amp;sid=806655113ee708c98b98ecfc5d817422&amp;s=SRCTITLE%28Mineralium+Deposita%29&amp;sl=29&amp;origin=resultsAnalyzer&amp;cluster=scoopenaccess%2c%221%22%2ct&amp;txGid=c2d8b56c32aa4105a43900cca712905b&amp;origin=resultsAnalyzer&amp;zone=year&amp;count=74&amp;clickedLink=limit%20to&amp;selectedYearClusterCategories=2007" TargetMode="External"/><Relationship Id="rId216" Type="http://schemas.openxmlformats.org/officeDocument/2006/relationships/hyperlink" Target="https://www-scopus-com.inc.bib.cnrs.fr/results/handle.uri?sort=plf-f&amp;src=s&amp;sot=b&amp;sdt=cl&amp;sid=4b64faa118f0b8d384310a3c8aa4d00d&amp;s=SRCTITLE%28Lithos%29&amp;sl=16&amp;origin=resultsAnalyzer&amp;cluster=scoopenaccess%2c%221%22%2ct&amp;txGid=86889a98f95a8cb875ab40f5874dbcd2&amp;origin=resultsAnalyzer&amp;zone=year&amp;count=180&amp;clickedLink=limit%20to&amp;selectedYearClusterCategories=2015" TargetMode="External"/><Relationship Id="rId423" Type="http://schemas.openxmlformats.org/officeDocument/2006/relationships/hyperlink" Target="https://www-scopus-com.inc.bib.cnrs.fr/results/handle.uri?sort=plf-f&amp;src=s&amp;sot=b&amp;sdt=cl&amp;sid=3b1e8caf8c3350766c194528da220e35&amp;s=SRCTITLE%28Aquatic+Geochemistry%29&amp;sl=30&amp;origin=resultsAnalyzer&amp;cluster=scoopenaccess%2c%221%22%2ct&amp;txGid=07ba1fd68e0cb3d9f35bc5f93615819a&amp;origin=resultsAnalyzer&amp;zone=year&amp;count=37&amp;clickedLink=limit%20to&amp;selectedYearClusterCategories=2016" TargetMode="External"/><Relationship Id="rId258" Type="http://schemas.openxmlformats.org/officeDocument/2006/relationships/hyperlink" Target="https://www-scopus-com.inc.bib.cnrs.fr/results/handle.uri?sort=plf-f&amp;src=s&amp;sot=b&amp;sdt=cl&amp;sid=5c9ae4b85f5579c8d4796f2a8a3fd74c&amp;s=SRCTITLE%28Journal+of+Geophysical+Research-Solid+Earth%29&amp;sl=53&amp;origin=resultsAnalyzer&amp;cluster=scoopenaccess%2c%221%22%2ct&amp;txGid=6db06fd9dc5bba16970b85cd3731ea51&amp;origin=resultsAnalyzer&amp;zone=year&amp;count=1095&amp;clickedLink=limit%20to&amp;selectedYearClusterCategories=2016" TargetMode="External"/><Relationship Id="rId465" Type="http://schemas.openxmlformats.org/officeDocument/2006/relationships/hyperlink" Target="https://www-scopus-com.inc.bib.cnrs.fr/results/handle.uri?sort=plf-f&amp;src=s&amp;sot=b&amp;sdt=cl&amp;sid=154f74c0c450cdbf1808aff4ccdf4bb4&amp;s=SRCTITLE%28Geochemical+Transactions%29&amp;sl=34&amp;origin=resultsAnalyzer&amp;cluster=scoopenaccess%2c%221%22%2ct&amp;txGid=847ce557f39829b0f89478488dab44c4&amp;origin=resultsAnalyzer&amp;zone=year&amp;count=145&amp;clickedLink=limit%20to&amp;selectedYearClusterCategories=2013" TargetMode="External"/><Relationship Id="rId22" Type="http://schemas.openxmlformats.org/officeDocument/2006/relationships/hyperlink" Target="https://www-scopus-com.inc.bib.cnrs.fr/results/handle.uri?sort=plf-f&amp;src=s&amp;sot=b&amp;sdt=cl&amp;sid=e46e5a7f4b1276b66b8b6a72d07075b7&amp;s=SRCTITLE%28Earth+and+Planetary+Science+Letters%29&amp;sl=45&amp;origin=resultsAnalyzer&amp;cluster=scoopenaccess%2c%221%22%2ct&amp;txGid=134dff2fe0cb9dc3278891c2fbb571c5&amp;origin=resultsAnalyzer&amp;zone=year&amp;count=969&amp;clickedLink=limit%20to&amp;selectedYearClusterCategories=2011" TargetMode="External"/><Relationship Id="rId64" Type="http://schemas.openxmlformats.org/officeDocument/2006/relationships/hyperlink" Target="https://www-scopus-com.inc.bib.cnrs.fr/results/handle.uri?sort=plf-f&amp;src=s&amp;sot=b&amp;sdt=cl&amp;sid=928c59ae032559bc103cb5c5108f9b58&amp;s=SRCTITLE%28Journal+of+Petrology%29&amp;sl=30&amp;origin=resultsAnalyzer&amp;cluster=scoopenaccess%2c%221%22%2ct&amp;txGid=5d3b1b47d4f5675126aecd16ad09da1c&amp;origin=resultsAnalyzer&amp;zone=year&amp;count=1672&amp;clickedLink=limit%20to&amp;selectedYearClusterCategories=2018" TargetMode="External"/><Relationship Id="rId118" Type="http://schemas.openxmlformats.org/officeDocument/2006/relationships/hyperlink" Target="https://www-scopus-com.inc.bib.cnrs.fr/results/handle.uri?sort=plf-f&amp;src=s&amp;sot=b&amp;sdt=cl&amp;sid=f3c77e2e062e3cdf098e9f9774a4ded3&amp;s=SRCTITLE%28Clays+and+Clay+Minerals%29&amp;sl=33&amp;origin=resultsAnalyzer&amp;cluster=scoexactsrctitle%2c%22Clays+And+Clay+Minerals%22%2ct%2bscoopenaccess%2c%221%22%2ct&amp;txGid=6d4df9e93818788334312123ff4c10b4&amp;origin=resultsAnalyzer&amp;zone=year&amp;count=1449&amp;clickedLink=limit%20to&amp;selectedYearClusterCategories=1975" TargetMode="External"/><Relationship Id="rId325" Type="http://schemas.openxmlformats.org/officeDocument/2006/relationships/hyperlink" Target="https://www-scopus-com.inc.bib.cnrs.fr/results/handle.uri?sort=plf-f&amp;src=s&amp;sot=b&amp;sdt=cl&amp;sid=f9427b7ce2634f48356ee6dd128410c3&amp;s=SRCTITLE%28Environmental+Geochemistry+and+Health%29&amp;sl=47&amp;origin=resultsAnalyzer&amp;cluster=scoopenaccess%2c%221%22%2ct&amp;txGid=703f6547fa3ad7e77882ad4676753fd5&amp;origin=resultsAnalyzer&amp;zone=year&amp;count=93&amp;clickedLink=limit%20to&amp;selectedYearClusterCategories=2012" TargetMode="External"/><Relationship Id="rId367" Type="http://schemas.openxmlformats.org/officeDocument/2006/relationships/hyperlink" Target="https://www-scopus-com.inc.bib.cnrs.fr/results/handle.uri?sort=plf-f&amp;src=s&amp;sot=b&amp;sdt=cl&amp;sid=3f26fb81c295d0201aafc40adcd606ce&amp;s=SRCTITLE%28Applied+Geochemistry%29&amp;sl=30&amp;origin=resultsAnalyzer&amp;cluster=scoopenaccess%2c%221%22%2ct&amp;txGid=16025773ce22abcf1981d57d136be338&amp;origin=resultsAnalyzer&amp;zone=year&amp;count=170&amp;clickedLink=limit%20to&amp;selectedYearClusterCategories=2015" TargetMode="External"/><Relationship Id="rId532" Type="http://schemas.openxmlformats.org/officeDocument/2006/relationships/hyperlink" Target="https://www-scopus-com.inc.bib.cnrs.fr/results/handle.uri?sort=plf-f&amp;src=s&amp;sot=b&amp;sdt=cl&amp;sid=0fe1c8d13b4af1e9ef32448ddf148624&amp;s=SRCTITLE%28Solid+Earth%29&amp;sl=21&amp;origin=resultsAnalyzer&amp;cluster=scoexactsrctitle%2c%22Solid+Earth%22%2ct%2bscoopenaccess%2c%221%22%2ct&amp;txGid=8ef1f37013a0e4db7e8d682e15b360e9&amp;origin=resultsAnalyzer&amp;zone=year&amp;count=686&amp;clickedLink=limit%20to&amp;selectedYearClusterCategories=2012" TargetMode="External"/><Relationship Id="rId574" Type="http://schemas.openxmlformats.org/officeDocument/2006/relationships/hyperlink" Target="https://www-scopus-com.inc.bib.cnrs.fr/results/handle.uri?sort=plf-f&amp;src=s&amp;sot=b&amp;sdt=cl&amp;sid=fbbde736c1758e2f7b566d1f6bfadab1&amp;s=SRCTITLE%28Geothermal+Energy%29&amp;sl=27&amp;origin=resultsAnalyzer&amp;cluster=scoexactsrctitle%2c%22Geothermal+Energy%22%2ct%2bscoopenaccess%2c%221%22%2ct&amp;txGid=7ab523e48beee93c6e047731a4e187b7&amp;origin=resultsAnalyzer&amp;zone=year&amp;count=166&amp;clickedLink=limit%20to&amp;selectedYearClusterCategories=2016" TargetMode="External"/><Relationship Id="rId171" Type="http://schemas.openxmlformats.org/officeDocument/2006/relationships/hyperlink" Target="https://www-scopus-com.inc.bib.cnrs.fr/results/handle.uri?sort=plf-f&amp;src=s&amp;sot=b&amp;sdt=cl&amp;sid=806655113ee708c98b98ecfc5d817422&amp;s=SRCTITLE%28Mineralium+Deposita%29&amp;sl=29&amp;origin=resultsAnalyzer&amp;cluster=scoopenaccess%2c%221%22%2ct&amp;txGid=c2d8b56c32aa4105a43900cca712905b&amp;origin=resultsAnalyzer&amp;zone=year&amp;count=74&amp;clickedLink=limit%20to&amp;selectedYearClusterCategories=1967" TargetMode="External"/><Relationship Id="rId227" Type="http://schemas.openxmlformats.org/officeDocument/2006/relationships/hyperlink" Target="https://www-scopus-com.inc.bib.cnrs.fr/results/handle.uri?sort=plf-f&amp;src=s&amp;sot=b&amp;sdt=cl&amp;sid=da52c6c4a41bef929d8927b12f0f494a&amp;s=SRCTITLE%28American+Mineralogist%29&amp;sl=31&amp;origin=resultsAnalyzer&amp;cluster=scoopenaccess%2c%221%22%2ct&amp;txGid=116f5be8ea0a9951d4f39451296289aa&amp;origin=resultsAnalyzer&amp;zone=year&amp;count=140&amp;clickedLink=limit%20to&amp;selectedYearClusterCategories=2013" TargetMode="External"/><Relationship Id="rId269" Type="http://schemas.openxmlformats.org/officeDocument/2006/relationships/hyperlink" Target="https://www-scopus-com.inc.bib.cnrs.fr/results/handle.uri?sort=plf-f&amp;src=s&amp;sot=b&amp;sdt=cl&amp;sid=b6b4646f0d14111f80318224009dc44f&amp;s=SRCTITLE%28Geochemical+Journal%29&amp;sl=29&amp;origin=resultsAnalyzer&amp;cluster=scoexactsrctitle%2c%22Geochemical+Journal%22%2ct%2bscoopenaccess%2c%221%22%2ct&amp;txGid=cbef4ff165feaa10019b5e3e0d55cba6&amp;origin=resultsAnalyzer&amp;zone=year&amp;count=1612&amp;clickedLink=limit%20to&amp;selectedYearClusterCategories=2008" TargetMode="External"/><Relationship Id="rId434" Type="http://schemas.openxmlformats.org/officeDocument/2006/relationships/hyperlink" Target="https://www-scopus-com.inc.bib.cnrs.fr/results/handle.uri?sort=plf-f&amp;src=s&amp;sot=b&amp;sdt=cl&amp;sid=8014d9f7a2934933a29c88d8706382df&amp;s=SRCTITLE%28Geochemistry+Geophysics+Geosystems%29&amp;sl=44&amp;origin=resultsAnalyzer&amp;cluster=scoopenaccess%2c%221%22%2ct&amp;txGid=8a5ec908a361b2b8b3b7cacc328400f9&amp;origin=resultsAnalyzer&amp;zone=year&amp;count=588&amp;clickedLink=limit%20to&amp;selectedYearClusterCategories=2018" TargetMode="External"/><Relationship Id="rId476" Type="http://schemas.openxmlformats.org/officeDocument/2006/relationships/hyperlink" Target="https://www-scopus-com.inc.bib.cnrs.fr/results/handle.uri?sort=plf-f&amp;src=s&amp;sot=b&amp;sdt=cl&amp;sid=154f74c0c450cdbf1808aff4ccdf4bb4&amp;s=SRCTITLE%28Geochemical+Transactions%29&amp;sl=34&amp;origin=resultsAnalyzer&amp;cluster=scoopenaccess%2c%221%22%2ct&amp;txGid=847ce557f39829b0f89478488dab44c4&amp;origin=resultsAnalyzer&amp;zone=year&amp;count=145&amp;clickedLink=limit%20to&amp;selectedYearClusterCategories=2002" TargetMode="External"/><Relationship Id="rId33" Type="http://schemas.openxmlformats.org/officeDocument/2006/relationships/hyperlink" Target="https://www-scopus-com.inc.bib.cnrs.fr/results/handle.uri?sort=plf-f&amp;src=s&amp;sot=b&amp;sdt=cl&amp;sid=e46e5a7f4b1276b66b8b6a72d07075b7&amp;s=SRCTITLE%28Earth+and+Planetary+Science+Letters%29&amp;sl=45&amp;origin=resultsAnalyzer&amp;cluster=scoopenaccess%2c%221%22%2ct&amp;txGid=134dff2fe0cb9dc3278891c2fbb571c5&amp;origin=resultsAnalyzer&amp;zone=year&amp;count=969&amp;clickedLink=limit%20to&amp;selectedYearClusterCategories=1977" TargetMode="External"/><Relationship Id="rId129" Type="http://schemas.openxmlformats.org/officeDocument/2006/relationships/hyperlink" Target="https://www-scopus-com.inc.bib.cnrs.fr/results/handle.uri?sort=plf-f&amp;src=s&amp;sot=b&amp;sdt=cl&amp;sid=ae935de9b6035973fa368fbba4f85748&amp;s=SRCTITLE%28Economic+Geology%29&amp;sl=26&amp;origin=resultsAnalyzer&amp;cluster=scoopenaccess%2c%221%22%2ct&amp;txGid=dca635435cf18dcfc7aa81bc5bf2e056&amp;origin=resultsAnalyzer&amp;zone=year&amp;count=46&amp;clickedLink=limit%20to&amp;selectedYearClusterCategories=1992" TargetMode="External"/><Relationship Id="rId280" Type="http://schemas.openxmlformats.org/officeDocument/2006/relationships/hyperlink" Target="https://www-scopus-com.inc.bib.cnrs.fr/results/handle.uri?sort=plf-f&amp;src=s&amp;sot=b&amp;sdt=cl&amp;sid=b6b4646f0d14111f80318224009dc44f&amp;s=SRCTITLE%28Geochemical+Journal%29&amp;sl=29&amp;origin=resultsAnalyzer&amp;cluster=scoexactsrctitle%2c%22Geochemical+Journal%22%2ct%2bscoopenaccess%2c%221%22%2ct&amp;txGid=cbef4ff165feaa10019b5e3e0d55cba6&amp;origin=resultsAnalyzer&amp;zone=year&amp;count=1612&amp;clickedLink=limit%20to&amp;selectedYearClusterCategories=1996" TargetMode="External"/><Relationship Id="rId336" Type="http://schemas.openxmlformats.org/officeDocument/2006/relationships/hyperlink" Target="https://www-scopus-com.inc.bib.cnrs.fr/results/handle.uri?sort=plf-f&amp;src=s&amp;sot=b&amp;sdt=cl&amp;sid=973cad0449dbdb5b9648834d7473ec0e&amp;s=SRCTITLE%28Biogeochemistry%29&amp;sl=25&amp;origin=resultsAnalyzer&amp;cluster=scoopenaccess%2c%221%22%2ct&amp;txGid=b68db5d596532576e45111d7dd1b0d90&amp;origin=resultsAnalyzer&amp;zone=year&amp;count=218&amp;clickedLink=limit%20to&amp;selectedYearClusterCategories=2013" TargetMode="External"/><Relationship Id="rId501" Type="http://schemas.openxmlformats.org/officeDocument/2006/relationships/hyperlink" Target="https://www-scopus-com.inc.bib.cnrs.fr/results/handle.uri?sort=plf-f&amp;src=s&amp;sot=b&amp;sdt=cl&amp;sid=f2703d52f2ac39c0820570c66932d16b&amp;s=SRCTITLE%28Biogeosciences%29&amp;sl=24&amp;origin=resultsAnalyzer&amp;cluster=scoexactsrctitle%2c%22Biogeosciences%22%2ct%2bscoopenaccess%2c%221%22%2ct&amp;txGid=506a4b0ca4bc3572c89380954babcd06&amp;origin=resultsAnalyzer&amp;zone=year&amp;count=4371&amp;clickedLink=limit%20to&amp;selectedYearClusterCategories=2018" TargetMode="External"/><Relationship Id="rId543" Type="http://schemas.openxmlformats.org/officeDocument/2006/relationships/hyperlink" Target="https://www-scopus-com.inc.bib.cnrs.fr/results/handle.uri?sort=plf-f&amp;src=s&amp;sot=b&amp;sdt=cl&amp;sid=f1a05987d89fb366e2f446d5f3fa60ed&amp;s=SRCTITLE%28Geosciences+Frontiers%29&amp;sl=31&amp;origin=resultsAnalyzer&amp;cluster=scoopenaccess%2c%221%22%2ct&amp;txGid=f9961898f99c83f8850bec5afc3b2044&amp;origin=resultsAnalyzer&amp;zone=year&amp;count=938&amp;clickedLink=limit%20to&amp;selectedYearClusterCategories=2011" TargetMode="External"/><Relationship Id="rId75" Type="http://schemas.openxmlformats.org/officeDocument/2006/relationships/hyperlink" Target="https://www-scopus-com.inc.bib.cnrs.fr/results/handle.uri?sort=plf-f&amp;src=s&amp;sot=b&amp;sdt=cl&amp;sid=f2d3092ae33252a6c849e6be662d541b&amp;s=SRCTITLE%28Geochimica+et+Cosmochimica+Acta%29&amp;sl=41&amp;origin=resultsAnalyzer&amp;cluster=scoopenaccess%2c%221%22%2ct&amp;txGid=b57fb633056584d9b19785b3936c8783&amp;origin=resultsAnalyzer&amp;zone=year&amp;count=710&amp;clickedLink=limit%20to&amp;selectedYearClusterCategories=2002" TargetMode="External"/><Relationship Id="rId140" Type="http://schemas.openxmlformats.org/officeDocument/2006/relationships/hyperlink" Target="https://www-scopus-com.inc.bib.cnrs.fr/results/handle.uri?sort=plf-f&amp;src=s&amp;sot=b&amp;sdt=cl&amp;sid=2b5d2a044de4e2e8fab2843b075794b6&amp;s=SRCTITLE%28Mineralogical+Magazine%29&amp;sl=32&amp;origin=resultsAnalyzer&amp;cluster=scoopenaccess%2c%221%22%2ct&amp;txGid=f7c8550e9f75253dfc9926a24035605e&amp;origin=resultsAnalyzer&amp;zone=year&amp;count=451&amp;clickedLink=limit%20to&amp;selectedYearClusterCategories=2009" TargetMode="External"/><Relationship Id="rId182" Type="http://schemas.openxmlformats.org/officeDocument/2006/relationships/hyperlink" Target="https://www-scopus-com.inc.bib.cnrs.fr/results/handle.uri?sort=plf-f&amp;src=s&amp;sot=b&amp;sdt=cl&amp;sid=35d04cb354cb6454588ea545ef5ceab3&amp;s=SRCTITLE%28Contributions+to+Mineralogy+and+Petrology%29&amp;sl=51&amp;origin=resultsAnalyzer&amp;cluster=scoopenaccess%2c%221%22%2ct&amp;txGid=8ac0d8c89896722c60cc70e90ac6c2e8&amp;origin=resultsAnalyzer&amp;zone=year&amp;count=192&amp;clickedLink=limit%20to&amp;selectedYearClusterCategories=2009" TargetMode="External"/><Relationship Id="rId378" Type="http://schemas.openxmlformats.org/officeDocument/2006/relationships/hyperlink" Target="https://www-scopus-com.inc.bib.cnrs.fr/results/handle.uri?sort=plf-f&amp;src=s&amp;sot=b&amp;sdt=cl&amp;sid=b310a222f4e1e0df7b0b3ebb6a1ec04c&amp;s=SRCTITLE%28Mineralogy+and+Petrology%29&amp;sl=34&amp;origin=resultsAnalyzer&amp;cluster=scoopenaccess%2c%221%22%2ct&amp;txGid=506ecdb53d3895dcdc959e205315bafc&amp;origin=resultsAnalyzer&amp;zone=year&amp;count=272&amp;clickedLink=limit%20to&amp;selectedYearClusterCategories=2013" TargetMode="External"/><Relationship Id="rId403" Type="http://schemas.openxmlformats.org/officeDocument/2006/relationships/hyperlink" Target="https://www-scopus-com.inc.bib.cnrs.fr/results/handle.uri?sort=plf-f&amp;src=s&amp;sot=b&amp;sdt=cl&amp;sid=b310a222f4e1e0df7b0b3ebb6a1ec04c&amp;s=SRCTITLE%28Mineralogy+and+Petrology%29&amp;sl=34&amp;origin=resultsAnalyzer&amp;cluster=scoopenaccess%2c%221%22%2ct&amp;txGid=506ecdb53d3895dcdc959e205315bafc&amp;origin=resultsAnalyzer&amp;zone=year&amp;count=272&amp;clickedLink=limit%20to&amp;selectedYearClusterCategories=1978" TargetMode="External"/><Relationship Id="rId6" Type="http://schemas.openxmlformats.org/officeDocument/2006/relationships/hyperlink" Target="https://www-scopus-com.inc.bib.cnrs.fr/results/handle.uri?sort=plf-f&amp;src=s&amp;sot=b&amp;sdt=cl&amp;sid=1448e7c41c1e4a38aac6932231b36000&amp;s=SRCTITLE%28chemical+geology%29&amp;sl=26&amp;origin=resultsAnalyzer&amp;cluster=scoopenaccess%2c%221%22%2ct&amp;txGid=746febb5c75e608da825c6207bb797cf&amp;origin=resultsAnalyzer&amp;zone=year&amp;count=369&amp;clickedLink=limit%20to&amp;selectedYearClusterCategories=2014" TargetMode="External"/><Relationship Id="rId238" Type="http://schemas.openxmlformats.org/officeDocument/2006/relationships/hyperlink" Target="https://www-scopus-com.inc.bib.cnrs.fr/results/handle.uri?sort=plf-f&amp;src=s&amp;sot=b&amp;sdt=cl&amp;sid=b3b6f5118b04e22d716e676d85d8b05b&amp;s=SRCTITLE%28Geostandards+and+Geoanalytical+Research%29&amp;sl=49&amp;origin=resultsAnalyzer&amp;cluster=scoopenaccess%2c%221%22%2ct&amp;txGid=ed3361d5f1065d6816d8486b43495b03&amp;origin=resultsAnalyzer&amp;zone=year&amp;count=28&amp;clickedLink=limit%20to&amp;selectedYearClusterCategories=2018" TargetMode="External"/><Relationship Id="rId445" Type="http://schemas.openxmlformats.org/officeDocument/2006/relationships/hyperlink" Target="https://www-scopus-com.inc.bib.cnrs.fr/results/handle.uri?sort=plf-f&amp;src=s&amp;sot=b&amp;sdt=cl&amp;sid=8310a418ea7c9b20a0b3582c0aa723e8&amp;s=SRCTITLE%28Hydrology+%26+Earth+System+Sciences%29&amp;sl=43&amp;origin=resultsAnalyzer&amp;cluster=scoopenaccess%2c%221%22%2ct%2bscoexactsrctitle%2c%22Hydrology+And+Earth+System+Sciences%22%2ct&amp;txGid=2f5d9d7cef30ead9caa904f36442c246&amp;origin=resultsAnalyzer&amp;zone=year&amp;count=3629&amp;clickedLink=limit%20to&amp;selectedYearClusterCategories=2014" TargetMode="External"/><Relationship Id="rId487" Type="http://schemas.openxmlformats.org/officeDocument/2006/relationships/hyperlink" Target="https://www-scopus-com.inc.bib.cnrs.fr/results/handle.uri?sort=plf-f&amp;src=s&amp;sot=b&amp;sdt=cl&amp;sid=12c3549daf0dd740d0688e237088efb5&amp;s=SRCTITLE%28Geochemical+Perspectives+%29&amp;sl=35&amp;origin=resultsAnalyzer&amp;cluster=scoexactsrctitle%2c%22Geochemical+Perspectives%22%2ct%2bscoopenaccess%2c%221%22%2ct&amp;txGid=c0299aae0b4aa93d4aae0d48a2f371e1&amp;origin=resultsAnalyzer&amp;zone=year&amp;count=12&amp;clickedLink=limit%20to&amp;selectedYearClusterCategories=2015" TargetMode="External"/><Relationship Id="rId291" Type="http://schemas.openxmlformats.org/officeDocument/2006/relationships/hyperlink" Target="https://www-scopus-com.inc.bib.cnrs.fr/results/handle.uri?sort=plf-f&amp;src=s&amp;sot=b&amp;sdt=cl&amp;sid=b6b4646f0d14111f80318224009dc44f&amp;s=SRCTITLE%28Geochemical+Journal%29&amp;sl=29&amp;origin=resultsAnalyzer&amp;cluster=scoexactsrctitle%2c%22Geochemical+Journal%22%2ct%2bscoopenaccess%2c%221%22%2ct&amp;txGid=cbef4ff165feaa10019b5e3e0d55cba6&amp;origin=resultsAnalyzer&amp;zone=year&amp;count=1612&amp;clickedLink=limit%20to&amp;selectedYearClusterCategories=1985" TargetMode="External"/><Relationship Id="rId305" Type="http://schemas.openxmlformats.org/officeDocument/2006/relationships/hyperlink" Target="https://www-scopus-com.inc.bib.cnrs.fr/results/handle.uri?sort=plf-f&amp;src=s&amp;sot=b&amp;sdt=cl&amp;sid=b6b4646f0d14111f80318224009dc44f&amp;s=SRCTITLE%28Geochemical+Journal%29&amp;sl=29&amp;origin=resultsAnalyzer&amp;cluster=scoexactsrctitle%2c%22Geochemical+Journal%22%2ct%2bscoopenaccess%2c%221%22%2ct&amp;txGid=cbef4ff165feaa10019b5e3e0d55cba6&amp;origin=resultsAnalyzer&amp;zone=year&amp;count=1612&amp;clickedLink=limit%20to&amp;selectedYearClusterCategories=1971" TargetMode="External"/><Relationship Id="rId347" Type="http://schemas.openxmlformats.org/officeDocument/2006/relationships/hyperlink" Target="https://www-scopus-com.inc.bib.cnrs.fr/results/handle.uri?sort=plf-f&amp;src=s&amp;sot=b&amp;sdt=cl&amp;sid=973cad0449dbdb5b9648834d7473ec0e&amp;s=SRCTITLE%28Biogeochemistry%29&amp;sl=25&amp;origin=resultsAnalyzer&amp;cluster=scoopenaccess%2c%221%22%2ct&amp;txGid=b68db5d596532576e45111d7dd1b0d90&amp;origin=resultsAnalyzer&amp;zone=year&amp;count=218&amp;clickedLink=limit%20to&amp;selectedYearClusterCategories=1986" TargetMode="External"/><Relationship Id="rId512" Type="http://schemas.openxmlformats.org/officeDocument/2006/relationships/hyperlink" Target="https://www-scopus-com.inc.bib.cnrs.fr/results/handle.uri?sort=plf-f&amp;src=s&amp;sot=b&amp;sdt=cl&amp;sid=f2703d52f2ac39c0820570c66932d16b&amp;s=SRCTITLE%28Biogeosciences%29&amp;sl=24&amp;origin=resultsAnalyzer&amp;cluster=scoexactsrctitle%2c%22Biogeosciences%22%2ct%2bscoopenaccess%2c%221%22%2ct&amp;txGid=506a4b0ca4bc3572c89380954babcd06&amp;origin=resultsAnalyzer&amp;zone=year&amp;count=4371&amp;clickedLink=limit%20to&amp;selectedYearClusterCategories=2007" TargetMode="External"/><Relationship Id="rId44" Type="http://schemas.openxmlformats.org/officeDocument/2006/relationships/hyperlink" Target="https://www-scopus-com.inc.bib.cnrs.fr/results/handle.uri?sort=plf-f&amp;src=s&amp;sot=b&amp;sdt=cl&amp;sid=928c59ae032559bc103cb5c5108f9b58&amp;s=SRCTITLE%28Journal+of+Petrology%29&amp;sl=30&amp;origin=resultsAnalyzer&amp;cluster=scoopenaccess%2c%221%22%2ct&amp;txGid=5d3b1b47d4f5675126aecd16ad09da1c&amp;origin=resultsAnalyzer&amp;zone=year&amp;count=1672&amp;clickedLink=limit%20to&amp;selectedYearClusterCategories=1998" TargetMode="External"/><Relationship Id="rId86" Type="http://schemas.openxmlformats.org/officeDocument/2006/relationships/hyperlink" Target="https://www-scopus-com.inc.bib.cnrs.fr/results/handle.uri?sort=plf-f&amp;src=s&amp;sot=b&amp;sdt=cl&amp;sid=f44066d0712dbedbb79816f154d197ab&amp;s=SRCTITLE%28Clay+Minerals%29&amp;sl=23&amp;origin=resultsAnalyzer&amp;cluster=scoexactsrctitle%2c%22Clay+Minerals%22%2ct%2bscoopenaccess%2c%221%22%2ct&amp;txGid=2eff30a701010134e0d8230c6661bc59&amp;origin=resultsAnalyzer&amp;zone=year&amp;count=89&amp;clickedLink=limit%20to&amp;selectedYearClusterCategories=2010" TargetMode="External"/><Relationship Id="rId151" Type="http://schemas.openxmlformats.org/officeDocument/2006/relationships/hyperlink" Target="https://www-scopus-com.inc.bib.cnrs.fr/results/handle.uri?sort=plf-f&amp;src=s&amp;sot=b&amp;sdt=cl&amp;sid=806655113ee708c98b98ecfc5d817422&amp;s=SRCTITLE%28Mineralium+Deposita%29&amp;sl=29&amp;origin=resultsAnalyzer&amp;cluster=scoopenaccess%2c%221%22%2ct&amp;txGid=c2d8b56c32aa4105a43900cca712905b&amp;origin=resultsAnalyzer&amp;zone=year&amp;count=74&amp;clickedLink=limit%20to&amp;selectedYearClusterCategories=2017" TargetMode="External"/><Relationship Id="rId389" Type="http://schemas.openxmlformats.org/officeDocument/2006/relationships/hyperlink" Target="https://www-scopus-com.inc.bib.cnrs.fr/results/handle.uri?sort=plf-f&amp;src=s&amp;sot=b&amp;sdt=cl&amp;sid=b310a222f4e1e0df7b0b3ebb6a1ec04c&amp;s=SRCTITLE%28Mineralogy+and+Petrology%29&amp;sl=34&amp;origin=resultsAnalyzer&amp;cluster=scoopenaccess%2c%221%22%2ct&amp;txGid=506ecdb53d3895dcdc959e205315bafc&amp;origin=resultsAnalyzer&amp;zone=year&amp;count=272&amp;clickedLink=limit%20to&amp;selectedYearClusterCategories=1995" TargetMode="External"/><Relationship Id="rId554" Type="http://schemas.openxmlformats.org/officeDocument/2006/relationships/hyperlink" Target="https://www-scopus-com.inc.bib.cnrs.fr/results/handle.uri?sort=plf-f&amp;src=s&amp;sot=b&amp;sdt=cl&amp;sid=93fa0caaa13982d51d52b9e3eda6fa41&amp;s=SRCTITLE%28minerals%29&amp;sl=18&amp;origin=resultsAnalyzer&amp;cluster=scoopenaccess%2c%221%22%2ct%2bscoexactsrctitle%2c%22Minerals%22%2ct&amp;txGid=481012caaecf1b1c9b90601d8c193688&amp;origin=resultsAnalyzer&amp;zone=year&amp;count=2173&amp;clickedLink=limit%20to&amp;selectedYearClusterCategories=2019" TargetMode="External"/><Relationship Id="rId193" Type="http://schemas.openxmlformats.org/officeDocument/2006/relationships/hyperlink" Target="https://www-scopus-com.inc.bib.cnrs.fr/results/handle.uri?sort=plf-f&amp;src=s&amp;sot=b&amp;sdt=cl&amp;sid=35d04cb354cb6454588ea545ef5ceab3&amp;s=SRCTITLE%28Contributions+to+Mineralogy+and+Petrology%29&amp;sl=51&amp;origin=resultsAnalyzer&amp;cluster=scoopenaccess%2c%221%22%2ct&amp;txGid=8ac0d8c89896722c60cc70e90ac6c2e8&amp;origin=resultsAnalyzer&amp;zone=year&amp;count=192&amp;clickedLink=limit%20to&amp;selectedYearClusterCategories=1991" TargetMode="External"/><Relationship Id="rId207" Type="http://schemas.openxmlformats.org/officeDocument/2006/relationships/hyperlink" Target="https://www-scopus-com.inc.bib.cnrs.fr/results/handle.uri?sort=plf-f&amp;src=s&amp;sot=b&amp;sdt=cl&amp;sid=35d04cb354cb6454588ea545ef5ceab3&amp;s=SRCTITLE%28Contributions+to+Mineralogy+and+Petrology%29&amp;sl=51&amp;origin=resultsAnalyzer&amp;cluster=scoopenaccess%2c%221%22%2ct&amp;txGid=8ac0d8c89896722c60cc70e90ac6c2e8&amp;origin=resultsAnalyzer&amp;zone=year&amp;count=192&amp;clickedLink=limit%20to&amp;selectedYearClusterCategories=1973" TargetMode="External"/><Relationship Id="rId249" Type="http://schemas.openxmlformats.org/officeDocument/2006/relationships/hyperlink" Target="https://www-scopus-com.inc.bib.cnrs.fr/results/handle.uri?sort=plf-f&amp;src=s&amp;sot=b&amp;sdt=cl&amp;sid=597d69aee8201dccf43146b011469e60&amp;s=SRCTITLE%28Organic+Geochemistry%29&amp;sl=30&amp;origin=resultsAnalyzer&amp;cluster=scoopenaccess%2c%221%22%2ct&amp;txGid=de7d6820a4d2b3677f506ce0bbafaac0&amp;origin=resultsAnalyzer&amp;zone=year&amp;count=114&amp;clickedLink=limit%20to&amp;selectedYearClusterCategories=2012" TargetMode="External"/><Relationship Id="rId414" Type="http://schemas.openxmlformats.org/officeDocument/2006/relationships/hyperlink" Target="https://www-scopus-com.inc.bib.cnrs.fr/results/handle.uri?sort=plf-f&amp;src=s&amp;sot=b&amp;sdt=cl&amp;sid=f348be4bfef533f1cbb5f781200beb19&amp;s=SRCTITLE%28Global+Biogeochemical+Cycles%29&amp;sl=38&amp;origin=resultsAnalyzer&amp;cluster=scoexactsrctitle%2c%22Global+Biogeochemical+Cycles%22%2ct%2bscoopenaccess%2c%221%22%2ct&amp;txGid=53cf91fa6aeccb34b258f2d86904821b&amp;origin=resultsAnalyzer&amp;zone=year&amp;count=265&amp;clickedLink=limit%20to&amp;selectedYearClusterCategories=2017" TargetMode="External"/><Relationship Id="rId456" Type="http://schemas.openxmlformats.org/officeDocument/2006/relationships/hyperlink" Target="https://www-scopus-com.inc.bib.cnrs.fr/results/handle.uri?sort=plf-f&amp;src=s&amp;sot=b&amp;sdt=cl&amp;sid=8310a418ea7c9b20a0b3582c0aa723e8&amp;s=SRCTITLE%28Hydrology+%26+Earth+System+Sciences%29&amp;sl=43&amp;origin=resultsAnalyzer&amp;cluster=scoopenaccess%2c%221%22%2ct%2bscoexactsrctitle%2c%22Hydrology+And+Earth+System+Sciences%22%2ct&amp;txGid=2f5d9d7cef30ead9caa904f36442c246&amp;origin=resultsAnalyzer&amp;zone=year&amp;count=3629&amp;clickedLink=limit%20to&amp;selectedYearClusterCategories=2003" TargetMode="External"/><Relationship Id="rId498" Type="http://schemas.openxmlformats.org/officeDocument/2006/relationships/hyperlink" Target="https://www-scopus-com.inc.bib.cnrs.fr/results/handle.uri?sort=plf-f&amp;src=s&amp;sot=b&amp;sdt=cl&amp;sid=486030046382a88c8b5b42bbf5eaa2c5&amp;s=SRCTITLE%28Geochemistry-Exploration+Environment+Analysis%29&amp;sl=55&amp;origin=resultsAnalyzer&amp;cluster=scoopenaccess%2c%221%22%2ct&amp;txGid=be9440eac00a1d5e3db96b2d5219f8ad&amp;origin=resultsAnalyzer&amp;zone=year&amp;count=10&amp;clickedLink=limit%20to&amp;selectedYearClusterCategories=2017" TargetMode="External"/><Relationship Id="rId13" Type="http://schemas.openxmlformats.org/officeDocument/2006/relationships/hyperlink" Target="https://www-scopus-com.inc.bib.cnrs.fr/results/handle.uri?sort=plf-f&amp;src=s&amp;sot=b&amp;sdt=cl&amp;sid=1448e7c41c1e4a38aac6932231b36000&amp;s=SRCTITLE%28chemical+geology%29&amp;sl=26&amp;origin=resultsAnalyzer&amp;cluster=scoopenaccess%2c%221%22%2ct&amp;txGid=746febb5c75e608da825c6207bb797cf&amp;origin=resultsAnalyzer&amp;zone=year&amp;count=369&amp;clickedLink=limit%20to&amp;selectedYearClusterCategories=1999" TargetMode="External"/><Relationship Id="rId109" Type="http://schemas.openxmlformats.org/officeDocument/2006/relationships/hyperlink" Target="https://www-scopus-com.inc.bib.cnrs.fr/results/handle.uri?sort=plf-f&amp;src=s&amp;sot=b&amp;sdt=cl&amp;sid=f3c77e2e062e3cdf098e9f9774a4ded3&amp;s=SRCTITLE%28Clays+and+Clay+Minerals%29&amp;sl=33&amp;origin=resultsAnalyzer&amp;cluster=scoexactsrctitle%2c%22Clays+And+Clay+Minerals%22%2ct%2bscoopenaccess%2c%221%22%2ct&amp;txGid=6d4df9e93818788334312123ff4c10b4&amp;origin=resultsAnalyzer&amp;zone=year&amp;count=1449&amp;clickedLink=limit%20to&amp;selectedYearClusterCategories=1984" TargetMode="External"/><Relationship Id="rId260" Type="http://schemas.openxmlformats.org/officeDocument/2006/relationships/hyperlink" Target="https://www-scopus-com.inc.bib.cnrs.fr/results/handle.uri?sort=plf-f&amp;src=s&amp;sot=b&amp;sdt=cl&amp;sid=5c9ae4b85f5579c8d4796f2a8a3fd74c&amp;s=SRCTITLE%28Journal+of+Geophysical+Research-Solid+Earth%29&amp;sl=53&amp;origin=resultsAnalyzer&amp;cluster=scoopenaccess%2c%221%22%2ct&amp;txGid=6db06fd9dc5bba16970b85cd3731ea51&amp;origin=resultsAnalyzer&amp;zone=year&amp;count=1095&amp;clickedLink=limit%20to&amp;selectedYearClusterCategories=2014" TargetMode="External"/><Relationship Id="rId316" Type="http://schemas.openxmlformats.org/officeDocument/2006/relationships/hyperlink" Target="https://www-scopus-com.inc.bib.cnrs.fr/results/handle.uri?sort=plf-f&amp;src=s&amp;sot=b&amp;sdt=cl&amp;sid=9904aa9ba9277e567c24f29ea9b6189e&amp;s=SRCTITLE%28Chemie+der+Erde%29&amp;sl=25&amp;origin=resultsAnalyzer&amp;cluster=scoopenaccess%2c%221%22%2ct&amp;txGid=7a065d254493168da884ce3d2d7926dd&amp;origin=resultsAnalyzer&amp;zone=year&amp;count=39&amp;clickedLink=limit%20to&amp;selectedYearClusterCategories=2014" TargetMode="External"/><Relationship Id="rId523" Type="http://schemas.openxmlformats.org/officeDocument/2006/relationships/hyperlink" Target="https://www-scopus-com.inc.bib.cnrs.fr/results/handle.uri?sort=plf-f&amp;src=s&amp;sot=b&amp;sdt=cl&amp;sid=730da728d13c8171de002af64d2f2ab1&amp;s=SRCTITLE%28Elements%29&amp;sl=18&amp;origin=resultsAnalyzer&amp;cluster=scoexactsrctitle%2c%22Elements%22%2ct%2bscoopenaccess%2c%221%22%2ct&amp;txGid=dc27d742d386bbbb2ee7052b92f4664d&amp;origin=resultsAnalyzer&amp;zone=year&amp;count=36&amp;clickedLink=limit%20to&amp;selectedYearClusterCategories=2018" TargetMode="External"/><Relationship Id="rId55" Type="http://schemas.openxmlformats.org/officeDocument/2006/relationships/hyperlink" Target="https://www-scopus-com.inc.bib.cnrs.fr/results/handle.uri?sort=plf-f&amp;src=s&amp;sot=b&amp;sdt=cl&amp;sid=928c59ae032559bc103cb5c5108f9b58&amp;s=SRCTITLE%28Journal+of+Petrology%29&amp;sl=30&amp;origin=resultsAnalyzer&amp;cluster=scoopenaccess%2c%221%22%2ct&amp;txGid=5d3b1b47d4f5675126aecd16ad09da1c&amp;origin=resultsAnalyzer&amp;zone=year&amp;count=1672&amp;clickedLink=limit%20to&amp;selectedYearClusterCategories=2009" TargetMode="External"/><Relationship Id="rId97" Type="http://schemas.openxmlformats.org/officeDocument/2006/relationships/hyperlink" Target="https://www-scopus-com.inc.bib.cnrs.fr/results/handle.uri?sort=plf-f&amp;src=s&amp;sot=b&amp;sdt=cl&amp;sid=f3c77e2e062e3cdf098e9f9774a4ded3&amp;s=SRCTITLE%28Clays+and+Clay+Minerals%29&amp;sl=33&amp;origin=resultsAnalyzer&amp;cluster=scoexactsrctitle%2c%22Clays+And+Clay+Minerals%22%2ct%2bscoopenaccess%2c%221%22%2ct&amp;txGid=6d4df9e93818788334312123ff4c10b4&amp;origin=resultsAnalyzer&amp;zone=year&amp;count=1449&amp;clickedLink=limit%20to&amp;selectedYearClusterCategories=1997" TargetMode="External"/><Relationship Id="rId120" Type="http://schemas.openxmlformats.org/officeDocument/2006/relationships/hyperlink" Target="https://www-scopus-com.inc.bib.cnrs.fr/results/handle.uri?sort=plf-f&amp;src=s&amp;sot=b&amp;sdt=cl&amp;sid=f3c77e2e062e3cdf098e9f9774a4ded3&amp;s=SRCTITLE%28Clays+and+Clay+Minerals%29&amp;sl=33&amp;origin=resultsAnalyzer&amp;cluster=scoexactsrctitle%2c%22Clays+And+Clay+Minerals%22%2ct%2bscoopenaccess%2c%221%22%2ct&amp;txGid=6d4df9e93818788334312123ff4c10b4&amp;origin=resultsAnalyzer&amp;zone=year&amp;count=1449&amp;clickedLink=limit%20to&amp;selectedYearClusterCategories=1973" TargetMode="External"/><Relationship Id="rId358" Type="http://schemas.openxmlformats.org/officeDocument/2006/relationships/hyperlink" Target="https://www-scopus-com.inc.bib.cnrs.fr/results/handle.uri?sort=plf-f&amp;src=s&amp;sot=b&amp;sdt=cl&amp;sid=687a1cb1f861ab0a794082b9342ebaff&amp;s=SRCTITLE%28Ore+Geology+Reviews%29&amp;sl=29&amp;origin=resultsAnalyzer&amp;cluster=scoopenaccess%2c%221%22%2ct&amp;txGid=3314349b10631aabbe4e1e719b8f6bb6&amp;origin=resultsAnalyzer&amp;zone=year&amp;count=132&amp;clickedLink=limit%20to&amp;selectedYearClusterCategories=2017" TargetMode="External"/><Relationship Id="rId565" Type="http://schemas.openxmlformats.org/officeDocument/2006/relationships/hyperlink" Target="https://www-scopus-com.inc.bib.cnrs.fr/results/handle.uri?sort=plf-f&amp;src=s&amp;sot=b&amp;sdt=cl&amp;sid=0a81654f946272ac9fc5f27c81ac4c5e&amp;s=SRCTITLE%28Frontiers+in+Earth+Science%29&amp;sl=36&amp;origin=resultsAnalyzer&amp;cluster=scoexactsrctitle%2c%22Frontiers+In+Earth+Science%22%2ct&amp;txGid=9d48d96b1f7550a9a22b994c39a69a78&amp;origin=resultsAnalyzer&amp;zone=year&amp;count=943&amp;clickedLink=limit%20to&amp;selectedYearClusterCategories=2018" TargetMode="External"/><Relationship Id="rId162" Type="http://schemas.openxmlformats.org/officeDocument/2006/relationships/hyperlink" Target="https://www-scopus-com.inc.bib.cnrs.fr/results/handle.uri?sort=plf-f&amp;src=s&amp;sot=b&amp;sdt=cl&amp;sid=806655113ee708c98b98ecfc5d817422&amp;s=SRCTITLE%28Mineralium+Deposita%29&amp;sl=29&amp;origin=resultsAnalyzer&amp;cluster=scoopenaccess%2c%221%22%2ct&amp;txGid=c2d8b56c32aa4105a43900cca712905b&amp;origin=resultsAnalyzer&amp;zone=year&amp;count=74&amp;clickedLink=limit%20to&amp;selectedYearClusterCategories=2004" TargetMode="External"/><Relationship Id="rId218" Type="http://schemas.openxmlformats.org/officeDocument/2006/relationships/hyperlink" Target="https://www-scopus-com.inc.bib.cnrs.fr/results/handle.uri?sort=plf-f&amp;src=s&amp;sot=b&amp;sdt=cl&amp;sid=4b64faa118f0b8d384310a3c8aa4d00d&amp;s=SRCTITLE%28Lithos%29&amp;sl=16&amp;origin=resultsAnalyzer&amp;cluster=scoopenaccess%2c%221%22%2ct&amp;txGid=86889a98f95a8cb875ab40f5874dbcd2&amp;origin=resultsAnalyzer&amp;zone=year&amp;count=180&amp;clickedLink=limit%20to&amp;selectedYearClusterCategories=2013" TargetMode="External"/><Relationship Id="rId425" Type="http://schemas.openxmlformats.org/officeDocument/2006/relationships/hyperlink" Target="https://www-scopus-com.inc.bib.cnrs.fr/results/handle.uri?sort=plf-f&amp;src=s&amp;sot=b&amp;sdt=cl&amp;sid=3b1e8caf8c3350766c194528da220e35&amp;s=SRCTITLE%28Aquatic+Geochemistry%29&amp;sl=30&amp;origin=resultsAnalyzer&amp;cluster=scoopenaccess%2c%221%22%2ct&amp;txGid=07ba1fd68e0cb3d9f35bc5f93615819a&amp;origin=resultsAnalyzer&amp;zone=year&amp;count=37&amp;clickedLink=limit%20to&amp;selectedYearClusterCategories=2014" TargetMode="External"/><Relationship Id="rId467" Type="http://schemas.openxmlformats.org/officeDocument/2006/relationships/hyperlink" Target="https://www-scopus-com.inc.bib.cnrs.fr/results/handle.uri?sort=plf-f&amp;src=s&amp;sot=b&amp;sdt=cl&amp;sid=154f74c0c450cdbf1808aff4ccdf4bb4&amp;s=SRCTITLE%28Geochemical+Transactions%29&amp;sl=34&amp;origin=resultsAnalyzer&amp;cluster=scoopenaccess%2c%221%22%2ct&amp;txGid=847ce557f39829b0f89478488dab44c4&amp;origin=resultsAnalyzer&amp;zone=year&amp;count=145&amp;clickedLink=limit%20to&amp;selectedYearClusterCategories=2011" TargetMode="External"/><Relationship Id="rId271" Type="http://schemas.openxmlformats.org/officeDocument/2006/relationships/hyperlink" Target="https://www-scopus-com.inc.bib.cnrs.fr/results/handle.uri?sort=plf-f&amp;src=s&amp;sot=b&amp;sdt=cl&amp;sid=b6b4646f0d14111f80318224009dc44f&amp;s=SRCTITLE%28Geochemical+Journal%29&amp;sl=29&amp;origin=resultsAnalyzer&amp;cluster=scoexactsrctitle%2c%22Geochemical+Journal%22%2ct%2bscoopenaccess%2c%221%22%2ct&amp;txGid=cbef4ff165feaa10019b5e3e0d55cba6&amp;origin=resultsAnalyzer&amp;zone=year&amp;count=1612&amp;clickedLink=limit%20to&amp;selectedYearClusterCategories=2006" TargetMode="External"/><Relationship Id="rId24" Type="http://schemas.openxmlformats.org/officeDocument/2006/relationships/hyperlink" Target="https://www-scopus-com.inc.bib.cnrs.fr/results/handle.uri?sort=plf-f&amp;src=s&amp;sot=b&amp;sdt=cl&amp;sid=e46e5a7f4b1276b66b8b6a72d07075b7&amp;s=SRCTITLE%28Earth+and+Planetary+Science+Letters%29&amp;sl=45&amp;origin=resultsAnalyzer&amp;cluster=scoopenaccess%2c%221%22%2ct&amp;txGid=134dff2fe0cb9dc3278891c2fbb571c5&amp;origin=resultsAnalyzer&amp;zone=year&amp;count=969&amp;clickedLink=limit%20to&amp;selectedYearClusterCategories=2008" TargetMode="External"/><Relationship Id="rId66" Type="http://schemas.openxmlformats.org/officeDocument/2006/relationships/hyperlink" Target="https://www-scopus-com.inc.bib.cnrs.fr/results/handle.uri?sort=plf-f&amp;src=s&amp;sot=b&amp;sdt=cl&amp;sid=f2d3092ae33252a6c849e6be662d541b&amp;s=SRCTITLE%28Geochimica+et+Cosmochimica+Acta%29&amp;sl=41&amp;origin=resultsAnalyzer&amp;cluster=scoopenaccess%2c%221%22%2ct&amp;txGid=b57fb633056584d9b19785b3936c8783&amp;origin=resultsAnalyzer&amp;zone=year&amp;count=710&amp;clickedLink=limit%20to&amp;selectedYearClusterCategories=2019" TargetMode="External"/><Relationship Id="rId131" Type="http://schemas.openxmlformats.org/officeDocument/2006/relationships/hyperlink" Target="https://www-scopus-com.inc.bib.cnrs.fr/results/handle.uri?sort=plf-f&amp;src=s&amp;sot=b&amp;sdt=cl&amp;sid=2b5d2a044de4e2e8fab2843b075794b6&amp;s=SRCTITLE%28Mineralogical+Magazine%29&amp;sl=32&amp;origin=resultsAnalyzer&amp;cluster=scoopenaccess%2c%221%22%2ct&amp;txGid=f7c8550e9f75253dfc9926a24035605e&amp;origin=resultsAnalyzer&amp;zone=year&amp;count=451&amp;clickedLink=limit%20to&amp;selectedYearClusterCategories=2018" TargetMode="External"/><Relationship Id="rId327" Type="http://schemas.openxmlformats.org/officeDocument/2006/relationships/hyperlink" Target="https://www-scopus-com.inc.bib.cnrs.fr/results/handle.uri?sort=plf-f&amp;src=s&amp;sot=b&amp;sdt=cl&amp;sid=f9427b7ce2634f48356ee6dd128410c3&amp;s=SRCTITLE%28Environmental+Geochemistry+and+Health%29&amp;sl=47&amp;origin=resultsAnalyzer&amp;cluster=scoopenaccess%2c%221%22%2ct&amp;txGid=703f6547fa3ad7e77882ad4676753fd5&amp;origin=resultsAnalyzer&amp;zone=year&amp;count=93&amp;clickedLink=limit%20to&amp;selectedYearClusterCategories=1994" TargetMode="External"/><Relationship Id="rId369" Type="http://schemas.openxmlformats.org/officeDocument/2006/relationships/hyperlink" Target="https://www-scopus-com.inc.bib.cnrs.fr/results/handle.uri?sort=plf-f&amp;src=s&amp;sot=b&amp;sdt=cl&amp;sid=3f26fb81c295d0201aafc40adcd606ce&amp;s=SRCTITLE%28Applied+Geochemistry%29&amp;sl=30&amp;origin=resultsAnalyzer&amp;cluster=scoopenaccess%2c%221%22%2ct&amp;txGid=16025773ce22abcf1981d57d136be338&amp;origin=resultsAnalyzer&amp;zone=year&amp;count=170&amp;clickedLink=limit%20to&amp;selectedYearClusterCategories=2013" TargetMode="External"/><Relationship Id="rId534" Type="http://schemas.openxmlformats.org/officeDocument/2006/relationships/hyperlink" Target="https://www-scopus-com.inc.bib.cnrs.fr/results/handle.uri?sort=plf-f&amp;src=s&amp;sot=b&amp;sdt=cl&amp;sid=0fe1c8d13b4af1e9ef32448ddf148624&amp;s=SRCTITLE%28Solid+Earth%29&amp;sl=21&amp;origin=resultsAnalyzer&amp;cluster=scoexactsrctitle%2c%22Solid+Earth%22%2ct%2bscoopenaccess%2c%221%22%2ct&amp;txGid=8ef1f37013a0e4db7e8d682e15b360e9&amp;origin=resultsAnalyzer&amp;zone=year&amp;count=686&amp;clickedLink=limit%20to&amp;selectedYearClusterCategories=2010" TargetMode="External"/><Relationship Id="rId576" Type="http://schemas.openxmlformats.org/officeDocument/2006/relationships/hyperlink" Target="https://www-scopus-com.inc.bib.cnrs.fr/results/handle.uri?sort=plf-f&amp;src=s&amp;sot=b&amp;sdt=cl&amp;sid=fbbde736c1758e2f7b566d1f6bfadab1&amp;s=SRCTITLE%28Geothermal+Energy%29&amp;sl=27&amp;origin=resultsAnalyzer&amp;cluster=scoexactsrctitle%2c%22Geothermal+Energy%22%2ct%2bscoopenaccess%2c%221%22%2ct&amp;txGid=7ab523e48beee93c6e047731a4e187b7&amp;origin=resultsAnalyzer&amp;zone=year&amp;count=166&amp;clickedLink=limit%20to&amp;selectedYearClusterCategories=2014" TargetMode="External"/><Relationship Id="rId173" Type="http://schemas.openxmlformats.org/officeDocument/2006/relationships/hyperlink" Target="https://www-scopus-com.inc.bib.cnrs.fr/results/handle.uri?sort=plf-f&amp;src=s&amp;sot=b&amp;sdt=cl&amp;sid=35d04cb354cb6454588ea545ef5ceab3&amp;s=SRCTITLE%28Contributions+to+Mineralogy+and+Petrology%29&amp;sl=51&amp;origin=resultsAnalyzer&amp;cluster=scoopenaccess%2c%221%22%2ct&amp;txGid=8ac0d8c89896722c60cc70e90ac6c2e8&amp;origin=resultsAnalyzer&amp;zone=year&amp;count=192&amp;clickedLink=limit%20to&amp;selectedYearClusterCategories=2018" TargetMode="External"/><Relationship Id="rId229" Type="http://schemas.openxmlformats.org/officeDocument/2006/relationships/hyperlink" Target="https://www-scopus-com.inc.bib.cnrs.fr/results/handle.uri?sort=plf-f&amp;src=s&amp;sot=b&amp;sdt=cl&amp;sid=4979e46a15df7a77363300c5160096b4&amp;s=SRCTITLE%28Journal+of+Geochemical+Exploration%29&amp;sl=44&amp;origin=resultsAnalyzer&amp;cluster=scoopenaccess%2c%221%22%2ct&amp;txGid=6731c5e902c15a4a3f9b7d2ec69a9e0b&amp;origin=resultsAnalyzer&amp;zone=year&amp;count=53&amp;clickedLink=limit%20to&amp;selectedYearClusterCategories=2019" TargetMode="External"/><Relationship Id="rId380" Type="http://schemas.openxmlformats.org/officeDocument/2006/relationships/hyperlink" Target="https://www-scopus-com.inc.bib.cnrs.fr/results/handle.uri?sort=plf-f&amp;src=s&amp;sot=b&amp;sdt=cl&amp;sid=b310a222f4e1e0df7b0b3ebb6a1ec04c&amp;s=SRCTITLE%28Mineralogy+and+Petrology%29&amp;sl=34&amp;origin=resultsAnalyzer&amp;cluster=scoopenaccess%2c%221%22%2ct&amp;txGid=506ecdb53d3895dcdc959e205315bafc&amp;origin=resultsAnalyzer&amp;zone=year&amp;count=272&amp;clickedLink=limit%20to&amp;selectedYearClusterCategories=2011" TargetMode="External"/><Relationship Id="rId436" Type="http://schemas.openxmlformats.org/officeDocument/2006/relationships/hyperlink" Target="https://www-scopus-com.inc.bib.cnrs.fr/results/handle.uri?sort=plf-f&amp;src=s&amp;sot=b&amp;sdt=cl&amp;sid=8014d9f7a2934933a29c88d8706382df&amp;s=SRCTITLE%28Geochemistry+Geophysics+Geosystems%29&amp;sl=44&amp;origin=resultsAnalyzer&amp;cluster=scoopenaccess%2c%221%22%2ct&amp;txGid=8a5ec908a361b2b8b3b7cacc328400f9&amp;origin=resultsAnalyzer&amp;zone=year&amp;count=588&amp;clickedLink=limit%20to&amp;selectedYearClusterCategories=2016" TargetMode="External"/><Relationship Id="rId240" Type="http://schemas.openxmlformats.org/officeDocument/2006/relationships/hyperlink" Target="https://www-scopus-com.inc.bib.cnrs.fr/results/handle.uri?sort=plf-f&amp;src=s&amp;sot=b&amp;sdt=cl&amp;sid=b3b6f5118b04e22d716e676d85d8b05b&amp;s=SRCTITLE%28Geostandards+and+Geoanalytical+Research%29&amp;sl=49&amp;origin=resultsAnalyzer&amp;cluster=scoopenaccess%2c%221%22%2ct&amp;txGid=ed3361d5f1065d6816d8486b43495b03&amp;origin=resultsAnalyzer&amp;zone=year&amp;count=28&amp;clickedLink=limit%20to&amp;selectedYearClusterCategories=2016" TargetMode="External"/><Relationship Id="rId478" Type="http://schemas.openxmlformats.org/officeDocument/2006/relationships/hyperlink" Target="https://www-scopus-com.inc.bib.cnrs.fr/results/handle.uri?sort=plf-f&amp;src=s&amp;sot=b&amp;sdt=cl&amp;sid=f97d70ff947c9b90455fcc7d519cbbd3&amp;s=SRCTITLE%28ACS+Earth+and+Space+Chemistry%29&amp;sl=39&amp;origin=resultsAnalyzer&amp;cluster=scoopenaccess%2c%221%22%2ct&amp;txGid=d1c3e305f023427ca678f96ef1371cd3&amp;origin=resultsAnalyzer&amp;zone=year&amp;count=66&amp;clickedLink=limit%20to&amp;selectedYearClusterCategories=2018" TargetMode="External"/><Relationship Id="rId35" Type="http://schemas.openxmlformats.org/officeDocument/2006/relationships/hyperlink" Target="https://www-scopus-com.inc.bib.cnrs.fr/results/handle.uri?sort=plf-f&amp;src=s&amp;sot=b&amp;sdt=cl&amp;sid=928c59ae032559bc103cb5c5108f9b58&amp;s=SRCTITLE%28Journal+of+Petrology%29&amp;sl=30&amp;origin=resultsAnalyzer&amp;cluster=scoopenaccess%2c%221%22%2ct&amp;txGid=5d3b1b47d4f5675126aecd16ad09da1c&amp;origin=resultsAnalyzer&amp;zone=year&amp;count=1672&amp;clickedLink=limit%20to&amp;selectedYearClusterCategories=1962" TargetMode="External"/><Relationship Id="rId77" Type="http://schemas.openxmlformats.org/officeDocument/2006/relationships/hyperlink" Target="https://www-scopus-com.inc.bib.cnrs.fr/results/handle.uri?sort=plf-f&amp;src=s&amp;sot=b&amp;sdt=cl&amp;sid=f44066d0712dbedbb79816f154d197ab&amp;s=SRCTITLE%28Clay+Minerals%29&amp;sl=23&amp;origin=resultsAnalyzer&amp;cluster=scoexactsrctitle%2c%22Clay+Minerals%22%2ct%2bscoopenaccess%2c%221%22%2ct&amp;txGid=2eff30a701010134e0d8230c6661bc59&amp;origin=resultsAnalyzer&amp;zone=year&amp;count=89&amp;clickedLink=limit%20to&amp;selectedYearClusterCategories=2019" TargetMode="External"/><Relationship Id="rId100" Type="http://schemas.openxmlformats.org/officeDocument/2006/relationships/hyperlink" Target="https://www-scopus-com.inc.bib.cnrs.fr/results/handle.uri?sort=plf-f&amp;src=s&amp;sot=b&amp;sdt=cl&amp;sid=f3c77e2e062e3cdf098e9f9774a4ded3&amp;s=SRCTITLE%28Clays+and+Clay+Minerals%29&amp;sl=33&amp;origin=resultsAnalyzer&amp;cluster=scoexactsrctitle%2c%22Clays+And+Clay+Minerals%22%2ct%2bscoopenaccess%2c%221%22%2ct&amp;txGid=6d4df9e93818788334312123ff4c10b4&amp;origin=resultsAnalyzer&amp;zone=year&amp;count=1449&amp;clickedLink=limit%20to&amp;selectedYearClusterCategories=1994" TargetMode="External"/><Relationship Id="rId282" Type="http://schemas.openxmlformats.org/officeDocument/2006/relationships/hyperlink" Target="https://www-scopus-com.inc.bib.cnrs.fr/results/handle.uri?sort=plf-f&amp;src=s&amp;sot=b&amp;sdt=cl&amp;sid=b6b4646f0d14111f80318224009dc44f&amp;s=SRCTITLE%28Geochemical+Journal%29&amp;sl=29&amp;origin=resultsAnalyzer&amp;cluster=scoexactsrctitle%2c%22Geochemical+Journal%22%2ct%2bscoopenaccess%2c%221%22%2ct&amp;txGid=cbef4ff165feaa10019b5e3e0d55cba6&amp;origin=resultsAnalyzer&amp;zone=year&amp;count=1612&amp;clickedLink=limit%20to&amp;selectedYearClusterCategories=1994" TargetMode="External"/><Relationship Id="rId338" Type="http://schemas.openxmlformats.org/officeDocument/2006/relationships/hyperlink" Target="https://www-scopus-com.inc.bib.cnrs.fr/results/handle.uri?sort=plf-f&amp;src=s&amp;sot=b&amp;sdt=cl&amp;sid=973cad0449dbdb5b9648834d7473ec0e&amp;s=SRCTITLE%28Biogeochemistry%29&amp;sl=25&amp;origin=resultsAnalyzer&amp;cluster=scoopenaccess%2c%221%22%2ct&amp;txGid=b68db5d596532576e45111d7dd1b0d90&amp;origin=resultsAnalyzer&amp;zone=year&amp;count=218&amp;clickedLink=limit%20to&amp;selectedYearClusterCategories=2011" TargetMode="External"/><Relationship Id="rId503" Type="http://schemas.openxmlformats.org/officeDocument/2006/relationships/hyperlink" Target="https://www-scopus-com.inc.bib.cnrs.fr/results/handle.uri?sort=plf-f&amp;src=s&amp;sot=b&amp;sdt=cl&amp;sid=f2703d52f2ac39c0820570c66932d16b&amp;s=SRCTITLE%28Biogeosciences%29&amp;sl=24&amp;origin=resultsAnalyzer&amp;cluster=scoexactsrctitle%2c%22Biogeosciences%22%2ct%2bscoopenaccess%2c%221%22%2ct&amp;txGid=506a4b0ca4bc3572c89380954babcd06&amp;origin=resultsAnalyzer&amp;zone=year&amp;count=4371&amp;clickedLink=limit%20to&amp;selectedYearClusterCategories=2016" TargetMode="External"/><Relationship Id="rId545" Type="http://schemas.openxmlformats.org/officeDocument/2006/relationships/hyperlink" Target="https://www-scopus-com.inc.bib.cnrs.fr/results/handle.uri?sort=plf-f&amp;src=s&amp;sot=b&amp;sdt=cl&amp;sid=1e1602d82d4b9acc2423d9d4aaa3ec24&amp;s=SRCTITLE%28Geosciences%29&amp;sl=21&amp;origin=resultsAnalyzer&amp;cluster=scoexactsrctitle%2c%22Geosciences+Switzerland%22%2ct%2bscoopenaccess%2c%221%22%2ct&amp;txGid=6d96059dbdc9467ebecb8acd57643706&amp;origin=resultsAnalyzer&amp;zone=year&amp;count=1375&amp;clickedLink=limit%20to&amp;selectedYearClusterCategories=2019" TargetMode="External"/><Relationship Id="rId8" Type="http://schemas.openxmlformats.org/officeDocument/2006/relationships/hyperlink" Target="https://www-scopus-com.inc.bib.cnrs.fr/results/handle.uri?sort=plf-f&amp;src=s&amp;sot=b&amp;sdt=cl&amp;sid=1448e7c41c1e4a38aac6932231b36000&amp;s=SRCTITLE%28chemical+geology%29&amp;sl=26&amp;origin=resultsAnalyzer&amp;cluster=scoopenaccess%2c%221%22%2ct&amp;txGid=746febb5c75e608da825c6207bb797cf&amp;origin=resultsAnalyzer&amp;zone=year&amp;count=369&amp;clickedLink=limit%20to&amp;selectedYearClusterCategories=2012" TargetMode="External"/><Relationship Id="rId142" Type="http://schemas.openxmlformats.org/officeDocument/2006/relationships/hyperlink" Target="https://www-scopus-com.inc.bib.cnrs.fr/results/handle.uri?sort=plf-f&amp;src=s&amp;sot=b&amp;sdt=cl&amp;sid=2b5d2a044de4e2e8fab2843b075794b6&amp;s=SRCTITLE%28Mineralogical+Magazine%29&amp;sl=32&amp;origin=resultsAnalyzer&amp;cluster=scoopenaccess%2c%221%22%2ct&amp;txGid=f7c8550e9f75253dfc9926a24035605e&amp;origin=resultsAnalyzer&amp;zone=year&amp;count=451&amp;clickedLink=limit%20to&amp;selectedYearClusterCategories=2007" TargetMode="External"/><Relationship Id="rId184" Type="http://schemas.openxmlformats.org/officeDocument/2006/relationships/hyperlink" Target="https://www-scopus-com.inc.bib.cnrs.fr/results/handle.uri?sort=plf-f&amp;src=s&amp;sot=b&amp;sdt=cl&amp;sid=35d04cb354cb6454588ea545ef5ceab3&amp;s=SRCTITLE%28Contributions+to+Mineralogy+and+Petrology%29&amp;sl=51&amp;origin=resultsAnalyzer&amp;cluster=scoopenaccess%2c%221%22%2ct&amp;txGid=8ac0d8c89896722c60cc70e90ac6c2e8&amp;origin=resultsAnalyzer&amp;zone=year&amp;count=192&amp;clickedLink=limit%20to&amp;selectedYearClusterCategories=2007" TargetMode="External"/><Relationship Id="rId391" Type="http://schemas.openxmlformats.org/officeDocument/2006/relationships/hyperlink" Target="https://www-scopus-com.inc.bib.cnrs.fr/results/handle.uri?sort=plf-f&amp;src=s&amp;sot=b&amp;sdt=cl&amp;sid=b310a222f4e1e0df7b0b3ebb6a1ec04c&amp;s=SRCTITLE%28Mineralogy+and+Petrology%29&amp;sl=34&amp;origin=resultsAnalyzer&amp;cluster=scoopenaccess%2c%221%22%2ct&amp;txGid=506ecdb53d3895dcdc959e205315bafc&amp;origin=resultsAnalyzer&amp;zone=year&amp;count=272&amp;clickedLink=limit%20to&amp;selectedYearClusterCategories=1993" TargetMode="External"/><Relationship Id="rId405" Type="http://schemas.openxmlformats.org/officeDocument/2006/relationships/hyperlink" Target="https://www-scopus-com.inc.bib.cnrs.fr/results/handle.uri?sort=plf-f&amp;src=s&amp;sot=b&amp;sdt=cl&amp;sid=b310a222f4e1e0df7b0b3ebb6a1ec04c&amp;s=SRCTITLE%28Mineralogy+and+Petrology%29&amp;sl=34&amp;origin=resultsAnalyzer&amp;cluster=scoopenaccess%2c%221%22%2ct&amp;txGid=506ecdb53d3895dcdc959e205315bafc&amp;origin=resultsAnalyzer&amp;zone=year&amp;count=272&amp;clickedLink=limit%20to&amp;selectedYearClusterCategories=1975" TargetMode="External"/><Relationship Id="rId447" Type="http://schemas.openxmlformats.org/officeDocument/2006/relationships/hyperlink" Target="https://www-scopus-com.inc.bib.cnrs.fr/results/handle.uri?sort=plf-f&amp;src=s&amp;sot=b&amp;sdt=cl&amp;sid=8310a418ea7c9b20a0b3582c0aa723e8&amp;s=SRCTITLE%28Hydrology+%26+Earth+System+Sciences%29&amp;sl=43&amp;origin=resultsAnalyzer&amp;cluster=scoopenaccess%2c%221%22%2ct%2bscoexactsrctitle%2c%22Hydrology+And+Earth+System+Sciences%22%2ct&amp;txGid=2f5d9d7cef30ead9caa904f36442c246&amp;origin=resultsAnalyzer&amp;zone=year&amp;count=3629&amp;clickedLink=limit%20to&amp;selectedYearClusterCategories=2012" TargetMode="External"/><Relationship Id="rId251" Type="http://schemas.openxmlformats.org/officeDocument/2006/relationships/hyperlink" Target="https://www-scopus-com.inc.bib.cnrs.fr/results/handle.uri?sort=plf-f&amp;src=s&amp;sot=b&amp;sdt=cl&amp;sid=f31884f679d7bac953a7ebdbfdb70f3a&amp;s=SRCTITLE%28Geochemistry+International%29&amp;sl=36&amp;origin=resultsAnalyzer&amp;cluster=scoopenaccess%2c%221%22%2ct&amp;txGid=5f69b71526e9838174e254647bec8a41&amp;origin=resultsAnalyzer&amp;zone=year&amp;count=8&amp;clickedLink=limit%20to&amp;selectedYearClusterCategories=2014" TargetMode="External"/><Relationship Id="rId489" Type="http://schemas.openxmlformats.org/officeDocument/2006/relationships/hyperlink" Target="https://www-scopus-com.inc.bib.cnrs.fr/results/handle.uri?sort=plf-f&amp;src=s&amp;sot=b&amp;sdt=cl&amp;sid=12c3549daf0dd740d0688e237088efb5&amp;s=SRCTITLE%28Geochemical+Perspectives+%29&amp;sl=35&amp;origin=resultsAnalyzer&amp;cluster=scoexactsrctitle%2c%22Geochemical+Perspectives%22%2ct%2bscoopenaccess%2c%221%22%2ct&amp;txGid=c0299aae0b4aa93d4aae0d48a2f371e1&amp;origin=resultsAnalyzer&amp;zone=year&amp;count=12&amp;clickedLink=limit%20to&amp;selectedYearClusterCategories=2013" TargetMode="External"/><Relationship Id="rId46" Type="http://schemas.openxmlformats.org/officeDocument/2006/relationships/hyperlink" Target="https://www-scopus-com.inc.bib.cnrs.fr/results/handle.uri?sort=plf-f&amp;src=s&amp;sot=b&amp;sdt=cl&amp;sid=928c59ae032559bc103cb5c5108f9b58&amp;s=SRCTITLE%28Journal+of+Petrology%29&amp;sl=30&amp;origin=resultsAnalyzer&amp;cluster=scoopenaccess%2c%221%22%2ct&amp;txGid=5d3b1b47d4f5675126aecd16ad09da1c&amp;origin=resultsAnalyzer&amp;zone=year&amp;count=1672&amp;clickedLink=limit%20to&amp;selectedYearClusterCategories=2000" TargetMode="External"/><Relationship Id="rId293" Type="http://schemas.openxmlformats.org/officeDocument/2006/relationships/hyperlink" Target="https://www-scopus-com.inc.bib.cnrs.fr/results/handle.uri?sort=plf-f&amp;src=s&amp;sot=b&amp;sdt=cl&amp;sid=b6b4646f0d14111f80318224009dc44f&amp;s=SRCTITLE%28Geochemical+Journal%29&amp;sl=29&amp;origin=resultsAnalyzer&amp;cluster=scoexactsrctitle%2c%22Geochemical+Journal%22%2ct%2bscoopenaccess%2c%221%22%2ct&amp;txGid=cbef4ff165feaa10019b5e3e0d55cba6&amp;origin=resultsAnalyzer&amp;zone=year&amp;count=1612&amp;clickedLink=limit%20to&amp;selectedYearClusterCategories=1983" TargetMode="External"/><Relationship Id="rId307" Type="http://schemas.openxmlformats.org/officeDocument/2006/relationships/hyperlink" Target="https://www-scopus-com.inc.bib.cnrs.fr/results/handle.uri?sort=plf-f&amp;src=s&amp;sot=b&amp;sdt=cl&amp;sid=b6b4646f0d14111f80318224009dc44f&amp;s=SRCTITLE%28Geochemical+Journal%29&amp;sl=29&amp;origin=resultsAnalyzer&amp;cluster=scoexactsrctitle%2c%22Geochemical+Journal%22%2ct%2bscoopenaccess%2c%221%22%2ct&amp;txGid=cbef4ff165feaa10019b5e3e0d55cba6&amp;origin=resultsAnalyzer&amp;zone=year&amp;count=1612&amp;clickedLink=limit%20to&amp;selectedYearClusterCategories=1969" TargetMode="External"/><Relationship Id="rId349" Type="http://schemas.openxmlformats.org/officeDocument/2006/relationships/hyperlink" Target="https://www-scopus-com.inc.bib.cnrs.fr/results/handle.uri?sort=plf-f&amp;src=s&amp;sot=b&amp;sdt=cl&amp;sid=2e9f1a2cb5603d41bad3439eb8181ccf&amp;s=SRCTITLE%28Applied+Clay+Science+%29&amp;sl=31&amp;origin=resultsAnalyzer&amp;cluster=scoopenaccess%2c%221%22%2ct&amp;txGid=681cfada27334dcfcdb26ca8dc07b6bf&amp;origin=resultsAnalyzer&amp;zone=year&amp;count=63&amp;clickedLink=limit%20to&amp;selectedYearClusterCategories=2018" TargetMode="External"/><Relationship Id="rId514" Type="http://schemas.openxmlformats.org/officeDocument/2006/relationships/hyperlink" Target="https://www-scopus-com.inc.bib.cnrs.fr/results/handle.uri?sort=plf-f&amp;src=s&amp;sot=b&amp;sdt=cl&amp;sid=f2703d52f2ac39c0820570c66932d16b&amp;s=SRCTITLE%28Biogeosciences%29&amp;sl=24&amp;origin=resultsAnalyzer&amp;cluster=scoexactsrctitle%2c%22Biogeosciences%22%2ct%2bscoopenaccess%2c%221%22%2ct&amp;txGid=506a4b0ca4bc3572c89380954babcd06&amp;origin=resultsAnalyzer&amp;zone=year&amp;count=4371&amp;clickedLink=limit%20to&amp;selectedYearClusterCategories=2005" TargetMode="External"/><Relationship Id="rId556" Type="http://schemas.openxmlformats.org/officeDocument/2006/relationships/hyperlink" Target="https://www-scopus-com.inc.bib.cnrs.fr/results/handle.uri?sort=plf-f&amp;src=s&amp;sot=b&amp;sdt=cl&amp;sid=93fa0caaa13982d51d52b9e3eda6fa41&amp;s=SRCTITLE%28minerals%29&amp;sl=18&amp;origin=resultsAnalyzer&amp;cluster=scoopenaccess%2c%221%22%2ct%2bscoexactsrctitle%2c%22Minerals%22%2ct&amp;txGid=481012caaecf1b1c9b90601d8c193688&amp;origin=resultsAnalyzer&amp;zone=year&amp;count=2173&amp;clickedLink=limit%20to&amp;selectedYearClusterCategories=2017" TargetMode="External"/><Relationship Id="rId88" Type="http://schemas.openxmlformats.org/officeDocument/2006/relationships/hyperlink" Target="https://www-scopus-com.inc.bib.cnrs.fr/results/handle.uri?sort=plf-f&amp;src=s&amp;sot=b&amp;sdt=cl&amp;sid=f44066d0712dbedbb79816f154d197ab&amp;s=SRCTITLE%28Clay+Minerals%29&amp;sl=23&amp;origin=resultsAnalyzer&amp;cluster=scoexactsrctitle%2c%22Clay+Minerals%22%2ct%2bscoopenaccess%2c%221%22%2ct&amp;txGid=2eff30a701010134e0d8230c6661bc59&amp;origin=resultsAnalyzer&amp;zone=year&amp;count=89&amp;clickedLink=limit%20to&amp;selectedYearClusterCategories=2004" TargetMode="External"/><Relationship Id="rId111" Type="http://schemas.openxmlformats.org/officeDocument/2006/relationships/hyperlink" Target="https://www-scopus-com.inc.bib.cnrs.fr/results/handle.uri?sort=plf-f&amp;src=s&amp;sot=b&amp;sdt=cl&amp;sid=f3c77e2e062e3cdf098e9f9774a4ded3&amp;s=SRCTITLE%28Clays+and+Clay+Minerals%29&amp;sl=33&amp;origin=resultsAnalyzer&amp;cluster=scoexactsrctitle%2c%22Clays+And+Clay+Minerals%22%2ct%2bscoopenaccess%2c%221%22%2ct&amp;txGid=6d4df9e93818788334312123ff4c10b4&amp;origin=resultsAnalyzer&amp;zone=year&amp;count=1449&amp;clickedLink=limit%20to&amp;selectedYearClusterCategories=1982" TargetMode="External"/><Relationship Id="rId153" Type="http://schemas.openxmlformats.org/officeDocument/2006/relationships/hyperlink" Target="https://www-scopus-com.inc.bib.cnrs.fr/results/handle.uri?sort=plf-f&amp;src=s&amp;sot=b&amp;sdt=cl&amp;sid=806655113ee708c98b98ecfc5d817422&amp;s=SRCTITLE%28Mineralium+Deposita%29&amp;sl=29&amp;origin=resultsAnalyzer&amp;cluster=scoopenaccess%2c%221%22%2ct&amp;txGid=c2d8b56c32aa4105a43900cca712905b&amp;origin=resultsAnalyzer&amp;zone=year&amp;count=74&amp;clickedLink=limit%20to&amp;selectedYearClusterCategories=2015" TargetMode="External"/><Relationship Id="rId195" Type="http://schemas.openxmlformats.org/officeDocument/2006/relationships/hyperlink" Target="https://www-scopus-com.inc.bib.cnrs.fr/results/handle.uri?sort=plf-f&amp;src=s&amp;sot=b&amp;sdt=cl&amp;sid=35d04cb354cb6454588ea545ef5ceab3&amp;s=SRCTITLE%28Contributions+to+Mineralogy+and+Petrology%29&amp;sl=51&amp;origin=resultsAnalyzer&amp;cluster=scoopenaccess%2c%221%22%2ct&amp;txGid=8ac0d8c89896722c60cc70e90ac6c2e8&amp;origin=resultsAnalyzer&amp;zone=year&amp;count=192&amp;clickedLink=limit%20to&amp;selectedYearClusterCategories=1987" TargetMode="External"/><Relationship Id="rId209" Type="http://schemas.openxmlformats.org/officeDocument/2006/relationships/hyperlink" Target="https://www-scopus-com.inc.bib.cnrs.fr/results/handle.uri?sort=plf-f&amp;src=s&amp;sot=b&amp;sdt=cl&amp;sid=35d04cb354cb6454588ea545ef5ceab3&amp;s=SRCTITLE%28Contributions+to+Mineralogy+and+Petrology%29&amp;sl=51&amp;origin=resultsAnalyzer&amp;cluster=scoopenaccess%2c%221%22%2ct&amp;txGid=8ac0d8c89896722c60cc70e90ac6c2e8&amp;origin=resultsAnalyzer&amp;zone=year&amp;count=192&amp;clickedLink=limit%20to&amp;selectedYearClusterCategories=1969" TargetMode="External"/><Relationship Id="rId360" Type="http://schemas.openxmlformats.org/officeDocument/2006/relationships/hyperlink" Target="https://www-scopus-com.inc.bib.cnrs.fr/results/handle.uri?sort=plf-f&amp;src=s&amp;sot=b&amp;sdt=cl&amp;sid=687a1cb1f861ab0a794082b9342ebaff&amp;s=SRCTITLE%28Ore+Geology+Reviews%29&amp;sl=29&amp;origin=resultsAnalyzer&amp;cluster=scoopenaccess%2c%221%22%2ct&amp;txGid=3314349b10631aabbe4e1e719b8f6bb6&amp;origin=resultsAnalyzer&amp;zone=year&amp;count=132&amp;clickedLink=limit%20to&amp;selectedYearClusterCategories=2015" TargetMode="External"/><Relationship Id="rId416" Type="http://schemas.openxmlformats.org/officeDocument/2006/relationships/hyperlink" Target="https://www-scopus-com.inc.bib.cnrs.fr/results/handle.uri?sort=plf-f&amp;src=s&amp;sot=b&amp;sdt=cl&amp;sid=f348be4bfef533f1cbb5f781200beb19&amp;s=SRCTITLE%28Global+Biogeochemical+Cycles%29&amp;sl=38&amp;origin=resultsAnalyzer&amp;cluster=scoexactsrctitle%2c%22Global+Biogeochemical+Cycles%22%2ct%2bscoopenaccess%2c%221%22%2ct&amp;txGid=53cf91fa6aeccb34b258f2d86904821b&amp;origin=resultsAnalyzer&amp;zone=year&amp;count=265&amp;clickedLink=limit%20to&amp;selectedYearClusterCategories=2015" TargetMode="External"/><Relationship Id="rId220" Type="http://schemas.openxmlformats.org/officeDocument/2006/relationships/hyperlink" Target="https://www-scopus-com.inc.bib.cnrs.fr/results/handle.uri?sort=plf-f&amp;src=s&amp;sot=b&amp;sdt=cl&amp;sid=4b64faa118f0b8d384310a3c8aa4d00d&amp;s=SRCTITLE%28Lithos%29&amp;sl=16&amp;origin=resultsAnalyzer&amp;cluster=scoopenaccess%2c%221%22%2ct&amp;txGid=86889a98f95a8cb875ab40f5874dbcd2&amp;origin=resultsAnalyzer&amp;zone=year&amp;count=180&amp;clickedLink=limit%20to&amp;selectedYearClusterCategories=2011" TargetMode="External"/><Relationship Id="rId458" Type="http://schemas.openxmlformats.org/officeDocument/2006/relationships/hyperlink" Target="https://www-scopus-com.inc.bib.cnrs.fr/results/handle.uri?sort=plf-f&amp;src=s&amp;sot=b&amp;sdt=cl&amp;sid=8310a418ea7c9b20a0b3582c0aa723e8&amp;s=SRCTITLE%28Hydrology+%26+Earth+System+Sciences%29&amp;sl=43&amp;origin=resultsAnalyzer&amp;cluster=scoopenaccess%2c%221%22%2ct%2bscoexactsrctitle%2c%22Hydrology+And+Earth+System+Sciences%22%2ct&amp;txGid=2f5d9d7cef30ead9caa904f36442c246&amp;origin=resultsAnalyzer&amp;zone=year&amp;count=3629&amp;clickedLink=limit%20to&amp;selectedYearClusterCategories=2000" TargetMode="External"/><Relationship Id="rId15" Type="http://schemas.openxmlformats.org/officeDocument/2006/relationships/hyperlink" Target="https://www-scopus-com.inc.bib.cnrs.fr/results/handle.uri?sort=plf-f&amp;src=s&amp;sot=b&amp;sdt=cl&amp;sid=e46e5a7f4b1276b66b8b6a72d07075b7&amp;s=SRCTITLE%28Earth+and+Planetary+Science+Letters%29&amp;sl=45&amp;origin=resultsAnalyzer&amp;cluster=scoopenaccess%2c%221%22%2ct&amp;txGid=134dff2fe0cb9dc3278891c2fbb571c5&amp;origin=resultsAnalyzer&amp;zone=year&amp;count=969&amp;clickedLink=limit%20to&amp;selectedYearClusterCategories=2018" TargetMode="External"/><Relationship Id="rId57" Type="http://schemas.openxmlformats.org/officeDocument/2006/relationships/hyperlink" Target="https://www-scopus-com.inc.bib.cnrs.fr/results/handle.uri?sort=plf-f&amp;src=s&amp;sot=b&amp;sdt=cl&amp;sid=928c59ae032559bc103cb5c5108f9b58&amp;s=SRCTITLE%28Journal+of+Petrology%29&amp;sl=30&amp;origin=resultsAnalyzer&amp;cluster=scoopenaccess%2c%221%22%2ct&amp;txGid=5d3b1b47d4f5675126aecd16ad09da1c&amp;origin=resultsAnalyzer&amp;zone=year&amp;count=1672&amp;clickedLink=limit%20to&amp;selectedYearClusterCategories=2011" TargetMode="External"/><Relationship Id="rId262" Type="http://schemas.openxmlformats.org/officeDocument/2006/relationships/hyperlink" Target="https://www-scopus-com.inc.bib.cnrs.fr/results/handle.uri?sort=plf-f&amp;src=s&amp;sot=b&amp;sdt=cl&amp;sid=b6b4646f0d14111f80318224009dc44f&amp;s=SRCTITLE%28Geochemical+Journal%29&amp;sl=29&amp;origin=resultsAnalyzer&amp;cluster=scoexactsrctitle%2c%22Geochemical+Journal%22%2ct%2bscoopenaccess%2c%221%22%2ct&amp;txGid=cbef4ff165feaa10019b5e3e0d55cba6&amp;origin=resultsAnalyzer&amp;zone=year&amp;count=1612&amp;clickedLink=limit%20to&amp;selectedYearClusterCategories=2015" TargetMode="External"/><Relationship Id="rId318" Type="http://schemas.openxmlformats.org/officeDocument/2006/relationships/hyperlink" Target="https://www-scopus-com.inc.bib.cnrs.fr/results/handle.uri?sort=plf-f&amp;src=s&amp;sot=b&amp;sdt=cl&amp;sid=f9427b7ce2634f48356ee6dd128410c3&amp;s=SRCTITLE%28Environmental+Geochemistry+and+Health%29&amp;sl=47&amp;origin=resultsAnalyzer&amp;cluster=scoopenaccess%2c%221%22%2ct&amp;txGid=703f6547fa3ad7e77882ad4676753fd5&amp;origin=resultsAnalyzer&amp;zone=year&amp;count=93&amp;clickedLink=limit%20to&amp;selectedYearClusterCategories=2019" TargetMode="External"/><Relationship Id="rId525" Type="http://schemas.openxmlformats.org/officeDocument/2006/relationships/hyperlink" Target="https://www-scopus-com.inc.bib.cnrs.fr/results/handle.uri?sort=plf-f&amp;src=s&amp;sot=b&amp;sdt=cl&amp;sid=0fe1c8d13b4af1e9ef32448ddf148624&amp;s=SRCTITLE%28Solid+Earth%29&amp;sl=21&amp;origin=resultsAnalyzer&amp;cluster=scoexactsrctitle%2c%22Solid+Earth%22%2ct%2bscoopenaccess%2c%221%22%2ct&amp;txGid=8ef1f37013a0e4db7e8d682e15b360e9&amp;origin=resultsAnalyzer&amp;zone=year&amp;count=686&amp;clickedLink=limit%20to&amp;selectedYearClusterCategories=2019" TargetMode="External"/><Relationship Id="rId567" Type="http://schemas.openxmlformats.org/officeDocument/2006/relationships/hyperlink" Target="https://www-scopus-com.inc.bib.cnrs.fr/results/handle.uri?sort=plf-f&amp;src=s&amp;sot=b&amp;sdt=cl&amp;sid=0a81654f946272ac9fc5f27c81ac4c5e&amp;s=SRCTITLE%28Frontiers+in+Earth+Science%29&amp;sl=36&amp;origin=resultsAnalyzer&amp;cluster=scoexactsrctitle%2c%22Frontiers+In+Earth+Science%22%2ct&amp;txGid=9d48d96b1f7550a9a22b994c39a69a78&amp;origin=resultsAnalyzer&amp;zone=year&amp;count=943&amp;clickedLink=limit%20to&amp;selectedYearClusterCategories=2016" TargetMode="External"/><Relationship Id="rId99" Type="http://schemas.openxmlformats.org/officeDocument/2006/relationships/hyperlink" Target="https://www-scopus-com.inc.bib.cnrs.fr/results/handle.uri?sort=plf-f&amp;src=s&amp;sot=b&amp;sdt=cl&amp;sid=f3c77e2e062e3cdf098e9f9774a4ded3&amp;s=SRCTITLE%28Clays+and+Clay+Minerals%29&amp;sl=33&amp;origin=resultsAnalyzer&amp;cluster=scoexactsrctitle%2c%22Clays+And+Clay+Minerals%22%2ct%2bscoopenaccess%2c%221%22%2ct&amp;txGid=6d4df9e93818788334312123ff4c10b4&amp;origin=resultsAnalyzer&amp;zone=year&amp;count=1449&amp;clickedLink=limit%20to&amp;selectedYearClusterCategories=1995" TargetMode="External"/><Relationship Id="rId122" Type="http://schemas.openxmlformats.org/officeDocument/2006/relationships/hyperlink" Target="https://www-scopus-com.inc.bib.cnrs.fr/results/handle.uri?sort=plf-f&amp;src=s&amp;sot=b&amp;sdt=cl&amp;sid=f3c77e2e062e3cdf098e9f9774a4ded3&amp;s=SRCTITLE%28Clays+and+Clay+Minerals%29&amp;sl=33&amp;origin=resultsAnalyzer&amp;cluster=scoexactsrctitle%2c%22Clays+And+Clay+Minerals%22%2ct%2bscoopenaccess%2c%221%22%2ct&amp;txGid=6d4df9e93818788334312123ff4c10b4&amp;origin=resultsAnalyzer&amp;zone=year&amp;count=1449&amp;clickedLink=limit%20to&amp;selectedYearClusterCategories=1971" TargetMode="External"/><Relationship Id="rId164" Type="http://schemas.openxmlformats.org/officeDocument/2006/relationships/hyperlink" Target="https://www-scopus-com.inc.bib.cnrs.fr/results/handle.uri?sort=plf-f&amp;src=s&amp;sot=b&amp;sdt=cl&amp;sid=806655113ee708c98b98ecfc5d817422&amp;s=SRCTITLE%28Mineralium+Deposita%29&amp;sl=29&amp;origin=resultsAnalyzer&amp;cluster=scoopenaccess%2c%221%22%2ct&amp;txGid=c2d8b56c32aa4105a43900cca712905b&amp;origin=resultsAnalyzer&amp;zone=year&amp;count=74&amp;clickedLink=limit%20to&amp;selectedYearClusterCategories=1981" TargetMode="External"/><Relationship Id="rId371" Type="http://schemas.openxmlformats.org/officeDocument/2006/relationships/hyperlink" Target="https://www-scopus-com.inc.bib.cnrs.fr/results/handle.uri?sort=plf-f&amp;src=s&amp;sot=b&amp;sdt=cl&amp;sid=3f26fb81c295d0201aafc40adcd606ce&amp;s=SRCTITLE%28Applied+Geochemistry%29&amp;sl=30&amp;origin=resultsAnalyzer&amp;cluster=scoopenaccess%2c%221%22%2ct&amp;txGid=16025773ce22abcf1981d57d136be338&amp;origin=resultsAnalyzer&amp;zone=year&amp;count=170&amp;clickedLink=limit%20to&amp;selectedYearClusterCategories=2011" TargetMode="External"/><Relationship Id="rId427" Type="http://schemas.openxmlformats.org/officeDocument/2006/relationships/hyperlink" Target="https://www-scopus-com.inc.bib.cnrs.fr/results/handle.uri?sort=plf-f&amp;src=s&amp;sot=b&amp;sdt=cl&amp;sid=3b1e8caf8c3350766c194528da220e35&amp;s=SRCTITLE%28Aquatic+Geochemistry%29&amp;sl=30&amp;origin=resultsAnalyzer&amp;cluster=scoopenaccess%2c%221%22%2ct&amp;txGid=07ba1fd68e0cb3d9f35bc5f93615819a&amp;origin=resultsAnalyzer&amp;zone=year&amp;count=37&amp;clickedLink=limit%20to&amp;selectedYearClusterCategories=2012" TargetMode="External"/><Relationship Id="rId469" Type="http://schemas.openxmlformats.org/officeDocument/2006/relationships/hyperlink" Target="https://www-scopus-com.inc.bib.cnrs.fr/results/handle.uri?sort=plf-f&amp;src=s&amp;sot=b&amp;sdt=cl&amp;sid=154f74c0c450cdbf1808aff4ccdf4bb4&amp;s=SRCTITLE%28Geochemical+Transactions%29&amp;sl=34&amp;origin=resultsAnalyzer&amp;cluster=scoopenaccess%2c%221%22%2ct&amp;txGid=847ce557f39829b0f89478488dab44c4&amp;origin=resultsAnalyzer&amp;zone=year&amp;count=145&amp;clickedLink=limit%20to&amp;selectedYearClusterCategories=2009" TargetMode="External"/><Relationship Id="rId26" Type="http://schemas.openxmlformats.org/officeDocument/2006/relationships/hyperlink" Target="https://www-scopus-com.inc.bib.cnrs.fr/results/handle.uri?sort=plf-f&amp;src=s&amp;sot=b&amp;sdt=cl&amp;sid=e46e5a7f4b1276b66b8b6a72d07075b7&amp;s=SRCTITLE%28Earth+and+Planetary+Science+Letters%29&amp;sl=45&amp;origin=resultsAnalyzer&amp;cluster=scoopenaccess%2c%221%22%2ct&amp;txGid=134dff2fe0cb9dc3278891c2fbb571c5&amp;origin=resultsAnalyzer&amp;zone=year&amp;count=969&amp;clickedLink=limit%20to&amp;selectedYearClusterCategories=2006" TargetMode="External"/><Relationship Id="rId231" Type="http://schemas.openxmlformats.org/officeDocument/2006/relationships/hyperlink" Target="https://www-scopus-com.inc.bib.cnrs.fr/results/handle.uri?sort=plf-f&amp;src=s&amp;sot=b&amp;sdt=cl&amp;sid=4979e46a15df7a77363300c5160096b4&amp;s=SRCTITLE%28Journal+of+Geochemical+Exploration%29&amp;sl=44&amp;origin=resultsAnalyzer&amp;cluster=scoopenaccess%2c%221%22%2ct&amp;txGid=6731c5e902c15a4a3f9b7d2ec69a9e0b&amp;origin=resultsAnalyzer&amp;zone=year&amp;count=53&amp;clickedLink=limit%20to&amp;selectedYearClusterCategories=2017" TargetMode="External"/><Relationship Id="rId273" Type="http://schemas.openxmlformats.org/officeDocument/2006/relationships/hyperlink" Target="https://www-scopus-com.inc.bib.cnrs.fr/results/handle.uri?sort=plf-f&amp;src=s&amp;sot=b&amp;sdt=cl&amp;sid=b6b4646f0d14111f80318224009dc44f&amp;s=SRCTITLE%28Geochemical+Journal%29&amp;sl=29&amp;origin=resultsAnalyzer&amp;cluster=scoexactsrctitle%2c%22Geochemical+Journal%22%2ct%2bscoopenaccess%2c%221%22%2ct&amp;txGid=cbef4ff165feaa10019b5e3e0d55cba6&amp;origin=resultsAnalyzer&amp;zone=year&amp;count=1612&amp;clickedLink=limit%20to&amp;selectedYearClusterCategories=2003" TargetMode="External"/><Relationship Id="rId329" Type="http://schemas.openxmlformats.org/officeDocument/2006/relationships/hyperlink" Target="https://www-scopus-com.inc.bib.cnrs.fr/results/handle.uri?sort=plf-f&amp;src=s&amp;sot=b&amp;sdt=cl&amp;sid=f9427b7ce2634f48356ee6dd128410c3&amp;s=SRCTITLE%28Environmental+Geochemistry+and+Health%29&amp;sl=47&amp;origin=resultsAnalyzer&amp;cluster=scoopenaccess%2c%221%22%2ct&amp;txGid=703f6547fa3ad7e77882ad4676753fd5&amp;origin=resultsAnalyzer&amp;zone=year&amp;count=93&amp;clickedLink=limit%20to&amp;selectedYearClusterCategories=1986" TargetMode="External"/><Relationship Id="rId480" Type="http://schemas.openxmlformats.org/officeDocument/2006/relationships/hyperlink" Target="https://www-scopus-com.inc.bib.cnrs.fr/results/handle.uri?sort=plf-f&amp;src=s&amp;sot=b&amp;sdt=b&amp;sid=e7b7cf2003beae65338e377bbaa445e7&amp;s=SRCTITLE%28Geochemical+Perspectives+Letters%29&amp;sl=42&amp;origin=resultsAnalyzer&amp;txGid=d75c7fd6d06d2071dea157a62cc2f3f8&amp;origin=resultsAnalyzer&amp;zone=year&amp;count=130&amp;clickedLink=limit%20to&amp;selectedYearClusterCategories=2019" TargetMode="External"/><Relationship Id="rId536" Type="http://schemas.openxmlformats.org/officeDocument/2006/relationships/hyperlink" Target="https://www-scopus-com.inc.bib.cnrs.fr/results/handle.uri?sort=plf-f&amp;src=s&amp;sot=b&amp;sdt=cl&amp;sid=f1a05987d89fb366e2f446d5f3fa60ed&amp;s=SRCTITLE%28Geosciences+Frontiers%29&amp;sl=31&amp;origin=resultsAnalyzer&amp;cluster=scoopenaccess%2c%221%22%2ct&amp;txGid=f9961898f99c83f8850bec5afc3b2044&amp;origin=resultsAnalyzer&amp;zone=year&amp;count=938&amp;clickedLink=limit%20to&amp;selectedYearClusterCategories=2018" TargetMode="External"/><Relationship Id="rId68" Type="http://schemas.openxmlformats.org/officeDocument/2006/relationships/hyperlink" Target="https://www-scopus-com.inc.bib.cnrs.fr/results/handle.uri?sort=plf-f&amp;src=s&amp;sot=b&amp;sdt=cl&amp;sid=f2d3092ae33252a6c849e6be662d541b&amp;s=SRCTITLE%28Geochimica+et+Cosmochimica+Acta%29&amp;sl=41&amp;origin=resultsAnalyzer&amp;cluster=scoopenaccess%2c%221%22%2ct&amp;txGid=b57fb633056584d9b19785b3936c8783&amp;origin=resultsAnalyzer&amp;zone=year&amp;count=710&amp;clickedLink=limit%20to&amp;selectedYearClusterCategories=2017" TargetMode="External"/><Relationship Id="rId133" Type="http://schemas.openxmlformats.org/officeDocument/2006/relationships/hyperlink" Target="https://www-scopus-com.inc.bib.cnrs.fr/results/handle.uri?sort=plf-f&amp;src=s&amp;sot=b&amp;sdt=cl&amp;sid=2b5d2a044de4e2e8fab2843b075794b6&amp;s=SRCTITLE%28Mineralogical+Magazine%29&amp;sl=32&amp;origin=resultsAnalyzer&amp;cluster=scoopenaccess%2c%221%22%2ct&amp;txGid=f7c8550e9f75253dfc9926a24035605e&amp;origin=resultsAnalyzer&amp;zone=year&amp;count=451&amp;clickedLink=limit%20to&amp;selectedYearClusterCategories=2016" TargetMode="External"/><Relationship Id="rId175" Type="http://schemas.openxmlformats.org/officeDocument/2006/relationships/hyperlink" Target="https://www-scopus-com.inc.bib.cnrs.fr/results/handle.uri?sort=plf-f&amp;src=s&amp;sot=b&amp;sdt=cl&amp;sid=35d04cb354cb6454588ea545ef5ceab3&amp;s=SRCTITLE%28Contributions+to+Mineralogy+and+Petrology%29&amp;sl=51&amp;origin=resultsAnalyzer&amp;cluster=scoopenaccess%2c%221%22%2ct&amp;txGid=8ac0d8c89896722c60cc70e90ac6c2e8&amp;origin=resultsAnalyzer&amp;zone=year&amp;count=192&amp;clickedLink=limit%20to&amp;selectedYearClusterCategories=2016" TargetMode="External"/><Relationship Id="rId340" Type="http://schemas.openxmlformats.org/officeDocument/2006/relationships/hyperlink" Target="https://www-scopus-com.inc.bib.cnrs.fr/results/handle.uri?sort=plf-f&amp;src=s&amp;sot=b&amp;sdt=cl&amp;sid=973cad0449dbdb5b9648834d7473ec0e&amp;s=SRCTITLE%28Biogeochemistry%29&amp;sl=25&amp;origin=resultsAnalyzer&amp;cluster=scoopenaccess%2c%221%22%2ct&amp;txGid=b68db5d596532576e45111d7dd1b0d90&amp;origin=resultsAnalyzer&amp;zone=year&amp;count=218&amp;clickedLink=limit%20to&amp;selectedYearClusterCategories=2009" TargetMode="External"/><Relationship Id="rId578" Type="http://schemas.openxmlformats.org/officeDocument/2006/relationships/hyperlink" Target="https://www-scopus-com.inc.bib.cnrs.fr/results/handle.uri?sort=plf-f&amp;src=s&amp;sot=b&amp;sdt=cl&amp;sid=ea30414338c781d78897333e13254cc5&amp;s=SRCTITLE%28Earth+and+Space+Science%29&amp;sl=33&amp;origin=resultsAnalyzer&amp;cluster=scoexactsrctitle%2c%22Earth+And+Space+Science%22%2ct%2bscoopenaccess%2c%221%22%2ct&amp;txGid=308b8b8b55328110984cadff2d06fa6f&amp;origin=resultsAnalyzer&amp;zone=year&amp;count=427&amp;clickedLink=limit%20to&amp;selectedYearClusterCategories=2019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P60"/>
  <sheetViews>
    <sheetView workbookViewId="0">
      <selection activeCell="Q10" sqref="Q10"/>
    </sheetView>
  </sheetViews>
  <sheetFormatPr baseColWidth="10" defaultColWidth="14.42578125" defaultRowHeight="15.75" customHeight="1" x14ac:dyDescent="0.2"/>
  <cols>
    <col min="2" max="2" width="45.5703125" bestFit="1" customWidth="1"/>
    <col min="3" max="3" width="9" bestFit="1" customWidth="1"/>
    <col min="4" max="4" width="10" style="2" bestFit="1" customWidth="1"/>
    <col min="5" max="5" width="57.5703125" bestFit="1" customWidth="1"/>
    <col min="6" max="6" width="16.140625" bestFit="1" customWidth="1"/>
    <col min="7" max="7" width="18.28515625" bestFit="1" customWidth="1"/>
    <col min="8" max="13" width="14.42578125" style="15"/>
  </cols>
  <sheetData>
    <row r="1" spans="1:16" ht="18" customHeight="1" x14ac:dyDescent="0.25">
      <c r="A1" s="3" t="s">
        <v>0</v>
      </c>
      <c r="B1" s="3" t="s">
        <v>1</v>
      </c>
      <c r="C1" s="4" t="s">
        <v>2</v>
      </c>
      <c r="D1" s="5" t="s">
        <v>3</v>
      </c>
      <c r="E1" s="3" t="s">
        <v>4</v>
      </c>
      <c r="F1" s="3" t="s">
        <v>5</v>
      </c>
      <c r="G1" s="3" t="s">
        <v>6</v>
      </c>
      <c r="H1" s="19" t="s">
        <v>98</v>
      </c>
      <c r="I1" s="19" t="s">
        <v>103</v>
      </c>
      <c r="J1" s="19" t="s">
        <v>99</v>
      </c>
      <c r="K1" s="19" t="s">
        <v>100</v>
      </c>
      <c r="L1" s="19" t="s">
        <v>101</v>
      </c>
      <c r="M1" s="19" t="s">
        <v>102</v>
      </c>
      <c r="N1" s="1"/>
      <c r="O1" s="1"/>
      <c r="P1" s="1"/>
    </row>
    <row r="2" spans="1:16" x14ac:dyDescent="0.25">
      <c r="A2" s="6">
        <v>1806</v>
      </c>
      <c r="B2" s="7" t="s">
        <v>78</v>
      </c>
      <c r="C2" s="8" t="s">
        <v>72</v>
      </c>
      <c r="D2" s="6" t="s">
        <v>8</v>
      </c>
      <c r="E2" s="7" t="s">
        <v>79</v>
      </c>
      <c r="F2" s="9" t="s">
        <v>18</v>
      </c>
      <c r="G2" s="7" t="s">
        <v>108</v>
      </c>
      <c r="H2" s="17"/>
      <c r="I2" s="17"/>
      <c r="J2" s="17"/>
      <c r="K2" s="17"/>
      <c r="L2" s="17"/>
      <c r="M2" s="17"/>
    </row>
    <row r="3" spans="1:16" x14ac:dyDescent="0.25">
      <c r="A3" s="9">
        <v>1876</v>
      </c>
      <c r="B3" s="9" t="s">
        <v>82</v>
      </c>
      <c r="C3" s="11" t="s">
        <v>83</v>
      </c>
      <c r="D3" s="12">
        <v>3070</v>
      </c>
      <c r="E3" s="9" t="s">
        <v>84</v>
      </c>
      <c r="F3" s="9" t="s">
        <v>39</v>
      </c>
      <c r="G3" s="7" t="s">
        <v>19</v>
      </c>
      <c r="H3" s="17">
        <v>102</v>
      </c>
      <c r="I3" s="17">
        <v>24</v>
      </c>
      <c r="J3" s="18">
        <f t="shared" ref="J3:J17" si="0">(I3/H3)*100</f>
        <v>23.52941176470588</v>
      </c>
      <c r="K3" s="17">
        <v>59</v>
      </c>
      <c r="L3" s="17">
        <v>8</v>
      </c>
      <c r="M3" s="18">
        <f t="shared" ref="M3:M17" si="1">(L3/K3)*100</f>
        <v>13.559322033898304</v>
      </c>
    </row>
    <row r="4" spans="1:16" x14ac:dyDescent="0.25">
      <c r="A4" s="6">
        <v>1905</v>
      </c>
      <c r="B4" s="7" t="s">
        <v>40</v>
      </c>
      <c r="C4" s="8">
        <v>3.2850000000000001</v>
      </c>
      <c r="D4" s="6">
        <v>3000</v>
      </c>
      <c r="E4" s="7" t="s">
        <v>41</v>
      </c>
      <c r="F4" s="7" t="s">
        <v>10</v>
      </c>
      <c r="G4" s="7" t="s">
        <v>19</v>
      </c>
      <c r="H4" s="17">
        <v>80</v>
      </c>
      <c r="I4" s="17">
        <v>12</v>
      </c>
      <c r="J4" s="18">
        <f t="shared" si="0"/>
        <v>15</v>
      </c>
      <c r="K4" s="17">
        <v>74</v>
      </c>
      <c r="L4" s="17">
        <v>14</v>
      </c>
      <c r="M4" s="18">
        <f t="shared" si="1"/>
        <v>18.918918918918919</v>
      </c>
    </row>
    <row r="5" spans="1:16" x14ac:dyDescent="0.25">
      <c r="A5" s="6">
        <v>1930</v>
      </c>
      <c r="B5" s="7" t="s">
        <v>67</v>
      </c>
      <c r="C5" s="8">
        <v>1.417</v>
      </c>
      <c r="D5" s="6" t="s">
        <v>8</v>
      </c>
      <c r="E5" s="7" t="s">
        <v>68</v>
      </c>
      <c r="F5" s="7" t="s">
        <v>10</v>
      </c>
      <c r="G5" s="7" t="s">
        <v>108</v>
      </c>
      <c r="H5" s="17">
        <v>18</v>
      </c>
      <c r="I5" s="17"/>
      <c r="J5" s="18">
        <f t="shared" si="0"/>
        <v>0</v>
      </c>
      <c r="K5" s="17">
        <v>14</v>
      </c>
      <c r="L5" s="17"/>
      <c r="M5" s="18">
        <f t="shared" si="1"/>
        <v>0</v>
      </c>
    </row>
    <row r="6" spans="1:16" x14ac:dyDescent="0.25">
      <c r="A6" s="9">
        <v>1947</v>
      </c>
      <c r="B6" s="9" t="s">
        <v>86</v>
      </c>
      <c r="C6" s="11">
        <v>1.7969999999999999</v>
      </c>
      <c r="D6" s="12">
        <v>3070</v>
      </c>
      <c r="E6" s="9" t="s">
        <v>84</v>
      </c>
      <c r="F6" s="9" t="s">
        <v>39</v>
      </c>
      <c r="G6" s="7" t="s">
        <v>19</v>
      </c>
      <c r="H6" s="17">
        <v>52</v>
      </c>
      <c r="I6" s="17">
        <v>9</v>
      </c>
      <c r="J6" s="18">
        <f t="shared" si="0"/>
        <v>17.307692307692307</v>
      </c>
      <c r="K6" s="17">
        <v>34</v>
      </c>
      <c r="L6" s="17">
        <v>5</v>
      </c>
      <c r="M6" s="18">
        <f t="shared" si="1"/>
        <v>14.705882352941178</v>
      </c>
    </row>
    <row r="7" spans="1:16" x14ac:dyDescent="0.25">
      <c r="A7" s="6">
        <v>1950</v>
      </c>
      <c r="B7" s="7" t="s">
        <v>20</v>
      </c>
      <c r="C7" s="8">
        <v>4.258</v>
      </c>
      <c r="D7" s="6">
        <v>3150</v>
      </c>
      <c r="E7" s="7" t="s">
        <v>17</v>
      </c>
      <c r="F7" s="9" t="s">
        <v>18</v>
      </c>
      <c r="G7" s="7" t="s">
        <v>19</v>
      </c>
      <c r="H7" s="17">
        <v>473</v>
      </c>
      <c r="I7" s="17">
        <v>107</v>
      </c>
      <c r="J7" s="18">
        <f t="shared" si="0"/>
        <v>22.621564482029598</v>
      </c>
      <c r="K7" s="17">
        <v>490</v>
      </c>
      <c r="L7" s="17">
        <v>66</v>
      </c>
      <c r="M7" s="18">
        <f t="shared" si="1"/>
        <v>13.469387755102041</v>
      </c>
    </row>
    <row r="8" spans="1:16" x14ac:dyDescent="0.25">
      <c r="A8" s="9">
        <v>1952</v>
      </c>
      <c r="B8" s="9" t="s">
        <v>85</v>
      </c>
      <c r="C8" s="11">
        <v>1.835</v>
      </c>
      <c r="D8" s="12">
        <v>2500</v>
      </c>
      <c r="E8" s="9" t="s">
        <v>33</v>
      </c>
      <c r="F8" s="9" t="s">
        <v>18</v>
      </c>
      <c r="G8" s="7" t="s">
        <v>19</v>
      </c>
      <c r="H8" s="17">
        <v>40</v>
      </c>
      <c r="I8" s="17"/>
      <c r="J8" s="18">
        <f t="shared" si="0"/>
        <v>0</v>
      </c>
      <c r="K8" s="17">
        <v>29</v>
      </c>
      <c r="L8" s="17">
        <v>1</v>
      </c>
      <c r="M8" s="18">
        <f t="shared" si="1"/>
        <v>3.4482758620689653</v>
      </c>
    </row>
    <row r="9" spans="1:16" x14ac:dyDescent="0.25">
      <c r="A9" s="6">
        <v>1960</v>
      </c>
      <c r="B9" s="7" t="s">
        <v>36</v>
      </c>
      <c r="C9" s="8" t="s">
        <v>37</v>
      </c>
      <c r="D9" s="6">
        <v>3150</v>
      </c>
      <c r="E9" s="7" t="s">
        <v>38</v>
      </c>
      <c r="F9" s="7" t="s">
        <v>39</v>
      </c>
      <c r="G9" s="7" t="s">
        <v>19</v>
      </c>
      <c r="H9" s="17">
        <v>87</v>
      </c>
      <c r="I9" s="17">
        <v>79</v>
      </c>
      <c r="J9" s="18">
        <f t="shared" si="0"/>
        <v>90.804597701149419</v>
      </c>
      <c r="K9" s="17">
        <v>53</v>
      </c>
      <c r="L9" s="17">
        <v>20</v>
      </c>
      <c r="M9" s="18">
        <f t="shared" si="1"/>
        <v>37.735849056603776</v>
      </c>
    </row>
    <row r="10" spans="1:16" x14ac:dyDescent="0.25">
      <c r="A10" s="6">
        <v>1962</v>
      </c>
      <c r="B10" s="7" t="s">
        <v>69</v>
      </c>
      <c r="C10" s="8">
        <v>1.3979999999999999</v>
      </c>
      <c r="D10" s="6" t="s">
        <v>109</v>
      </c>
      <c r="E10" s="7" t="s">
        <v>70</v>
      </c>
      <c r="F10" s="7" t="s">
        <v>10</v>
      </c>
      <c r="G10" s="7" t="s">
        <v>19</v>
      </c>
      <c r="H10" s="17">
        <v>60</v>
      </c>
      <c r="I10" s="17">
        <v>1</v>
      </c>
      <c r="J10" s="18">
        <f t="shared" si="0"/>
        <v>1.6666666666666667</v>
      </c>
      <c r="K10" s="17">
        <v>70</v>
      </c>
      <c r="L10" s="17">
        <v>2</v>
      </c>
      <c r="M10" s="18">
        <f t="shared" si="1"/>
        <v>2.8571428571428572</v>
      </c>
    </row>
    <row r="11" spans="1:16" x14ac:dyDescent="0.25">
      <c r="A11" s="6">
        <v>1966</v>
      </c>
      <c r="B11" s="7" t="s">
        <v>16</v>
      </c>
      <c r="C11" s="8">
        <v>4.6369999999999996</v>
      </c>
      <c r="D11" s="6">
        <v>3200</v>
      </c>
      <c r="E11" s="7" t="s">
        <v>17</v>
      </c>
      <c r="F11" s="9" t="s">
        <v>18</v>
      </c>
      <c r="G11" s="7" t="s">
        <v>19</v>
      </c>
      <c r="H11" s="17">
        <v>610</v>
      </c>
      <c r="I11" s="17">
        <v>143</v>
      </c>
      <c r="J11" s="18">
        <f t="shared" si="0"/>
        <v>23.442622950819672</v>
      </c>
      <c r="K11" s="17">
        <v>511</v>
      </c>
      <c r="L11" s="17">
        <v>90</v>
      </c>
      <c r="M11" s="18">
        <f t="shared" si="1"/>
        <v>17.612524461839531</v>
      </c>
    </row>
    <row r="12" spans="1:16" x14ac:dyDescent="0.25">
      <c r="A12" s="6">
        <v>1966</v>
      </c>
      <c r="B12" s="7" t="s">
        <v>29</v>
      </c>
      <c r="C12" s="8">
        <v>3.6179999999999999</v>
      </c>
      <c r="D12" s="6">
        <v>1950</v>
      </c>
      <c r="E12" s="7" t="s">
        <v>17</v>
      </c>
      <c r="F12" s="9" t="s">
        <v>18</v>
      </c>
      <c r="G12" s="7" t="s">
        <v>19</v>
      </c>
      <c r="H12" s="17">
        <v>404</v>
      </c>
      <c r="I12" s="17">
        <v>61</v>
      </c>
      <c r="J12" s="18">
        <f t="shared" si="0"/>
        <v>15.099009900990099</v>
      </c>
      <c r="K12" s="17">
        <v>402</v>
      </c>
      <c r="L12" s="17">
        <v>44</v>
      </c>
      <c r="M12" s="18">
        <f t="shared" si="1"/>
        <v>10.945273631840797</v>
      </c>
    </row>
    <row r="13" spans="1:16" x14ac:dyDescent="0.25">
      <c r="A13" s="6">
        <v>1966</v>
      </c>
      <c r="B13" s="7" t="s">
        <v>34</v>
      </c>
      <c r="C13" s="8">
        <v>3.3969999999999998</v>
      </c>
      <c r="D13" s="6">
        <v>3140</v>
      </c>
      <c r="E13" s="7" t="s">
        <v>33</v>
      </c>
      <c r="F13" s="9" t="s">
        <v>18</v>
      </c>
      <c r="G13" s="7" t="s">
        <v>19</v>
      </c>
      <c r="H13" s="17">
        <v>70</v>
      </c>
      <c r="I13" s="17">
        <v>8</v>
      </c>
      <c r="J13" s="18">
        <f t="shared" si="0"/>
        <v>11.428571428571429</v>
      </c>
      <c r="K13" s="17">
        <v>77</v>
      </c>
      <c r="L13" s="17">
        <v>12</v>
      </c>
      <c r="M13" s="18">
        <f t="shared" si="1"/>
        <v>15.584415584415584</v>
      </c>
    </row>
    <row r="14" spans="1:16" x14ac:dyDescent="0.25">
      <c r="A14" s="6">
        <v>1966</v>
      </c>
      <c r="B14" s="7" t="s">
        <v>43</v>
      </c>
      <c r="C14" s="8" t="s">
        <v>44</v>
      </c>
      <c r="D14" s="6">
        <v>3760</v>
      </c>
      <c r="E14" s="7" t="s">
        <v>33</v>
      </c>
      <c r="F14" s="9" t="s">
        <v>18</v>
      </c>
      <c r="G14" s="7" t="s">
        <v>19</v>
      </c>
      <c r="H14" s="17">
        <v>107</v>
      </c>
      <c r="I14" s="17">
        <v>31</v>
      </c>
      <c r="J14" s="18">
        <f t="shared" si="0"/>
        <v>28.971962616822427</v>
      </c>
      <c r="K14" s="17">
        <v>93</v>
      </c>
      <c r="L14" s="17">
        <v>21</v>
      </c>
      <c r="M14" s="18">
        <f t="shared" si="1"/>
        <v>22.58064516129032</v>
      </c>
    </row>
    <row r="15" spans="1:16" x14ac:dyDescent="0.25">
      <c r="A15" s="6">
        <v>1968</v>
      </c>
      <c r="B15" s="7" t="s">
        <v>27</v>
      </c>
      <c r="C15" s="8">
        <v>3.9129999999999998</v>
      </c>
      <c r="D15" s="6">
        <v>3500</v>
      </c>
      <c r="E15" s="7" t="s">
        <v>17</v>
      </c>
      <c r="F15" s="9" t="s">
        <v>18</v>
      </c>
      <c r="G15" s="7" t="s">
        <v>19</v>
      </c>
      <c r="H15" s="17">
        <v>392</v>
      </c>
      <c r="I15" s="17">
        <v>34</v>
      </c>
      <c r="J15" s="17">
        <f t="shared" si="0"/>
        <v>8.6734693877551017</v>
      </c>
      <c r="K15" s="17">
        <v>356</v>
      </c>
      <c r="L15" s="17">
        <v>18</v>
      </c>
      <c r="M15" s="18">
        <f t="shared" si="1"/>
        <v>5.0561797752808983</v>
      </c>
    </row>
    <row r="16" spans="1:16" x14ac:dyDescent="0.25">
      <c r="A16" s="6">
        <v>1968</v>
      </c>
      <c r="B16" s="7" t="s">
        <v>52</v>
      </c>
      <c r="C16" s="8">
        <v>2.6309999999999998</v>
      </c>
      <c r="D16" s="6">
        <v>900</v>
      </c>
      <c r="E16" s="7" t="s">
        <v>53</v>
      </c>
      <c r="F16" s="7" t="s">
        <v>10</v>
      </c>
      <c r="G16" s="7" t="s">
        <v>19</v>
      </c>
      <c r="H16" s="17">
        <v>192</v>
      </c>
      <c r="I16" s="17">
        <v>39</v>
      </c>
      <c r="J16" s="17">
        <f t="shared" si="0"/>
        <v>20.3125</v>
      </c>
      <c r="K16" s="17">
        <v>164</v>
      </c>
      <c r="L16" s="17">
        <v>18</v>
      </c>
      <c r="M16" s="18">
        <f t="shared" si="1"/>
        <v>10.975609756097562</v>
      </c>
    </row>
    <row r="17" spans="1:13" x14ac:dyDescent="0.25">
      <c r="A17" s="6">
        <v>1972</v>
      </c>
      <c r="B17" s="7" t="s">
        <v>31</v>
      </c>
      <c r="C17" s="8">
        <v>3.472</v>
      </c>
      <c r="D17" s="6">
        <v>2500</v>
      </c>
      <c r="E17" s="7" t="s">
        <v>17</v>
      </c>
      <c r="F17" s="9" t="s">
        <v>18</v>
      </c>
      <c r="G17" s="7" t="s">
        <v>19</v>
      </c>
      <c r="H17" s="17">
        <v>227</v>
      </c>
      <c r="I17" s="17">
        <v>11</v>
      </c>
      <c r="J17" s="17">
        <f t="shared" si="0"/>
        <v>4.8458149779735686</v>
      </c>
      <c r="K17" s="17">
        <v>176</v>
      </c>
      <c r="L17" s="17">
        <v>9</v>
      </c>
      <c r="M17" s="18">
        <f t="shared" si="1"/>
        <v>5.1136363636363642</v>
      </c>
    </row>
    <row r="18" spans="1:13" x14ac:dyDescent="0.25">
      <c r="A18" s="6">
        <v>1974</v>
      </c>
      <c r="B18" s="7" t="s">
        <v>7</v>
      </c>
      <c r="C18" s="8">
        <v>8.7449999999999992</v>
      </c>
      <c r="D18" s="6" t="s">
        <v>8</v>
      </c>
      <c r="E18" s="7" t="s">
        <v>9</v>
      </c>
      <c r="F18" s="7" t="s">
        <v>10</v>
      </c>
      <c r="G18" s="7" t="s">
        <v>108</v>
      </c>
      <c r="H18" s="17">
        <v>14</v>
      </c>
      <c r="I18" s="17"/>
      <c r="J18" s="17"/>
      <c r="K18" s="17">
        <v>0</v>
      </c>
      <c r="L18" s="17"/>
      <c r="M18" s="18"/>
    </row>
    <row r="19" spans="1:13" x14ac:dyDescent="0.25">
      <c r="A19" s="6">
        <v>1974</v>
      </c>
      <c r="B19" s="7" t="s">
        <v>28</v>
      </c>
      <c r="C19" s="8">
        <v>3.8340000000000001</v>
      </c>
      <c r="D19" s="6">
        <v>3300</v>
      </c>
      <c r="E19" s="7" t="s">
        <v>17</v>
      </c>
      <c r="F19" s="9" t="s">
        <v>18</v>
      </c>
      <c r="G19" s="7" t="s">
        <v>19</v>
      </c>
      <c r="H19" s="17">
        <v>270</v>
      </c>
      <c r="I19" s="17">
        <v>24</v>
      </c>
      <c r="J19" s="17">
        <f t="shared" ref="J19:J25" si="2">(I19/H19)*100</f>
        <v>8.8888888888888893</v>
      </c>
      <c r="K19" s="17">
        <v>297</v>
      </c>
      <c r="L19" s="17">
        <v>13</v>
      </c>
      <c r="M19" s="18">
        <f t="shared" ref="M19:M38" si="3">(L19/K19)*100</f>
        <v>4.3771043771043772</v>
      </c>
    </row>
    <row r="20" spans="1:13" x14ac:dyDescent="0.25">
      <c r="A20" s="6">
        <v>1977</v>
      </c>
      <c r="B20" s="7" t="s">
        <v>21</v>
      </c>
      <c r="C20" s="8">
        <v>4.2560000000000002</v>
      </c>
      <c r="D20" s="6">
        <v>3700</v>
      </c>
      <c r="E20" s="7" t="s">
        <v>22</v>
      </c>
      <c r="F20" s="9" t="s">
        <v>18</v>
      </c>
      <c r="G20" s="7" t="s">
        <v>19</v>
      </c>
      <c r="H20" s="17">
        <v>38</v>
      </c>
      <c r="I20" s="17">
        <v>10</v>
      </c>
      <c r="J20" s="17">
        <f t="shared" si="2"/>
        <v>26.315789473684209</v>
      </c>
      <c r="K20" s="17">
        <v>52</v>
      </c>
      <c r="L20" s="17">
        <v>7</v>
      </c>
      <c r="M20" s="18">
        <f t="shared" si="3"/>
        <v>13.461538461538462</v>
      </c>
    </row>
    <row r="21" spans="1:13" x14ac:dyDescent="0.25">
      <c r="A21" s="6">
        <v>1977</v>
      </c>
      <c r="B21" s="7" t="s">
        <v>45</v>
      </c>
      <c r="C21" s="8" t="s">
        <v>46</v>
      </c>
      <c r="D21" s="6">
        <v>2500</v>
      </c>
      <c r="E21" s="7" t="s">
        <v>17</v>
      </c>
      <c r="F21" s="9" t="s">
        <v>18</v>
      </c>
      <c r="G21" s="7" t="s">
        <v>19</v>
      </c>
      <c r="H21" s="17">
        <v>170</v>
      </c>
      <c r="I21" s="17">
        <v>26</v>
      </c>
      <c r="J21" s="17">
        <f t="shared" si="2"/>
        <v>15.294117647058824</v>
      </c>
      <c r="K21" s="17">
        <v>106</v>
      </c>
      <c r="L21" s="17">
        <v>18</v>
      </c>
      <c r="M21" s="18">
        <f t="shared" si="3"/>
        <v>16.981132075471699</v>
      </c>
    </row>
    <row r="22" spans="1:13" x14ac:dyDescent="0.25">
      <c r="A22" s="6">
        <v>1977</v>
      </c>
      <c r="B22" s="7" t="s">
        <v>77</v>
      </c>
      <c r="C22" s="8">
        <v>0.83499999999999996</v>
      </c>
      <c r="D22" s="6" t="s">
        <v>109</v>
      </c>
      <c r="E22" s="7" t="s">
        <v>33</v>
      </c>
      <c r="F22" s="9" t="s">
        <v>18</v>
      </c>
      <c r="G22" s="7" t="s">
        <v>19</v>
      </c>
      <c r="H22" s="17">
        <v>112</v>
      </c>
      <c r="I22" s="17"/>
      <c r="J22" s="17">
        <f t="shared" si="2"/>
        <v>0</v>
      </c>
      <c r="K22" s="17">
        <v>105</v>
      </c>
      <c r="L22" s="17">
        <v>1</v>
      </c>
      <c r="M22" s="18">
        <f t="shared" si="3"/>
        <v>0.95238095238095244</v>
      </c>
    </row>
    <row r="23" spans="1:13" x14ac:dyDescent="0.25">
      <c r="A23" s="6">
        <v>1979</v>
      </c>
      <c r="B23" s="7" t="s">
        <v>30</v>
      </c>
      <c r="C23" s="8">
        <v>3.585</v>
      </c>
      <c r="D23" s="6">
        <v>3500</v>
      </c>
      <c r="E23" s="7" t="s">
        <v>22</v>
      </c>
      <c r="F23" s="9" t="s">
        <v>18</v>
      </c>
      <c r="G23" s="7" t="s">
        <v>19</v>
      </c>
      <c r="H23" s="17">
        <v>600</v>
      </c>
      <c r="I23" s="17">
        <v>198</v>
      </c>
      <c r="J23" s="17">
        <f t="shared" si="2"/>
        <v>33</v>
      </c>
      <c r="K23" s="17">
        <v>658</v>
      </c>
      <c r="L23" s="17">
        <v>202</v>
      </c>
      <c r="M23" s="18">
        <f t="shared" si="3"/>
        <v>30.69908814589666</v>
      </c>
    </row>
    <row r="24" spans="1:13" x14ac:dyDescent="0.25">
      <c r="A24" s="6">
        <v>1979</v>
      </c>
      <c r="B24" s="7" t="s">
        <v>74</v>
      </c>
      <c r="C24" s="8" t="s">
        <v>75</v>
      </c>
      <c r="D24" s="6">
        <v>1400</v>
      </c>
      <c r="E24" s="7" t="s">
        <v>76</v>
      </c>
      <c r="F24" s="7" t="s">
        <v>10</v>
      </c>
      <c r="G24" s="7" t="s">
        <v>19</v>
      </c>
      <c r="H24" s="17">
        <v>51</v>
      </c>
      <c r="I24" s="17"/>
      <c r="J24" s="17">
        <f t="shared" si="2"/>
        <v>0</v>
      </c>
      <c r="K24" s="17">
        <v>14</v>
      </c>
      <c r="L24" s="17"/>
      <c r="M24" s="18">
        <f t="shared" si="3"/>
        <v>0</v>
      </c>
    </row>
    <row r="25" spans="1:13" x14ac:dyDescent="0.25">
      <c r="A25" s="9">
        <v>1980</v>
      </c>
      <c r="B25" s="9" t="s">
        <v>92</v>
      </c>
      <c r="C25" s="11">
        <v>1.3169999999999999</v>
      </c>
      <c r="D25" s="13" t="s">
        <v>8</v>
      </c>
      <c r="E25" s="9" t="s">
        <v>93</v>
      </c>
      <c r="F25" s="9" t="s">
        <v>18</v>
      </c>
      <c r="G25" s="7" t="s">
        <v>108</v>
      </c>
      <c r="H25" s="17">
        <v>243</v>
      </c>
      <c r="I25" s="17"/>
      <c r="J25" s="17">
        <f t="shared" si="2"/>
        <v>0</v>
      </c>
      <c r="K25" s="17">
        <v>190</v>
      </c>
      <c r="L25" s="17"/>
      <c r="M25" s="18">
        <f t="shared" si="3"/>
        <v>0</v>
      </c>
    </row>
    <row r="26" spans="1:13" x14ac:dyDescent="0.25">
      <c r="A26" s="6">
        <v>1981</v>
      </c>
      <c r="B26" s="7" t="s">
        <v>57</v>
      </c>
      <c r="C26" s="8">
        <v>1.19</v>
      </c>
      <c r="D26" s="6">
        <v>1500</v>
      </c>
      <c r="E26" s="7" t="s">
        <v>17</v>
      </c>
      <c r="F26" s="9" t="s">
        <v>18</v>
      </c>
      <c r="G26" s="7" t="s">
        <v>19</v>
      </c>
      <c r="H26" s="17"/>
      <c r="I26" s="17"/>
      <c r="J26" s="17"/>
      <c r="K26" s="17">
        <v>52</v>
      </c>
      <c r="L26" s="17">
        <v>21</v>
      </c>
      <c r="M26" s="18">
        <f t="shared" si="3"/>
        <v>40.384615384615387</v>
      </c>
    </row>
    <row r="27" spans="1:13" x14ac:dyDescent="0.25">
      <c r="A27" s="9">
        <v>1982</v>
      </c>
      <c r="B27" s="9" t="s">
        <v>94</v>
      </c>
      <c r="C27" s="14" t="s">
        <v>8</v>
      </c>
      <c r="D27" s="13">
        <v>2690</v>
      </c>
      <c r="E27" s="9" t="s">
        <v>33</v>
      </c>
      <c r="F27" s="9" t="s">
        <v>18</v>
      </c>
      <c r="G27" s="9" t="s">
        <v>19</v>
      </c>
      <c r="H27" s="17">
        <v>72</v>
      </c>
      <c r="I27" s="17">
        <v>8</v>
      </c>
      <c r="J27" s="17">
        <f t="shared" ref="J27:J38" si="4">(I27/H27)*100</f>
        <v>11.111111111111111</v>
      </c>
      <c r="K27" s="17">
        <v>64</v>
      </c>
      <c r="L27" s="17">
        <v>1</v>
      </c>
      <c r="M27" s="18">
        <f t="shared" si="3"/>
        <v>1.5625</v>
      </c>
    </row>
    <row r="28" spans="1:13" x14ac:dyDescent="0.25">
      <c r="A28" s="6">
        <v>1983</v>
      </c>
      <c r="B28" s="7" t="s">
        <v>42</v>
      </c>
      <c r="C28" s="8">
        <v>3.2519999999999998</v>
      </c>
      <c r="D28" s="6">
        <v>3140</v>
      </c>
      <c r="E28" s="7" t="s">
        <v>33</v>
      </c>
      <c r="F28" s="9" t="s">
        <v>18</v>
      </c>
      <c r="G28" s="7" t="s">
        <v>19</v>
      </c>
      <c r="H28" s="17">
        <v>189</v>
      </c>
      <c r="I28" s="17">
        <v>43</v>
      </c>
      <c r="J28" s="17">
        <f t="shared" si="4"/>
        <v>22.75132275132275</v>
      </c>
      <c r="K28" s="17">
        <v>238</v>
      </c>
      <c r="L28" s="17">
        <v>43</v>
      </c>
      <c r="M28" s="18">
        <f t="shared" si="3"/>
        <v>18.067226890756302</v>
      </c>
    </row>
    <row r="29" spans="1:13" x14ac:dyDescent="0.25">
      <c r="A29" s="6">
        <v>1984</v>
      </c>
      <c r="B29" s="7" t="s">
        <v>32</v>
      </c>
      <c r="C29" s="8">
        <v>3.4060000000000001</v>
      </c>
      <c r="D29" s="6">
        <v>3140</v>
      </c>
      <c r="E29" s="7" t="s">
        <v>33</v>
      </c>
      <c r="F29" s="9" t="s">
        <v>18</v>
      </c>
      <c r="G29" s="7" t="s">
        <v>19</v>
      </c>
      <c r="H29" s="17">
        <v>116</v>
      </c>
      <c r="I29" s="17">
        <v>25</v>
      </c>
      <c r="J29" s="17">
        <f t="shared" si="4"/>
        <v>21.551724137931032</v>
      </c>
      <c r="K29" s="17">
        <v>102</v>
      </c>
      <c r="L29" s="17">
        <v>20</v>
      </c>
      <c r="M29" s="18">
        <f t="shared" si="3"/>
        <v>19.607843137254903</v>
      </c>
    </row>
    <row r="30" spans="1:13" x14ac:dyDescent="0.25">
      <c r="A30" s="6">
        <v>1984</v>
      </c>
      <c r="B30" s="7" t="s">
        <v>80</v>
      </c>
      <c r="C30" s="8" t="s">
        <v>8</v>
      </c>
      <c r="D30" s="6" t="s">
        <v>8</v>
      </c>
      <c r="E30" s="7" t="s">
        <v>33</v>
      </c>
      <c r="F30" s="9" t="s">
        <v>18</v>
      </c>
      <c r="G30" s="7" t="s">
        <v>108</v>
      </c>
      <c r="H30" s="17">
        <v>36</v>
      </c>
      <c r="I30" s="17"/>
      <c r="J30" s="17">
        <f t="shared" si="4"/>
        <v>0</v>
      </c>
      <c r="K30" s="17">
        <v>27</v>
      </c>
      <c r="L30" s="17"/>
      <c r="M30" s="18">
        <f t="shared" si="3"/>
        <v>0</v>
      </c>
    </row>
    <row r="31" spans="1:13" x14ac:dyDescent="0.25">
      <c r="A31" s="9">
        <v>1985</v>
      </c>
      <c r="B31" s="9" t="s">
        <v>87</v>
      </c>
      <c r="C31" s="11">
        <v>3.89</v>
      </c>
      <c r="D31" s="12">
        <v>2500</v>
      </c>
      <c r="E31" s="9" t="s">
        <v>17</v>
      </c>
      <c r="F31" s="9" t="s">
        <v>18</v>
      </c>
      <c r="G31" s="7" t="s">
        <v>19</v>
      </c>
      <c r="H31" s="17">
        <v>483</v>
      </c>
      <c r="I31" s="17">
        <v>24</v>
      </c>
      <c r="J31" s="17">
        <f t="shared" si="4"/>
        <v>4.9689440993788816</v>
      </c>
      <c r="K31" s="17">
        <v>227</v>
      </c>
      <c r="L31" s="17">
        <v>5</v>
      </c>
      <c r="M31" s="18">
        <f t="shared" si="3"/>
        <v>2.2026431718061676</v>
      </c>
    </row>
    <row r="32" spans="1:13" x14ac:dyDescent="0.25">
      <c r="A32" s="6">
        <v>1986</v>
      </c>
      <c r="B32" s="7" t="s">
        <v>35</v>
      </c>
      <c r="C32" s="8">
        <v>3.387</v>
      </c>
      <c r="D32" s="6">
        <v>2600</v>
      </c>
      <c r="E32" s="7" t="s">
        <v>17</v>
      </c>
      <c r="F32" s="9" t="s">
        <v>18</v>
      </c>
      <c r="G32" s="7" t="s">
        <v>19</v>
      </c>
      <c r="H32" s="17">
        <v>361</v>
      </c>
      <c r="I32" s="17">
        <v>23</v>
      </c>
      <c r="J32" s="17">
        <f t="shared" si="4"/>
        <v>6.3711911357340725</v>
      </c>
      <c r="K32" s="17">
        <v>445</v>
      </c>
      <c r="L32" s="17">
        <v>25</v>
      </c>
      <c r="M32" s="18">
        <f t="shared" si="3"/>
        <v>5.6179775280898872</v>
      </c>
    </row>
    <row r="33" spans="1:13" x14ac:dyDescent="0.25">
      <c r="A33" s="6">
        <v>1986</v>
      </c>
      <c r="B33" s="7" t="s">
        <v>48</v>
      </c>
      <c r="C33" s="8">
        <v>2.8940000000000001</v>
      </c>
      <c r="D33" s="6">
        <v>2750</v>
      </c>
      <c r="E33" s="7" t="s">
        <v>17</v>
      </c>
      <c r="F33" s="9" t="s">
        <v>18</v>
      </c>
      <c r="G33" s="7" t="s">
        <v>19</v>
      </c>
      <c r="H33" s="17">
        <v>262</v>
      </c>
      <c r="I33" s="17">
        <v>32</v>
      </c>
      <c r="J33" s="17">
        <f t="shared" si="4"/>
        <v>12.213740458015266</v>
      </c>
      <c r="K33" s="17">
        <v>223</v>
      </c>
      <c r="L33" s="17">
        <v>20</v>
      </c>
      <c r="M33" s="18">
        <f t="shared" si="3"/>
        <v>8.9686098654708513</v>
      </c>
    </row>
    <row r="34" spans="1:13" x14ac:dyDescent="0.25">
      <c r="A34" s="6">
        <v>1987</v>
      </c>
      <c r="B34" s="7" t="s">
        <v>64</v>
      </c>
      <c r="C34" s="8">
        <v>1.573</v>
      </c>
      <c r="D34" s="6">
        <v>3140</v>
      </c>
      <c r="E34" s="7" t="s">
        <v>33</v>
      </c>
      <c r="F34" s="9" t="s">
        <v>18</v>
      </c>
      <c r="G34" s="7" t="s">
        <v>19</v>
      </c>
      <c r="H34" s="17">
        <v>114</v>
      </c>
      <c r="I34" s="17">
        <v>17</v>
      </c>
      <c r="J34" s="17">
        <f t="shared" si="4"/>
        <v>14.912280701754385</v>
      </c>
      <c r="K34" s="17">
        <v>53</v>
      </c>
      <c r="L34" s="17">
        <v>7</v>
      </c>
      <c r="M34" s="18">
        <f t="shared" si="3"/>
        <v>13.20754716981132</v>
      </c>
    </row>
    <row r="35" spans="1:13" x14ac:dyDescent="0.25">
      <c r="A35" s="9">
        <v>1989</v>
      </c>
      <c r="B35" s="9" t="s">
        <v>81</v>
      </c>
      <c r="C35" s="11">
        <v>1.663</v>
      </c>
      <c r="D35" s="12">
        <v>800</v>
      </c>
      <c r="E35" s="7" t="s">
        <v>79</v>
      </c>
      <c r="F35" s="9" t="s">
        <v>18</v>
      </c>
      <c r="G35" s="9" t="s">
        <v>19</v>
      </c>
      <c r="H35" s="17">
        <v>103</v>
      </c>
      <c r="I35" s="17">
        <v>3</v>
      </c>
      <c r="J35" s="17">
        <f t="shared" si="4"/>
        <v>2.912621359223301</v>
      </c>
      <c r="K35" s="17">
        <v>72</v>
      </c>
      <c r="L35" s="17">
        <v>2</v>
      </c>
      <c r="M35" s="18">
        <f t="shared" si="3"/>
        <v>2.7777777777777777</v>
      </c>
    </row>
    <row r="36" spans="1:13" x14ac:dyDescent="0.25">
      <c r="A36" s="9">
        <v>1992</v>
      </c>
      <c r="B36" s="9" t="s">
        <v>91</v>
      </c>
      <c r="C36" s="11">
        <v>5.7329999999999997</v>
      </c>
      <c r="D36" s="12">
        <v>3500</v>
      </c>
      <c r="E36" s="9" t="s">
        <v>22</v>
      </c>
      <c r="F36" s="9" t="s">
        <v>18</v>
      </c>
      <c r="G36" s="7" t="s">
        <v>19</v>
      </c>
      <c r="H36" s="17">
        <v>108</v>
      </c>
      <c r="I36" s="17">
        <v>56</v>
      </c>
      <c r="J36" s="17">
        <f t="shared" si="4"/>
        <v>51.851851851851848</v>
      </c>
      <c r="K36" s="17">
        <v>95</v>
      </c>
      <c r="L36" s="17">
        <v>53</v>
      </c>
      <c r="M36" s="18">
        <f t="shared" si="3"/>
        <v>55.78947368421052</v>
      </c>
    </row>
    <row r="37" spans="1:13" x14ac:dyDescent="0.25">
      <c r="A37" s="6">
        <v>1995</v>
      </c>
      <c r="B37" s="7" t="s">
        <v>65</v>
      </c>
      <c r="C37" s="8" t="s">
        <v>49</v>
      </c>
      <c r="D37" s="6">
        <v>3140</v>
      </c>
      <c r="E37" s="7" t="s">
        <v>33</v>
      </c>
      <c r="F37" s="9" t="s">
        <v>18</v>
      </c>
      <c r="G37" s="7" t="s">
        <v>19</v>
      </c>
      <c r="H37" s="17">
        <v>21</v>
      </c>
      <c r="I37" s="17">
        <v>5</v>
      </c>
      <c r="J37" s="17">
        <f t="shared" si="4"/>
        <v>23.809523809523807</v>
      </c>
      <c r="K37" s="17">
        <v>15</v>
      </c>
      <c r="L37" s="17">
        <v>3</v>
      </c>
      <c r="M37" s="18">
        <f t="shared" si="3"/>
        <v>20</v>
      </c>
    </row>
    <row r="38" spans="1:13" x14ac:dyDescent="0.25">
      <c r="A38" s="6">
        <v>1997</v>
      </c>
      <c r="B38" s="7" t="s">
        <v>15</v>
      </c>
      <c r="C38" s="8">
        <v>4.9359999999999999</v>
      </c>
      <c r="D38" s="6">
        <v>1000</v>
      </c>
      <c r="E38" s="7" t="s">
        <v>105</v>
      </c>
      <c r="F38" s="7" t="s">
        <v>10</v>
      </c>
      <c r="G38" s="7" t="s">
        <v>13</v>
      </c>
      <c r="H38" s="20">
        <v>278</v>
      </c>
      <c r="I38" s="20">
        <v>278</v>
      </c>
      <c r="J38" s="20">
        <v>100</v>
      </c>
      <c r="K38" s="20">
        <v>364</v>
      </c>
      <c r="L38" s="20">
        <v>364</v>
      </c>
      <c r="M38" s="21">
        <f t="shared" si="3"/>
        <v>100</v>
      </c>
    </row>
    <row r="39" spans="1:13" x14ac:dyDescent="0.25">
      <c r="A39" s="6">
        <v>2000</v>
      </c>
      <c r="B39" s="7" t="s">
        <v>47</v>
      </c>
      <c r="C39" s="8">
        <v>2.9460000000000002</v>
      </c>
      <c r="D39" s="6">
        <v>3500</v>
      </c>
      <c r="E39" s="7" t="s">
        <v>22</v>
      </c>
      <c r="F39" s="9" t="s">
        <v>18</v>
      </c>
      <c r="G39" s="7" t="s">
        <v>19</v>
      </c>
      <c r="H39" s="17">
        <v>271</v>
      </c>
      <c r="I39" s="17">
        <v>120</v>
      </c>
      <c r="J39" s="17">
        <f t="shared" ref="J39:J55" si="5">(I39/H39)*100</f>
        <v>44.280442804428041</v>
      </c>
      <c r="K39" s="17">
        <v>315</v>
      </c>
      <c r="L39" s="17">
        <v>132</v>
      </c>
      <c r="M39" s="18">
        <f t="shared" ref="M39:M55" si="6">(L39/K39)*100</f>
        <v>41.904761904761905</v>
      </c>
    </row>
    <row r="40" spans="1:13" x14ac:dyDescent="0.25">
      <c r="A40" s="6">
        <v>2000</v>
      </c>
      <c r="B40" s="7" t="s">
        <v>54</v>
      </c>
      <c r="C40" s="8">
        <v>2.6150000000000002</v>
      </c>
      <c r="D40" s="6">
        <v>1140</v>
      </c>
      <c r="E40" s="7" t="s">
        <v>33</v>
      </c>
      <c r="F40" s="9" t="s">
        <v>18</v>
      </c>
      <c r="G40" s="7" t="s">
        <v>13</v>
      </c>
      <c r="H40" s="17">
        <v>15</v>
      </c>
      <c r="I40" s="17">
        <v>15</v>
      </c>
      <c r="J40" s="17">
        <f t="shared" si="5"/>
        <v>100</v>
      </c>
      <c r="K40" s="17">
        <v>4</v>
      </c>
      <c r="L40" s="17">
        <v>4</v>
      </c>
      <c r="M40" s="18">
        <f t="shared" si="6"/>
        <v>100</v>
      </c>
    </row>
    <row r="41" spans="1:13" x14ac:dyDescent="0.25">
      <c r="A41" s="6">
        <v>2001</v>
      </c>
      <c r="B41" s="7" t="s">
        <v>66</v>
      </c>
      <c r="C41" s="8">
        <v>1.4370000000000001</v>
      </c>
      <c r="D41" s="6">
        <v>1600</v>
      </c>
      <c r="E41" s="7" t="s">
        <v>63</v>
      </c>
      <c r="F41" s="9" t="s">
        <v>18</v>
      </c>
      <c r="G41" s="7" t="s">
        <v>13</v>
      </c>
      <c r="H41" s="17">
        <v>216</v>
      </c>
      <c r="I41" s="17">
        <v>216</v>
      </c>
      <c r="J41" s="17">
        <f t="shared" si="5"/>
        <v>100</v>
      </c>
      <c r="K41" s="17">
        <v>249</v>
      </c>
      <c r="L41" s="17">
        <v>249</v>
      </c>
      <c r="M41" s="18">
        <f t="shared" si="6"/>
        <v>100</v>
      </c>
    </row>
    <row r="42" spans="1:13" x14ac:dyDescent="0.25">
      <c r="A42" s="6">
        <v>2001</v>
      </c>
      <c r="B42" s="7" t="s">
        <v>71</v>
      </c>
      <c r="C42" s="8">
        <v>1.109</v>
      </c>
      <c r="D42" s="6">
        <v>3600</v>
      </c>
      <c r="E42" s="10" t="s">
        <v>73</v>
      </c>
      <c r="F42" s="7" t="s">
        <v>10</v>
      </c>
      <c r="G42" s="7" t="s">
        <v>19</v>
      </c>
      <c r="H42" s="17">
        <v>31</v>
      </c>
      <c r="I42" s="17">
        <v>1</v>
      </c>
      <c r="J42" s="17">
        <f t="shared" si="5"/>
        <v>3.225806451612903</v>
      </c>
      <c r="K42" s="17">
        <v>44</v>
      </c>
      <c r="L42" s="17">
        <v>1</v>
      </c>
      <c r="M42" s="18">
        <f t="shared" si="6"/>
        <v>2.2727272727272729</v>
      </c>
    </row>
    <row r="43" spans="1:13" x14ac:dyDescent="0.25">
      <c r="A43" s="6">
        <v>2004</v>
      </c>
      <c r="B43" s="7" t="s">
        <v>26</v>
      </c>
      <c r="C43" s="8">
        <v>3.9510000000000001</v>
      </c>
      <c r="D43" s="6">
        <v>1000</v>
      </c>
      <c r="E43" s="7" t="s">
        <v>105</v>
      </c>
      <c r="F43" s="7" t="s">
        <v>10</v>
      </c>
      <c r="G43" s="7" t="s">
        <v>13</v>
      </c>
      <c r="H43" s="17">
        <v>427</v>
      </c>
      <c r="I43" s="17">
        <v>427</v>
      </c>
      <c r="J43" s="17">
        <f t="shared" si="5"/>
        <v>100</v>
      </c>
      <c r="K43" s="17">
        <v>269</v>
      </c>
      <c r="L43" s="17">
        <v>269</v>
      </c>
      <c r="M43" s="18">
        <f t="shared" si="6"/>
        <v>100</v>
      </c>
    </row>
    <row r="44" spans="1:13" x14ac:dyDescent="0.25">
      <c r="A44" s="6">
        <v>2004</v>
      </c>
      <c r="B44" s="7" t="s">
        <v>62</v>
      </c>
      <c r="C44" s="8">
        <v>1.7270000000000001</v>
      </c>
      <c r="D44" s="6">
        <v>1600</v>
      </c>
      <c r="E44" s="7" t="s">
        <v>63</v>
      </c>
      <c r="F44" s="9" t="s">
        <v>18</v>
      </c>
      <c r="G44" s="7" t="s">
        <v>13</v>
      </c>
      <c r="H44" s="17">
        <v>231</v>
      </c>
      <c r="I44" s="17">
        <v>231</v>
      </c>
      <c r="J44" s="17">
        <f t="shared" si="5"/>
        <v>100</v>
      </c>
      <c r="K44" s="17">
        <v>313</v>
      </c>
      <c r="L44" s="17">
        <v>313</v>
      </c>
      <c r="M44" s="18">
        <f t="shared" si="6"/>
        <v>100</v>
      </c>
    </row>
    <row r="45" spans="1:13" x14ac:dyDescent="0.25">
      <c r="A45" s="6">
        <v>2005</v>
      </c>
      <c r="B45" s="7" t="s">
        <v>23</v>
      </c>
      <c r="C45" s="8">
        <v>4.2240000000000002</v>
      </c>
      <c r="D45" s="6">
        <v>4000</v>
      </c>
      <c r="E45" s="7" t="s">
        <v>24</v>
      </c>
      <c r="F45" s="7" t="s">
        <v>10</v>
      </c>
      <c r="G45" s="7" t="s">
        <v>19</v>
      </c>
      <c r="H45" s="17">
        <v>52</v>
      </c>
      <c r="I45" s="17">
        <v>16</v>
      </c>
      <c r="J45" s="17">
        <f t="shared" si="5"/>
        <v>30.76923076923077</v>
      </c>
      <c r="K45" s="17">
        <v>63</v>
      </c>
      <c r="L45" s="17">
        <v>16</v>
      </c>
      <c r="M45" s="18">
        <f t="shared" si="6"/>
        <v>25.396825396825395</v>
      </c>
    </row>
    <row r="46" spans="1:13" x14ac:dyDescent="0.25">
      <c r="A46" s="6">
        <v>2010</v>
      </c>
      <c r="B46" s="7" t="s">
        <v>55</v>
      </c>
      <c r="C46" s="8" t="s">
        <v>56</v>
      </c>
      <c r="D46" s="6">
        <v>1000</v>
      </c>
      <c r="E46" s="7" t="s">
        <v>105</v>
      </c>
      <c r="F46" s="7" t="s">
        <v>10</v>
      </c>
      <c r="G46" s="7" t="s">
        <v>13</v>
      </c>
      <c r="H46" s="17">
        <v>78</v>
      </c>
      <c r="I46" s="17">
        <v>78</v>
      </c>
      <c r="J46" s="17">
        <f t="shared" si="5"/>
        <v>100</v>
      </c>
      <c r="K46" s="17">
        <v>113</v>
      </c>
      <c r="L46" s="17">
        <v>113</v>
      </c>
      <c r="M46" s="18">
        <f t="shared" si="6"/>
        <v>100</v>
      </c>
    </row>
    <row r="47" spans="1:13" x14ac:dyDescent="0.25">
      <c r="A47" s="9">
        <v>2010</v>
      </c>
      <c r="B47" s="9" t="s">
        <v>95</v>
      </c>
      <c r="C47" s="11">
        <v>4.16</v>
      </c>
      <c r="D47" s="13">
        <v>0</v>
      </c>
      <c r="E47" s="9" t="s">
        <v>17</v>
      </c>
      <c r="F47" s="9" t="s">
        <v>18</v>
      </c>
      <c r="G47" s="9" t="s">
        <v>13</v>
      </c>
      <c r="H47" s="17">
        <v>133</v>
      </c>
      <c r="I47" s="17">
        <v>133</v>
      </c>
      <c r="J47" s="17">
        <f t="shared" si="5"/>
        <v>100</v>
      </c>
      <c r="K47" s="17">
        <v>160</v>
      </c>
      <c r="L47" s="17">
        <v>160</v>
      </c>
      <c r="M47" s="18">
        <f t="shared" si="6"/>
        <v>100</v>
      </c>
    </row>
    <row r="48" spans="1:13" x14ac:dyDescent="0.25">
      <c r="A48" s="6">
        <v>2011</v>
      </c>
      <c r="B48" s="7" t="s">
        <v>97</v>
      </c>
      <c r="C48" s="8" t="s">
        <v>8</v>
      </c>
      <c r="D48" s="6">
        <v>1000</v>
      </c>
      <c r="E48" s="7" t="s">
        <v>90</v>
      </c>
      <c r="F48" s="9" t="s">
        <v>18</v>
      </c>
      <c r="G48" s="7" t="s">
        <v>13</v>
      </c>
      <c r="H48" s="17">
        <v>496</v>
      </c>
      <c r="I48" s="17">
        <v>496</v>
      </c>
      <c r="J48" s="17">
        <f t="shared" si="5"/>
        <v>100</v>
      </c>
      <c r="K48" s="17">
        <v>484</v>
      </c>
      <c r="L48" s="17">
        <v>484</v>
      </c>
      <c r="M48" s="18">
        <f t="shared" si="6"/>
        <v>100</v>
      </c>
    </row>
    <row r="49" spans="1:13" x14ac:dyDescent="0.25">
      <c r="A49" s="9">
        <v>2011</v>
      </c>
      <c r="B49" s="9" t="s">
        <v>88</v>
      </c>
      <c r="C49" s="11" t="s">
        <v>89</v>
      </c>
      <c r="D49" s="12">
        <v>1400</v>
      </c>
      <c r="E49" s="9" t="s">
        <v>90</v>
      </c>
      <c r="F49" s="9" t="s">
        <v>18</v>
      </c>
      <c r="G49" s="7" t="s">
        <v>13</v>
      </c>
      <c r="H49" s="17">
        <v>601</v>
      </c>
      <c r="I49" s="17">
        <v>601</v>
      </c>
      <c r="J49" s="17">
        <f t="shared" si="5"/>
        <v>100</v>
      </c>
      <c r="K49" s="17">
        <v>715</v>
      </c>
      <c r="L49" s="17">
        <v>715</v>
      </c>
      <c r="M49" s="18">
        <f t="shared" si="6"/>
        <v>100</v>
      </c>
    </row>
    <row r="50" spans="1:13" x14ac:dyDescent="0.25">
      <c r="A50" s="6">
        <v>2012</v>
      </c>
      <c r="B50" s="7" t="s">
        <v>11</v>
      </c>
      <c r="C50" s="8" t="s">
        <v>12</v>
      </c>
      <c r="D50" s="6">
        <v>0</v>
      </c>
      <c r="E50" s="7" t="s">
        <v>14</v>
      </c>
      <c r="F50" s="7" t="s">
        <v>10</v>
      </c>
      <c r="G50" s="7" t="s">
        <v>13</v>
      </c>
      <c r="H50" s="17">
        <v>2</v>
      </c>
      <c r="I50" s="17">
        <v>2</v>
      </c>
      <c r="J50" s="17">
        <f t="shared" si="5"/>
        <v>100</v>
      </c>
      <c r="K50" s="17">
        <v>2</v>
      </c>
      <c r="L50" s="17">
        <v>2</v>
      </c>
      <c r="M50" s="18">
        <f t="shared" si="6"/>
        <v>100</v>
      </c>
    </row>
    <row r="51" spans="1:13" x14ac:dyDescent="0.25">
      <c r="A51" s="6">
        <v>2013</v>
      </c>
      <c r="B51" s="7" t="s">
        <v>50</v>
      </c>
      <c r="C51" s="8">
        <v>2.8919999999999999</v>
      </c>
      <c r="D51" s="6">
        <v>2490</v>
      </c>
      <c r="E51" s="7" t="s">
        <v>51</v>
      </c>
      <c r="F51" s="9" t="s">
        <v>18</v>
      </c>
      <c r="G51" s="7" t="s">
        <v>13</v>
      </c>
      <c r="H51" s="17">
        <v>240</v>
      </c>
      <c r="I51" s="17">
        <v>240</v>
      </c>
      <c r="J51" s="17">
        <f t="shared" si="5"/>
        <v>100</v>
      </c>
      <c r="K51" s="17">
        <v>338</v>
      </c>
      <c r="L51" s="17">
        <v>338</v>
      </c>
      <c r="M51" s="18">
        <f t="shared" si="6"/>
        <v>100</v>
      </c>
    </row>
    <row r="52" spans="1:13" x14ac:dyDescent="0.25">
      <c r="A52" s="6">
        <v>2013</v>
      </c>
      <c r="B52" s="7" t="s">
        <v>61</v>
      </c>
      <c r="C52" s="8">
        <v>1.732</v>
      </c>
      <c r="D52" s="6">
        <v>500</v>
      </c>
      <c r="E52" s="7" t="s">
        <v>33</v>
      </c>
      <c r="F52" s="9" t="s">
        <v>18</v>
      </c>
      <c r="G52" s="7" t="s">
        <v>13</v>
      </c>
      <c r="H52" s="17">
        <v>30</v>
      </c>
      <c r="I52" s="17">
        <v>30</v>
      </c>
      <c r="J52" s="17">
        <f t="shared" si="5"/>
        <v>100</v>
      </c>
      <c r="K52" s="17">
        <v>35</v>
      </c>
      <c r="L52" s="17">
        <v>35</v>
      </c>
      <c r="M52" s="18">
        <f t="shared" si="6"/>
        <v>100</v>
      </c>
    </row>
    <row r="53" spans="1:13" x14ac:dyDescent="0.25">
      <c r="A53" s="6">
        <v>2014</v>
      </c>
      <c r="B53" s="7" t="s">
        <v>60</v>
      </c>
      <c r="C53" s="8">
        <v>2.1520000000000001</v>
      </c>
      <c r="D53" s="6">
        <v>1800</v>
      </c>
      <c r="E53" s="7" t="s">
        <v>22</v>
      </c>
      <c r="F53" s="9" t="s">
        <v>18</v>
      </c>
      <c r="G53" s="7" t="s">
        <v>13</v>
      </c>
      <c r="H53" s="17">
        <v>66</v>
      </c>
      <c r="I53" s="17">
        <v>66</v>
      </c>
      <c r="J53" s="17">
        <f t="shared" si="5"/>
        <v>100</v>
      </c>
      <c r="K53" s="17">
        <v>163</v>
      </c>
      <c r="L53" s="17">
        <v>163</v>
      </c>
      <c r="M53" s="18">
        <f t="shared" si="6"/>
        <v>100</v>
      </c>
    </row>
    <row r="54" spans="1:13" x14ac:dyDescent="0.25">
      <c r="A54" s="6">
        <v>2015</v>
      </c>
      <c r="B54" s="7" t="s">
        <v>25</v>
      </c>
      <c r="C54" s="8">
        <v>4.032</v>
      </c>
      <c r="D54" s="6">
        <v>0</v>
      </c>
      <c r="E54" s="7" t="s">
        <v>14</v>
      </c>
      <c r="F54" s="7" t="s">
        <v>10</v>
      </c>
      <c r="G54" s="7" t="s">
        <v>13</v>
      </c>
      <c r="H54" s="17">
        <v>33</v>
      </c>
      <c r="I54" s="17">
        <v>33</v>
      </c>
      <c r="J54" s="17">
        <f t="shared" si="5"/>
        <v>100</v>
      </c>
      <c r="K54" s="17">
        <v>30</v>
      </c>
      <c r="L54" s="17">
        <v>30</v>
      </c>
      <c r="M54" s="18">
        <f t="shared" si="6"/>
        <v>100</v>
      </c>
    </row>
    <row r="55" spans="1:13" x14ac:dyDescent="0.25">
      <c r="A55" s="6">
        <v>2017</v>
      </c>
      <c r="B55" s="7" t="s">
        <v>58</v>
      </c>
      <c r="C55" s="8">
        <v>2.2429999999999999</v>
      </c>
      <c r="D55" s="6">
        <v>4000</v>
      </c>
      <c r="E55" s="7" t="s">
        <v>59</v>
      </c>
      <c r="F55" s="7" t="s">
        <v>10</v>
      </c>
      <c r="G55" s="7" t="s">
        <v>19</v>
      </c>
      <c r="H55" s="17">
        <v>126</v>
      </c>
      <c r="I55" s="17">
        <v>7</v>
      </c>
      <c r="J55" s="17">
        <f t="shared" si="5"/>
        <v>5.5555555555555554</v>
      </c>
      <c r="K55" s="17">
        <v>261</v>
      </c>
      <c r="L55" s="17">
        <v>35</v>
      </c>
      <c r="M55" s="18">
        <f t="shared" si="6"/>
        <v>13.409961685823754</v>
      </c>
    </row>
    <row r="56" spans="1:13" x14ac:dyDescent="0.25">
      <c r="A56" s="9">
        <v>2019</v>
      </c>
      <c r="B56" s="9" t="s">
        <v>104</v>
      </c>
      <c r="C56" s="11" t="s">
        <v>8</v>
      </c>
      <c r="D56" s="12">
        <v>800</v>
      </c>
      <c r="E56" s="9" t="s">
        <v>17</v>
      </c>
      <c r="F56" s="9" t="s">
        <v>18</v>
      </c>
      <c r="G56" s="9" t="s">
        <v>13</v>
      </c>
      <c r="H56" s="17"/>
      <c r="I56" s="17"/>
      <c r="J56" s="17"/>
      <c r="K56" s="17"/>
      <c r="L56" s="17"/>
      <c r="M56" s="18"/>
    </row>
    <row r="57" spans="1:13" ht="15.75" customHeight="1" x14ac:dyDescent="0.25">
      <c r="A57" s="9">
        <v>2019</v>
      </c>
      <c r="B57" s="9" t="s">
        <v>96</v>
      </c>
      <c r="C57" s="8" t="s">
        <v>8</v>
      </c>
      <c r="D57" s="12">
        <v>0</v>
      </c>
      <c r="E57" s="9" t="s">
        <v>105</v>
      </c>
      <c r="F57" s="9" t="s">
        <v>10</v>
      </c>
      <c r="G57" s="9" t="s">
        <v>13</v>
      </c>
      <c r="H57" s="17"/>
      <c r="I57" s="17"/>
      <c r="J57" s="17"/>
      <c r="K57" s="17"/>
      <c r="L57" s="17"/>
      <c r="M57" s="18"/>
    </row>
    <row r="60" spans="1:13" ht="15.75" customHeight="1" x14ac:dyDescent="0.2">
      <c r="I60" s="16"/>
      <c r="L60" s="16"/>
    </row>
  </sheetData>
  <sortState ref="A2:N57">
    <sortCondition ref="A2:A57"/>
  </sortState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62"/>
  <sheetViews>
    <sheetView workbookViewId="0">
      <selection activeCell="B1" sqref="B1:G36"/>
    </sheetView>
  </sheetViews>
  <sheetFormatPr baseColWidth="10" defaultRowHeight="12.75" x14ac:dyDescent="0.2"/>
  <cols>
    <col min="1" max="1" width="45.5703125" bestFit="1" customWidth="1"/>
    <col min="2" max="2" width="10" style="2" bestFit="1" customWidth="1"/>
    <col min="3" max="3" width="18.28515625" bestFit="1" customWidth="1"/>
    <col min="4" max="5" width="14.42578125" style="15"/>
  </cols>
  <sheetData>
    <row r="1" spans="1:7" ht="15.75" x14ac:dyDescent="0.25">
      <c r="A1" s="3" t="s">
        <v>1</v>
      </c>
      <c r="B1" s="5" t="s">
        <v>3</v>
      </c>
      <c r="C1" s="3" t="s">
        <v>6</v>
      </c>
      <c r="D1" s="19" t="s">
        <v>103</v>
      </c>
      <c r="E1" s="19" t="s">
        <v>101</v>
      </c>
      <c r="F1" t="s">
        <v>161</v>
      </c>
      <c r="G1" t="s">
        <v>162</v>
      </c>
    </row>
    <row r="2" spans="1:7" ht="15.75" x14ac:dyDescent="0.25">
      <c r="A2" s="9" t="s">
        <v>82</v>
      </c>
      <c r="B2" s="12">
        <v>3070</v>
      </c>
      <c r="C2" s="7" t="s">
        <v>19</v>
      </c>
      <c r="D2" s="17">
        <v>24</v>
      </c>
      <c r="E2" s="17">
        <v>8</v>
      </c>
      <c r="F2">
        <f>B2*D2</f>
        <v>73680</v>
      </c>
      <c r="G2">
        <f>B2*E2</f>
        <v>24560</v>
      </c>
    </row>
    <row r="3" spans="1:7" ht="15.75" x14ac:dyDescent="0.25">
      <c r="A3" s="7" t="s">
        <v>40</v>
      </c>
      <c r="B3" s="6">
        <v>3000</v>
      </c>
      <c r="C3" s="7" t="s">
        <v>19</v>
      </c>
      <c r="D3" s="17">
        <v>12</v>
      </c>
      <c r="E3" s="17">
        <v>14</v>
      </c>
      <c r="F3">
        <f t="shared" ref="F3:F55" si="0">B3*D3</f>
        <v>36000</v>
      </c>
      <c r="G3">
        <f t="shared" ref="G3:G55" si="1">B3*E3</f>
        <v>42000</v>
      </c>
    </row>
    <row r="4" spans="1:7" ht="15.75" x14ac:dyDescent="0.25">
      <c r="A4" s="9" t="s">
        <v>86</v>
      </c>
      <c r="B4" s="12">
        <v>3070</v>
      </c>
      <c r="C4" s="7" t="s">
        <v>19</v>
      </c>
      <c r="D4" s="17">
        <v>9</v>
      </c>
      <c r="E4" s="17">
        <v>5</v>
      </c>
      <c r="F4">
        <f t="shared" si="0"/>
        <v>27630</v>
      </c>
      <c r="G4">
        <f t="shared" si="1"/>
        <v>15350</v>
      </c>
    </row>
    <row r="5" spans="1:7" ht="15.75" x14ac:dyDescent="0.25">
      <c r="A5" s="7" t="s">
        <v>20</v>
      </c>
      <c r="B5" s="6">
        <v>3150</v>
      </c>
      <c r="C5" s="7" t="s">
        <v>19</v>
      </c>
      <c r="D5" s="17">
        <v>107</v>
      </c>
      <c r="E5" s="17">
        <v>66</v>
      </c>
      <c r="F5">
        <f t="shared" si="0"/>
        <v>337050</v>
      </c>
      <c r="G5">
        <f t="shared" si="1"/>
        <v>207900</v>
      </c>
    </row>
    <row r="6" spans="1:7" ht="15.75" x14ac:dyDescent="0.25">
      <c r="A6" s="9" t="s">
        <v>85</v>
      </c>
      <c r="B6" s="12">
        <v>2500</v>
      </c>
      <c r="C6" s="7" t="s">
        <v>19</v>
      </c>
      <c r="D6" s="17"/>
      <c r="E6" s="17">
        <v>1</v>
      </c>
      <c r="F6">
        <f t="shared" si="0"/>
        <v>0</v>
      </c>
      <c r="G6">
        <f t="shared" si="1"/>
        <v>2500</v>
      </c>
    </row>
    <row r="7" spans="1:7" ht="15.75" x14ac:dyDescent="0.25">
      <c r="A7" s="7" t="s">
        <v>36</v>
      </c>
      <c r="B7" s="6">
        <v>3150</v>
      </c>
      <c r="C7" s="7" t="s">
        <v>19</v>
      </c>
      <c r="D7" s="17">
        <v>79</v>
      </c>
      <c r="E7" s="17">
        <v>20</v>
      </c>
      <c r="F7">
        <f t="shared" si="0"/>
        <v>248850</v>
      </c>
      <c r="G7">
        <f t="shared" si="1"/>
        <v>63000</v>
      </c>
    </row>
    <row r="8" spans="1:7" ht="15.75" x14ac:dyDescent="0.25">
      <c r="A8" s="7" t="s">
        <v>69</v>
      </c>
      <c r="B8" s="6" t="s">
        <v>109</v>
      </c>
      <c r="C8" s="7" t="s">
        <v>19</v>
      </c>
      <c r="D8" s="17">
        <v>1</v>
      </c>
      <c r="E8" s="17">
        <v>2</v>
      </c>
    </row>
    <row r="9" spans="1:7" ht="15.75" x14ac:dyDescent="0.25">
      <c r="A9" s="7" t="s">
        <v>16</v>
      </c>
      <c r="B9" s="6">
        <v>3200</v>
      </c>
      <c r="C9" s="7" t="s">
        <v>19</v>
      </c>
      <c r="D9" s="17">
        <v>143</v>
      </c>
      <c r="E9" s="17">
        <v>90</v>
      </c>
      <c r="F9">
        <f t="shared" si="0"/>
        <v>457600</v>
      </c>
      <c r="G9">
        <f t="shared" si="1"/>
        <v>288000</v>
      </c>
    </row>
    <row r="10" spans="1:7" ht="15.75" x14ac:dyDescent="0.25">
      <c r="A10" s="7" t="s">
        <v>29</v>
      </c>
      <c r="B10" s="6">
        <v>1950</v>
      </c>
      <c r="C10" s="7" t="s">
        <v>19</v>
      </c>
      <c r="D10" s="17">
        <v>61</v>
      </c>
      <c r="E10" s="17">
        <v>44</v>
      </c>
      <c r="F10">
        <f t="shared" si="0"/>
        <v>118950</v>
      </c>
      <c r="G10">
        <f t="shared" si="1"/>
        <v>85800</v>
      </c>
    </row>
    <row r="11" spans="1:7" ht="15.75" x14ac:dyDescent="0.25">
      <c r="A11" s="7" t="s">
        <v>34</v>
      </c>
      <c r="B11" s="6">
        <v>3140</v>
      </c>
      <c r="C11" s="7" t="s">
        <v>19</v>
      </c>
      <c r="D11" s="17">
        <v>8</v>
      </c>
      <c r="E11" s="17">
        <v>12</v>
      </c>
      <c r="F11">
        <f t="shared" si="0"/>
        <v>25120</v>
      </c>
      <c r="G11">
        <f t="shared" si="1"/>
        <v>37680</v>
      </c>
    </row>
    <row r="12" spans="1:7" ht="15.75" x14ac:dyDescent="0.25">
      <c r="A12" s="7" t="s">
        <v>43</v>
      </c>
      <c r="B12" s="6">
        <v>3760</v>
      </c>
      <c r="C12" s="7" t="s">
        <v>19</v>
      </c>
      <c r="D12" s="17">
        <v>31</v>
      </c>
      <c r="E12" s="17">
        <v>21</v>
      </c>
      <c r="F12">
        <f t="shared" si="0"/>
        <v>116560</v>
      </c>
      <c r="G12">
        <f t="shared" si="1"/>
        <v>78960</v>
      </c>
    </row>
    <row r="13" spans="1:7" ht="15.75" x14ac:dyDescent="0.25">
      <c r="A13" s="7" t="s">
        <v>27</v>
      </c>
      <c r="B13" s="6">
        <v>3500</v>
      </c>
      <c r="C13" s="7" t="s">
        <v>19</v>
      </c>
      <c r="D13" s="17">
        <v>34</v>
      </c>
      <c r="E13" s="17">
        <v>18</v>
      </c>
      <c r="F13">
        <f t="shared" si="0"/>
        <v>119000</v>
      </c>
      <c r="G13">
        <f t="shared" si="1"/>
        <v>63000</v>
      </c>
    </row>
    <row r="14" spans="1:7" ht="15.75" x14ac:dyDescent="0.25">
      <c r="A14" s="7" t="s">
        <v>52</v>
      </c>
      <c r="B14" s="6">
        <v>900</v>
      </c>
      <c r="C14" s="7" t="s">
        <v>19</v>
      </c>
      <c r="D14" s="17">
        <v>39</v>
      </c>
      <c r="E14" s="17">
        <v>18</v>
      </c>
      <c r="F14">
        <f t="shared" si="0"/>
        <v>35100</v>
      </c>
      <c r="G14">
        <f t="shared" si="1"/>
        <v>16200</v>
      </c>
    </row>
    <row r="15" spans="1:7" ht="15.75" x14ac:dyDescent="0.25">
      <c r="A15" s="7" t="s">
        <v>31</v>
      </c>
      <c r="B15" s="6">
        <v>2500</v>
      </c>
      <c r="C15" s="7" t="s">
        <v>19</v>
      </c>
      <c r="D15" s="17">
        <v>11</v>
      </c>
      <c r="E15" s="17">
        <v>9</v>
      </c>
      <c r="F15">
        <f t="shared" si="0"/>
        <v>27500</v>
      </c>
      <c r="G15">
        <f t="shared" si="1"/>
        <v>22500</v>
      </c>
    </row>
    <row r="16" spans="1:7" ht="15.75" x14ac:dyDescent="0.25">
      <c r="A16" s="7" t="s">
        <v>28</v>
      </c>
      <c r="B16" s="6">
        <v>3300</v>
      </c>
      <c r="C16" s="7" t="s">
        <v>19</v>
      </c>
      <c r="D16" s="17">
        <v>24</v>
      </c>
      <c r="E16" s="17">
        <v>13</v>
      </c>
      <c r="F16">
        <f t="shared" si="0"/>
        <v>79200</v>
      </c>
      <c r="G16">
        <f t="shared" si="1"/>
        <v>42900</v>
      </c>
    </row>
    <row r="17" spans="1:7" ht="15.75" x14ac:dyDescent="0.25">
      <c r="A17" s="7" t="s">
        <v>21</v>
      </c>
      <c r="B17" s="6">
        <v>3700</v>
      </c>
      <c r="C17" s="7" t="s">
        <v>19</v>
      </c>
      <c r="D17" s="17">
        <v>10</v>
      </c>
      <c r="E17" s="17">
        <v>7</v>
      </c>
      <c r="F17">
        <f t="shared" si="0"/>
        <v>37000</v>
      </c>
      <c r="G17">
        <f t="shared" si="1"/>
        <v>25900</v>
      </c>
    </row>
    <row r="18" spans="1:7" ht="15.75" x14ac:dyDescent="0.25">
      <c r="A18" s="7" t="s">
        <v>45</v>
      </c>
      <c r="B18" s="6">
        <v>2500</v>
      </c>
      <c r="C18" s="7" t="s">
        <v>19</v>
      </c>
      <c r="D18" s="17">
        <v>26</v>
      </c>
      <c r="E18" s="17">
        <v>18</v>
      </c>
      <c r="F18">
        <f t="shared" si="0"/>
        <v>65000</v>
      </c>
      <c r="G18">
        <f t="shared" si="1"/>
        <v>45000</v>
      </c>
    </row>
    <row r="19" spans="1:7" ht="15.75" x14ac:dyDescent="0.25">
      <c r="A19" s="7" t="s">
        <v>77</v>
      </c>
      <c r="B19" s="6" t="s">
        <v>109</v>
      </c>
      <c r="C19" s="7" t="s">
        <v>19</v>
      </c>
      <c r="D19" s="17"/>
      <c r="E19" s="17">
        <v>1</v>
      </c>
    </row>
    <row r="20" spans="1:7" ht="15.75" x14ac:dyDescent="0.25">
      <c r="A20" s="7" t="s">
        <v>30</v>
      </c>
      <c r="B20" s="6">
        <v>3500</v>
      </c>
      <c r="C20" s="7" t="s">
        <v>19</v>
      </c>
      <c r="D20" s="17">
        <v>198</v>
      </c>
      <c r="E20" s="17">
        <v>202</v>
      </c>
      <c r="F20">
        <f t="shared" si="0"/>
        <v>693000</v>
      </c>
      <c r="G20">
        <f t="shared" si="1"/>
        <v>707000</v>
      </c>
    </row>
    <row r="21" spans="1:7" ht="15.75" x14ac:dyDescent="0.25">
      <c r="A21" s="7" t="s">
        <v>74</v>
      </c>
      <c r="B21" s="6">
        <v>1400</v>
      </c>
      <c r="C21" s="7" t="s">
        <v>19</v>
      </c>
      <c r="D21" s="17"/>
      <c r="E21" s="17"/>
      <c r="F21">
        <f t="shared" si="0"/>
        <v>0</v>
      </c>
      <c r="G21">
        <f t="shared" si="1"/>
        <v>0</v>
      </c>
    </row>
    <row r="22" spans="1:7" ht="15.75" x14ac:dyDescent="0.25">
      <c r="A22" s="7" t="s">
        <v>57</v>
      </c>
      <c r="B22" s="6">
        <v>1500</v>
      </c>
      <c r="C22" s="7" t="s">
        <v>19</v>
      </c>
      <c r="D22" s="17"/>
      <c r="E22" s="17">
        <v>21</v>
      </c>
      <c r="F22">
        <f t="shared" si="0"/>
        <v>0</v>
      </c>
      <c r="G22">
        <f t="shared" si="1"/>
        <v>31500</v>
      </c>
    </row>
    <row r="23" spans="1:7" ht="15.75" x14ac:dyDescent="0.25">
      <c r="A23" s="9" t="s">
        <v>94</v>
      </c>
      <c r="B23" s="13">
        <v>2690</v>
      </c>
      <c r="C23" s="9" t="s">
        <v>19</v>
      </c>
      <c r="D23" s="17">
        <v>8</v>
      </c>
      <c r="E23" s="17">
        <v>1</v>
      </c>
      <c r="F23">
        <f t="shared" si="0"/>
        <v>21520</v>
      </c>
      <c r="G23">
        <f t="shared" si="1"/>
        <v>2690</v>
      </c>
    </row>
    <row r="24" spans="1:7" ht="15.75" x14ac:dyDescent="0.25">
      <c r="A24" s="7" t="s">
        <v>42</v>
      </c>
      <c r="B24" s="6">
        <v>3140</v>
      </c>
      <c r="C24" s="7" t="s">
        <v>19</v>
      </c>
      <c r="D24" s="17">
        <v>43</v>
      </c>
      <c r="E24" s="17">
        <v>43</v>
      </c>
      <c r="F24">
        <f t="shared" si="0"/>
        <v>135020</v>
      </c>
      <c r="G24">
        <f t="shared" si="1"/>
        <v>135020</v>
      </c>
    </row>
    <row r="25" spans="1:7" ht="15.75" x14ac:dyDescent="0.25">
      <c r="A25" s="7" t="s">
        <v>32</v>
      </c>
      <c r="B25" s="6">
        <v>3140</v>
      </c>
      <c r="C25" s="7" t="s">
        <v>19</v>
      </c>
      <c r="D25" s="17">
        <v>25</v>
      </c>
      <c r="E25" s="17">
        <v>20</v>
      </c>
      <c r="F25">
        <f t="shared" si="0"/>
        <v>78500</v>
      </c>
      <c r="G25">
        <f t="shared" si="1"/>
        <v>62800</v>
      </c>
    </row>
    <row r="26" spans="1:7" ht="15.75" x14ac:dyDescent="0.25">
      <c r="A26" s="9" t="s">
        <v>87</v>
      </c>
      <c r="B26" s="12">
        <v>2500</v>
      </c>
      <c r="C26" s="7" t="s">
        <v>19</v>
      </c>
      <c r="D26" s="17">
        <v>24</v>
      </c>
      <c r="E26" s="17">
        <v>5</v>
      </c>
      <c r="F26">
        <f t="shared" si="0"/>
        <v>60000</v>
      </c>
      <c r="G26">
        <f t="shared" si="1"/>
        <v>12500</v>
      </c>
    </row>
    <row r="27" spans="1:7" ht="15.75" x14ac:dyDescent="0.25">
      <c r="A27" s="7" t="s">
        <v>35</v>
      </c>
      <c r="B27" s="6">
        <v>2600</v>
      </c>
      <c r="C27" s="7" t="s">
        <v>19</v>
      </c>
      <c r="D27" s="17">
        <v>23</v>
      </c>
      <c r="E27" s="17">
        <v>25</v>
      </c>
      <c r="F27">
        <f t="shared" si="0"/>
        <v>59800</v>
      </c>
      <c r="G27">
        <f t="shared" si="1"/>
        <v>65000</v>
      </c>
    </row>
    <row r="28" spans="1:7" ht="15.75" x14ac:dyDescent="0.25">
      <c r="A28" s="7" t="s">
        <v>48</v>
      </c>
      <c r="B28" s="6">
        <v>2750</v>
      </c>
      <c r="C28" s="7" t="s">
        <v>19</v>
      </c>
      <c r="D28" s="17">
        <v>32</v>
      </c>
      <c r="E28" s="17">
        <v>20</v>
      </c>
      <c r="F28">
        <f t="shared" si="0"/>
        <v>88000</v>
      </c>
      <c r="G28">
        <f t="shared" si="1"/>
        <v>55000</v>
      </c>
    </row>
    <row r="29" spans="1:7" ht="15.75" x14ac:dyDescent="0.25">
      <c r="A29" s="7" t="s">
        <v>64</v>
      </c>
      <c r="B29" s="6">
        <v>3140</v>
      </c>
      <c r="C29" s="7" t="s">
        <v>19</v>
      </c>
      <c r="D29" s="17">
        <v>17</v>
      </c>
      <c r="E29" s="17">
        <v>7</v>
      </c>
      <c r="F29">
        <f t="shared" si="0"/>
        <v>53380</v>
      </c>
      <c r="G29">
        <f t="shared" si="1"/>
        <v>21980</v>
      </c>
    </row>
    <row r="30" spans="1:7" ht="15.75" x14ac:dyDescent="0.25">
      <c r="A30" s="9" t="s">
        <v>81</v>
      </c>
      <c r="B30" s="12">
        <v>800</v>
      </c>
      <c r="C30" s="9" t="s">
        <v>19</v>
      </c>
      <c r="D30" s="17">
        <v>3</v>
      </c>
      <c r="E30" s="17">
        <v>2</v>
      </c>
      <c r="F30">
        <f t="shared" si="0"/>
        <v>2400</v>
      </c>
      <c r="G30">
        <f t="shared" si="1"/>
        <v>1600</v>
      </c>
    </row>
    <row r="31" spans="1:7" ht="15.75" x14ac:dyDescent="0.25">
      <c r="A31" s="9" t="s">
        <v>91</v>
      </c>
      <c r="B31" s="12">
        <v>3500</v>
      </c>
      <c r="C31" s="7" t="s">
        <v>19</v>
      </c>
      <c r="D31" s="17">
        <v>56</v>
      </c>
      <c r="E31" s="17">
        <v>53</v>
      </c>
      <c r="F31">
        <f t="shared" si="0"/>
        <v>196000</v>
      </c>
      <c r="G31">
        <f t="shared" si="1"/>
        <v>185500</v>
      </c>
    </row>
    <row r="32" spans="1:7" ht="15.75" x14ac:dyDescent="0.25">
      <c r="A32" s="7" t="s">
        <v>65</v>
      </c>
      <c r="B32" s="6">
        <v>3140</v>
      </c>
      <c r="C32" s="7" t="s">
        <v>19</v>
      </c>
      <c r="D32" s="17">
        <v>5</v>
      </c>
      <c r="E32" s="17">
        <v>3</v>
      </c>
      <c r="F32">
        <f t="shared" si="0"/>
        <v>15700</v>
      </c>
      <c r="G32">
        <f t="shared" si="1"/>
        <v>9420</v>
      </c>
    </row>
    <row r="33" spans="1:7" ht="15.75" x14ac:dyDescent="0.25">
      <c r="A33" s="7" t="s">
        <v>47</v>
      </c>
      <c r="B33" s="6">
        <v>3500</v>
      </c>
      <c r="C33" s="7" t="s">
        <v>19</v>
      </c>
      <c r="D33" s="17">
        <v>120</v>
      </c>
      <c r="E33" s="17">
        <v>132</v>
      </c>
      <c r="F33">
        <f t="shared" si="0"/>
        <v>420000</v>
      </c>
      <c r="G33">
        <f t="shared" si="1"/>
        <v>462000</v>
      </c>
    </row>
    <row r="34" spans="1:7" ht="15.75" x14ac:dyDescent="0.25">
      <c r="A34" s="7" t="s">
        <v>71</v>
      </c>
      <c r="B34" s="6">
        <v>3600</v>
      </c>
      <c r="C34" s="7" t="s">
        <v>19</v>
      </c>
      <c r="D34" s="17">
        <v>1</v>
      </c>
      <c r="E34" s="17">
        <v>1</v>
      </c>
      <c r="F34">
        <f t="shared" si="0"/>
        <v>3600</v>
      </c>
      <c r="G34">
        <f t="shared" si="1"/>
        <v>3600</v>
      </c>
    </row>
    <row r="35" spans="1:7" ht="15.75" x14ac:dyDescent="0.25">
      <c r="A35" s="7" t="s">
        <v>23</v>
      </c>
      <c r="B35" s="6">
        <v>4000</v>
      </c>
      <c r="C35" s="7" t="s">
        <v>19</v>
      </c>
      <c r="D35" s="17">
        <v>16</v>
      </c>
      <c r="E35" s="17">
        <v>16</v>
      </c>
      <c r="F35">
        <f t="shared" si="0"/>
        <v>64000</v>
      </c>
      <c r="G35">
        <f t="shared" si="1"/>
        <v>64000</v>
      </c>
    </row>
    <row r="36" spans="1:7" ht="15.75" x14ac:dyDescent="0.25">
      <c r="A36" s="7" t="s">
        <v>58</v>
      </c>
      <c r="B36" s="6">
        <v>4000</v>
      </c>
      <c r="C36" s="7" t="s">
        <v>19</v>
      </c>
      <c r="D36" s="17">
        <v>7</v>
      </c>
      <c r="E36" s="17">
        <v>35</v>
      </c>
      <c r="F36">
        <f t="shared" si="0"/>
        <v>28000</v>
      </c>
      <c r="G36">
        <f t="shared" si="1"/>
        <v>140000</v>
      </c>
    </row>
    <row r="37" spans="1:7" ht="15.75" x14ac:dyDescent="0.25">
      <c r="A37" s="7"/>
      <c r="B37" s="6"/>
      <c r="C37" s="7"/>
      <c r="D37" s="17"/>
      <c r="E37" s="17" t="s">
        <v>163</v>
      </c>
      <c r="F37">
        <f>SUM(F2:F36)</f>
        <v>3723160</v>
      </c>
      <c r="G37">
        <f>SUM(G2:G36)</f>
        <v>3020860</v>
      </c>
    </row>
    <row r="38" spans="1:7" ht="15.75" x14ac:dyDescent="0.25">
      <c r="A38" s="7"/>
      <c r="B38" s="6"/>
      <c r="C38" s="7"/>
      <c r="D38" s="17"/>
      <c r="E38" s="17"/>
    </row>
    <row r="39" spans="1:7" ht="15.75" x14ac:dyDescent="0.25">
      <c r="A39" s="7"/>
      <c r="B39" s="6"/>
      <c r="C39" s="7"/>
      <c r="D39" s="17"/>
      <c r="E39" s="17"/>
    </row>
    <row r="40" spans="1:7" ht="15.75" x14ac:dyDescent="0.25">
      <c r="A40" s="7" t="s">
        <v>15</v>
      </c>
      <c r="B40" s="6">
        <v>1000</v>
      </c>
      <c r="C40" s="7" t="s">
        <v>13</v>
      </c>
      <c r="D40" s="20">
        <v>278</v>
      </c>
      <c r="E40" s="20">
        <v>364</v>
      </c>
      <c r="F40">
        <f t="shared" si="0"/>
        <v>278000</v>
      </c>
      <c r="G40">
        <f t="shared" si="1"/>
        <v>364000</v>
      </c>
    </row>
    <row r="41" spans="1:7" ht="15.75" x14ac:dyDescent="0.25">
      <c r="A41" s="7" t="s">
        <v>54</v>
      </c>
      <c r="B41" s="6">
        <v>1140</v>
      </c>
      <c r="C41" s="7" t="s">
        <v>13</v>
      </c>
      <c r="D41" s="17">
        <v>15</v>
      </c>
      <c r="E41" s="17">
        <v>4</v>
      </c>
      <c r="F41">
        <f t="shared" si="0"/>
        <v>17100</v>
      </c>
      <c r="G41">
        <f t="shared" si="1"/>
        <v>4560</v>
      </c>
    </row>
    <row r="42" spans="1:7" ht="15.75" x14ac:dyDescent="0.25">
      <c r="A42" s="7" t="s">
        <v>66</v>
      </c>
      <c r="B42" s="6">
        <v>1600</v>
      </c>
      <c r="C42" s="7" t="s">
        <v>13</v>
      </c>
      <c r="D42" s="17">
        <v>216</v>
      </c>
      <c r="E42" s="17">
        <v>249</v>
      </c>
      <c r="F42">
        <f t="shared" si="0"/>
        <v>345600</v>
      </c>
      <c r="G42">
        <f t="shared" si="1"/>
        <v>398400</v>
      </c>
    </row>
    <row r="43" spans="1:7" ht="15.75" x14ac:dyDescent="0.25">
      <c r="A43" s="7" t="s">
        <v>26</v>
      </c>
      <c r="B43" s="6">
        <v>1000</v>
      </c>
      <c r="C43" s="7" t="s">
        <v>13</v>
      </c>
      <c r="D43" s="17">
        <v>427</v>
      </c>
      <c r="E43" s="17">
        <v>269</v>
      </c>
      <c r="F43">
        <f t="shared" si="0"/>
        <v>427000</v>
      </c>
      <c r="G43">
        <f t="shared" si="1"/>
        <v>269000</v>
      </c>
    </row>
    <row r="44" spans="1:7" ht="15.75" x14ac:dyDescent="0.25">
      <c r="A44" s="7" t="s">
        <v>62</v>
      </c>
      <c r="B44" s="6">
        <v>1600</v>
      </c>
      <c r="C44" s="7" t="s">
        <v>13</v>
      </c>
      <c r="D44" s="17">
        <v>231</v>
      </c>
      <c r="E44" s="17">
        <v>313</v>
      </c>
      <c r="F44">
        <f t="shared" si="0"/>
        <v>369600</v>
      </c>
      <c r="G44">
        <f t="shared" si="1"/>
        <v>500800</v>
      </c>
    </row>
    <row r="45" spans="1:7" ht="15.75" x14ac:dyDescent="0.25">
      <c r="A45" s="7" t="s">
        <v>55</v>
      </c>
      <c r="B45" s="6">
        <v>1000</v>
      </c>
      <c r="C45" s="7" t="s">
        <v>13</v>
      </c>
      <c r="D45" s="17">
        <v>78</v>
      </c>
      <c r="E45" s="17">
        <v>113</v>
      </c>
      <c r="F45">
        <f t="shared" si="0"/>
        <v>78000</v>
      </c>
      <c r="G45">
        <f t="shared" si="1"/>
        <v>113000</v>
      </c>
    </row>
    <row r="46" spans="1:7" ht="15.75" x14ac:dyDescent="0.25">
      <c r="A46" s="9" t="s">
        <v>95</v>
      </c>
      <c r="B46" s="13">
        <v>0</v>
      </c>
      <c r="C46" s="9" t="s">
        <v>13</v>
      </c>
      <c r="D46" s="17">
        <v>133</v>
      </c>
      <c r="E46" s="17">
        <v>160</v>
      </c>
      <c r="F46">
        <f t="shared" si="0"/>
        <v>0</v>
      </c>
      <c r="G46">
        <f t="shared" si="1"/>
        <v>0</v>
      </c>
    </row>
    <row r="47" spans="1:7" ht="15.75" x14ac:dyDescent="0.25">
      <c r="A47" s="7" t="s">
        <v>97</v>
      </c>
      <c r="B47" s="6">
        <v>1000</v>
      </c>
      <c r="C47" s="7" t="s">
        <v>13</v>
      </c>
      <c r="D47" s="17">
        <v>496</v>
      </c>
      <c r="E47" s="17">
        <v>484</v>
      </c>
      <c r="F47">
        <f t="shared" si="0"/>
        <v>496000</v>
      </c>
      <c r="G47">
        <f t="shared" si="1"/>
        <v>484000</v>
      </c>
    </row>
    <row r="48" spans="1:7" ht="15.75" x14ac:dyDescent="0.25">
      <c r="A48" s="9" t="s">
        <v>88</v>
      </c>
      <c r="B48" s="12">
        <v>1400</v>
      </c>
      <c r="C48" s="7" t="s">
        <v>13</v>
      </c>
      <c r="D48" s="17">
        <v>601</v>
      </c>
      <c r="E48" s="17">
        <v>715</v>
      </c>
      <c r="F48">
        <f t="shared" si="0"/>
        <v>841400</v>
      </c>
      <c r="G48">
        <f t="shared" si="1"/>
        <v>1001000</v>
      </c>
    </row>
    <row r="49" spans="1:9" ht="15.75" x14ac:dyDescent="0.25">
      <c r="A49" s="7" t="s">
        <v>11</v>
      </c>
      <c r="B49" s="6">
        <v>0</v>
      </c>
      <c r="C49" s="7" t="s">
        <v>13</v>
      </c>
      <c r="D49" s="17">
        <v>2</v>
      </c>
      <c r="E49" s="17">
        <v>2</v>
      </c>
      <c r="F49">
        <f t="shared" si="0"/>
        <v>0</v>
      </c>
      <c r="G49">
        <f t="shared" si="1"/>
        <v>0</v>
      </c>
    </row>
    <row r="50" spans="1:9" ht="15.75" x14ac:dyDescent="0.25">
      <c r="A50" s="7" t="s">
        <v>50</v>
      </c>
      <c r="B50" s="6">
        <v>2490</v>
      </c>
      <c r="C50" s="7" t="s">
        <v>13</v>
      </c>
      <c r="D50" s="17">
        <v>240</v>
      </c>
      <c r="E50" s="17">
        <v>338</v>
      </c>
      <c r="F50">
        <f t="shared" si="0"/>
        <v>597600</v>
      </c>
      <c r="G50">
        <f t="shared" si="1"/>
        <v>841620</v>
      </c>
    </row>
    <row r="51" spans="1:9" ht="15.75" x14ac:dyDescent="0.25">
      <c r="A51" s="7" t="s">
        <v>61</v>
      </c>
      <c r="B51" s="6">
        <v>500</v>
      </c>
      <c r="C51" s="7" t="s">
        <v>13</v>
      </c>
      <c r="D51" s="17">
        <v>30</v>
      </c>
      <c r="E51" s="17">
        <v>35</v>
      </c>
      <c r="F51">
        <f t="shared" si="0"/>
        <v>15000</v>
      </c>
      <c r="G51">
        <f t="shared" si="1"/>
        <v>17500</v>
      </c>
    </row>
    <row r="52" spans="1:9" ht="15.75" x14ac:dyDescent="0.25">
      <c r="A52" s="7" t="s">
        <v>60</v>
      </c>
      <c r="B52" s="6">
        <v>1800</v>
      </c>
      <c r="C52" s="7" t="s">
        <v>13</v>
      </c>
      <c r="D52" s="17">
        <v>66</v>
      </c>
      <c r="E52" s="17">
        <v>163</v>
      </c>
      <c r="F52">
        <f t="shared" si="0"/>
        <v>118800</v>
      </c>
      <c r="G52">
        <f t="shared" si="1"/>
        <v>293400</v>
      </c>
    </row>
    <row r="53" spans="1:9" ht="15.75" x14ac:dyDescent="0.25">
      <c r="A53" s="7" t="s">
        <v>25</v>
      </c>
      <c r="B53" s="6">
        <v>0</v>
      </c>
      <c r="C53" s="7" t="s">
        <v>13</v>
      </c>
      <c r="D53" s="17">
        <v>33</v>
      </c>
      <c r="E53" s="17">
        <v>30</v>
      </c>
      <c r="F53">
        <f t="shared" si="0"/>
        <v>0</v>
      </c>
      <c r="G53">
        <f t="shared" si="1"/>
        <v>0</v>
      </c>
    </row>
    <row r="54" spans="1:9" ht="15.75" x14ac:dyDescent="0.25">
      <c r="A54" s="9" t="s">
        <v>104</v>
      </c>
      <c r="B54" s="12">
        <v>800</v>
      </c>
      <c r="C54" s="9" t="s">
        <v>13</v>
      </c>
      <c r="D54" s="17"/>
      <c r="E54" s="17"/>
      <c r="F54">
        <f t="shared" si="0"/>
        <v>0</v>
      </c>
      <c r="G54">
        <f t="shared" si="1"/>
        <v>0</v>
      </c>
    </row>
    <row r="55" spans="1:9" ht="15.75" x14ac:dyDescent="0.25">
      <c r="A55" s="9" t="s">
        <v>96</v>
      </c>
      <c r="B55" s="12">
        <v>0</v>
      </c>
      <c r="C55" s="9" t="s">
        <v>13</v>
      </c>
      <c r="D55" s="17"/>
      <c r="E55" s="17"/>
      <c r="F55">
        <f t="shared" si="0"/>
        <v>0</v>
      </c>
      <c r="G55">
        <f t="shared" si="1"/>
        <v>0</v>
      </c>
    </row>
    <row r="56" spans="1:9" x14ac:dyDescent="0.2">
      <c r="E56" s="15" t="s">
        <v>107</v>
      </c>
      <c r="F56">
        <f>SUM(F40:F55)</f>
        <v>3584100</v>
      </c>
      <c r="G56">
        <f>SUM(G40:G55)</f>
        <v>4287280</v>
      </c>
      <c r="H56">
        <f>(F56/F60)*100</f>
        <v>49.048480552217931</v>
      </c>
      <c r="I56">
        <f>(G56/G60)*100</f>
        <v>58.664448135914206</v>
      </c>
    </row>
    <row r="57" spans="1:9" x14ac:dyDescent="0.2">
      <c r="E57" s="15" t="s">
        <v>165</v>
      </c>
      <c r="F57">
        <v>2846</v>
      </c>
      <c r="G57">
        <v>3236</v>
      </c>
    </row>
    <row r="58" spans="1:9" x14ac:dyDescent="0.2">
      <c r="F58">
        <f>F56/F57</f>
        <v>1259.3464511595221</v>
      </c>
      <c r="G58">
        <f>G56/G57</f>
        <v>1324.8702101359704</v>
      </c>
    </row>
    <row r="59" spans="1:9" x14ac:dyDescent="0.2">
      <c r="D59" s="16"/>
      <c r="E59" s="16"/>
    </row>
    <row r="60" spans="1:9" x14ac:dyDescent="0.2">
      <c r="E60" s="15" t="s">
        <v>164</v>
      </c>
      <c r="F60">
        <f>F37+F56</f>
        <v>7307260</v>
      </c>
      <c r="G60">
        <f>G37+G56</f>
        <v>7308140</v>
      </c>
    </row>
    <row r="61" spans="1:9" x14ac:dyDescent="0.2">
      <c r="E61" s="15" t="s">
        <v>165</v>
      </c>
      <c r="F61">
        <v>4043</v>
      </c>
      <c r="G61">
        <v>4192</v>
      </c>
    </row>
    <row r="62" spans="1:9" x14ac:dyDescent="0.2">
      <c r="F62">
        <f>F60/F61</f>
        <v>1807.3856047489487</v>
      </c>
      <c r="G62">
        <f>G60/G61</f>
        <v>1743.3540076335878</v>
      </c>
    </row>
  </sheetData>
  <sortState ref="A2:E57">
    <sortCondition ref="C2:C57"/>
  </sortState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57"/>
  <sheetViews>
    <sheetView tabSelected="1" workbookViewId="0">
      <selection activeCell="G15" sqref="G15"/>
    </sheetView>
  </sheetViews>
  <sheetFormatPr baseColWidth="10" defaultRowHeight="12.75" x14ac:dyDescent="0.2"/>
  <cols>
    <col min="1" max="1" width="45.5703125" bestFit="1" customWidth="1"/>
    <col min="3" max="3" width="10" style="2" bestFit="1" customWidth="1"/>
    <col min="4" max="4" width="18.28515625" bestFit="1" customWidth="1"/>
  </cols>
  <sheetData>
    <row r="1" spans="1:4" ht="15.75" x14ac:dyDescent="0.25">
      <c r="A1" s="27" t="s">
        <v>1</v>
      </c>
      <c r="B1" s="28" t="s">
        <v>2</v>
      </c>
      <c r="C1" s="29" t="s">
        <v>3</v>
      </c>
      <c r="D1" s="27" t="s">
        <v>6</v>
      </c>
    </row>
    <row r="2" spans="1:4" ht="15.75" x14ac:dyDescent="0.25">
      <c r="A2" s="7" t="s">
        <v>58</v>
      </c>
      <c r="B2" s="8" t="s">
        <v>110</v>
      </c>
      <c r="C2" s="6">
        <v>4000</v>
      </c>
      <c r="D2" s="7" t="s">
        <v>19</v>
      </c>
    </row>
    <row r="3" spans="1:4" ht="15.75" x14ac:dyDescent="0.25">
      <c r="A3" s="9" t="s">
        <v>94</v>
      </c>
      <c r="B3" s="14" t="s">
        <v>8</v>
      </c>
      <c r="C3" s="13">
        <v>2690</v>
      </c>
      <c r="D3" s="9" t="s">
        <v>19</v>
      </c>
    </row>
    <row r="4" spans="1:4" ht="15.75" x14ac:dyDescent="0.25">
      <c r="A4" s="9" t="s">
        <v>92</v>
      </c>
      <c r="B4" s="11" t="s">
        <v>111</v>
      </c>
      <c r="C4" s="13" t="s">
        <v>8</v>
      </c>
      <c r="D4" s="7" t="s">
        <v>108</v>
      </c>
    </row>
    <row r="5" spans="1:4" ht="15.75" x14ac:dyDescent="0.25">
      <c r="A5" s="7" t="s">
        <v>52</v>
      </c>
      <c r="B5" s="8" t="s">
        <v>112</v>
      </c>
      <c r="C5" s="6">
        <v>900</v>
      </c>
      <c r="D5" s="7" t="s">
        <v>19</v>
      </c>
    </row>
    <row r="6" spans="1:4" ht="15.75" x14ac:dyDescent="0.25">
      <c r="A6" s="9" t="s">
        <v>87</v>
      </c>
      <c r="B6" s="11" t="s">
        <v>113</v>
      </c>
      <c r="C6" s="12">
        <v>2500</v>
      </c>
      <c r="D6" s="7" t="s">
        <v>19</v>
      </c>
    </row>
    <row r="7" spans="1:4" ht="15.75" x14ac:dyDescent="0.25">
      <c r="A7" s="7" t="s">
        <v>48</v>
      </c>
      <c r="B7" s="8" t="s">
        <v>114</v>
      </c>
      <c r="C7" s="6">
        <v>2750</v>
      </c>
      <c r="D7" s="7" t="s">
        <v>19</v>
      </c>
    </row>
    <row r="8" spans="1:4" ht="15.75" x14ac:dyDescent="0.25">
      <c r="A8" s="7" t="s">
        <v>65</v>
      </c>
      <c r="B8" s="8" t="s">
        <v>115</v>
      </c>
      <c r="C8" s="6">
        <v>3140</v>
      </c>
      <c r="D8" s="7" t="s">
        <v>19</v>
      </c>
    </row>
    <row r="9" spans="1:4" ht="15.75" x14ac:dyDescent="0.25">
      <c r="A9" s="7" t="s">
        <v>32</v>
      </c>
      <c r="B9" s="8" t="s">
        <v>116</v>
      </c>
      <c r="C9" s="6">
        <v>3140</v>
      </c>
      <c r="D9" s="7" t="s">
        <v>19</v>
      </c>
    </row>
    <row r="10" spans="1:4" ht="15.75" x14ac:dyDescent="0.25">
      <c r="A10" s="7" t="s">
        <v>26</v>
      </c>
      <c r="B10" s="8" t="s">
        <v>117</v>
      </c>
      <c r="C10" s="6">
        <v>1000</v>
      </c>
      <c r="D10" s="7" t="s">
        <v>13</v>
      </c>
    </row>
    <row r="11" spans="1:4" ht="15.75" x14ac:dyDescent="0.25">
      <c r="A11" s="7" t="s">
        <v>69</v>
      </c>
      <c r="B11" s="8" t="s">
        <v>118</v>
      </c>
      <c r="C11" s="6" t="s">
        <v>8</v>
      </c>
      <c r="D11" s="7" t="s">
        <v>19</v>
      </c>
    </row>
    <row r="12" spans="1:4" ht="15.75" x14ac:dyDescent="0.25">
      <c r="A12" s="7" t="s">
        <v>29</v>
      </c>
      <c r="B12" s="8" t="s">
        <v>119</v>
      </c>
      <c r="C12" s="6">
        <v>1950</v>
      </c>
      <c r="D12" s="7" t="s">
        <v>19</v>
      </c>
    </row>
    <row r="13" spans="1:4" ht="15.75" x14ac:dyDescent="0.25">
      <c r="A13" s="7" t="s">
        <v>57</v>
      </c>
      <c r="B13" s="8" t="s">
        <v>120</v>
      </c>
      <c r="C13" s="6">
        <v>1500</v>
      </c>
      <c r="D13" s="7" t="s">
        <v>19</v>
      </c>
    </row>
    <row r="14" spans="1:4" ht="15.75" x14ac:dyDescent="0.25">
      <c r="A14" s="9" t="s">
        <v>86</v>
      </c>
      <c r="B14" s="11" t="s">
        <v>121</v>
      </c>
      <c r="C14" s="12">
        <v>3070</v>
      </c>
      <c r="D14" s="7" t="s">
        <v>19</v>
      </c>
    </row>
    <row r="15" spans="1:4" ht="15.75" x14ac:dyDescent="0.25">
      <c r="A15" s="9" t="s">
        <v>85</v>
      </c>
      <c r="B15" s="11" t="s">
        <v>122</v>
      </c>
      <c r="C15" s="12">
        <v>2500</v>
      </c>
      <c r="D15" s="7" t="s">
        <v>19</v>
      </c>
    </row>
    <row r="16" spans="1:4" ht="15.75" x14ac:dyDescent="0.25">
      <c r="A16" s="7" t="s">
        <v>43</v>
      </c>
      <c r="B16" s="8" t="s">
        <v>123</v>
      </c>
      <c r="C16" s="6">
        <v>3760</v>
      </c>
      <c r="D16" s="7" t="s">
        <v>19</v>
      </c>
    </row>
    <row r="17" spans="1:4" ht="15.75" x14ac:dyDescent="0.25">
      <c r="A17" s="7" t="s">
        <v>16</v>
      </c>
      <c r="B17" s="8" t="s">
        <v>124</v>
      </c>
      <c r="C17" s="6">
        <v>3200</v>
      </c>
      <c r="D17" s="7" t="s">
        <v>19</v>
      </c>
    </row>
    <row r="18" spans="1:4" ht="15.75" x14ac:dyDescent="0.25">
      <c r="A18" s="7" t="s">
        <v>60</v>
      </c>
      <c r="B18" s="8" t="s">
        <v>125</v>
      </c>
      <c r="C18" s="6">
        <v>1800</v>
      </c>
      <c r="D18" s="7" t="s">
        <v>13</v>
      </c>
    </row>
    <row r="19" spans="1:4" ht="15.75" x14ac:dyDescent="0.25">
      <c r="A19" s="7" t="s">
        <v>40</v>
      </c>
      <c r="B19" s="8" t="s">
        <v>126</v>
      </c>
      <c r="C19" s="6">
        <v>3000</v>
      </c>
      <c r="D19" s="7" t="s">
        <v>19</v>
      </c>
    </row>
    <row r="20" spans="1:4" ht="15.75" x14ac:dyDescent="0.25">
      <c r="A20" s="7" t="s">
        <v>23</v>
      </c>
      <c r="B20" s="8" t="s">
        <v>127</v>
      </c>
      <c r="C20" s="6">
        <v>4000</v>
      </c>
      <c r="D20" s="7" t="s">
        <v>19</v>
      </c>
    </row>
    <row r="21" spans="1:4" ht="15.75" x14ac:dyDescent="0.25">
      <c r="A21" s="7" t="s">
        <v>42</v>
      </c>
      <c r="B21" s="8" t="s">
        <v>128</v>
      </c>
      <c r="C21" s="6">
        <v>3140</v>
      </c>
      <c r="D21" s="7" t="s">
        <v>19</v>
      </c>
    </row>
    <row r="22" spans="1:4" ht="15.75" x14ac:dyDescent="0.25">
      <c r="A22" s="9" t="s">
        <v>81</v>
      </c>
      <c r="B22" s="11" t="s">
        <v>129</v>
      </c>
      <c r="C22" s="12">
        <v>800</v>
      </c>
      <c r="D22" s="9" t="s">
        <v>13</v>
      </c>
    </row>
    <row r="23" spans="1:4" ht="15.75" x14ac:dyDescent="0.25">
      <c r="A23" s="7" t="s">
        <v>50</v>
      </c>
      <c r="B23" s="8" t="s">
        <v>130</v>
      </c>
      <c r="C23" s="6">
        <v>2490</v>
      </c>
      <c r="D23" s="7" t="s">
        <v>13</v>
      </c>
    </row>
    <row r="24" spans="1:4" ht="15.75" x14ac:dyDescent="0.25">
      <c r="A24" s="7" t="s">
        <v>74</v>
      </c>
      <c r="B24" s="8" t="s">
        <v>131</v>
      </c>
      <c r="C24" s="6">
        <v>1400</v>
      </c>
      <c r="D24" s="7" t="s">
        <v>19</v>
      </c>
    </row>
    <row r="25" spans="1:4" ht="15.75" x14ac:dyDescent="0.25">
      <c r="A25" s="7" t="s">
        <v>11</v>
      </c>
      <c r="B25" s="8" t="s">
        <v>132</v>
      </c>
      <c r="C25" s="6">
        <v>0</v>
      </c>
      <c r="D25" s="7" t="s">
        <v>13</v>
      </c>
    </row>
    <row r="26" spans="1:4" ht="15.75" x14ac:dyDescent="0.25">
      <c r="A26" s="7" t="s">
        <v>25</v>
      </c>
      <c r="B26" s="8" t="s">
        <v>133</v>
      </c>
      <c r="C26" s="6">
        <v>0</v>
      </c>
      <c r="D26" s="7" t="s">
        <v>13</v>
      </c>
    </row>
    <row r="27" spans="1:4" ht="15.75" x14ac:dyDescent="0.25">
      <c r="A27" s="7" t="s">
        <v>54</v>
      </c>
      <c r="B27" s="8" t="s">
        <v>134</v>
      </c>
      <c r="C27" s="6">
        <v>1140</v>
      </c>
      <c r="D27" s="7" t="s">
        <v>13</v>
      </c>
    </row>
    <row r="28" spans="1:4" ht="15.75" x14ac:dyDescent="0.25">
      <c r="A28" s="7" t="s">
        <v>47</v>
      </c>
      <c r="B28" s="8" t="s">
        <v>135</v>
      </c>
      <c r="C28" s="6">
        <v>3500</v>
      </c>
      <c r="D28" s="7" t="s">
        <v>19</v>
      </c>
    </row>
    <row r="29" spans="1:4" ht="15.75" x14ac:dyDescent="0.25">
      <c r="A29" s="7" t="s">
        <v>77</v>
      </c>
      <c r="B29" s="8" t="s">
        <v>136</v>
      </c>
      <c r="C29" s="6" t="s">
        <v>8</v>
      </c>
      <c r="D29" s="7" t="s">
        <v>19</v>
      </c>
    </row>
    <row r="30" spans="1:4" ht="15.75" x14ac:dyDescent="0.25">
      <c r="A30" s="7" t="s">
        <v>71</v>
      </c>
      <c r="B30" s="8" t="s">
        <v>137</v>
      </c>
      <c r="C30" s="6">
        <v>3600</v>
      </c>
      <c r="D30" s="7" t="s">
        <v>19</v>
      </c>
    </row>
    <row r="31" spans="1:4" ht="15.75" x14ac:dyDescent="0.25">
      <c r="A31" s="7" t="s">
        <v>20</v>
      </c>
      <c r="B31" s="8" t="s">
        <v>138</v>
      </c>
      <c r="C31" s="6">
        <v>3150</v>
      </c>
      <c r="D31" s="7" t="s">
        <v>19</v>
      </c>
    </row>
    <row r="32" spans="1:4" ht="15.75" x14ac:dyDescent="0.25">
      <c r="A32" s="9" t="s">
        <v>96</v>
      </c>
      <c r="B32" s="8" t="s">
        <v>8</v>
      </c>
      <c r="C32" s="12">
        <v>0</v>
      </c>
      <c r="D32" s="9" t="s">
        <v>13</v>
      </c>
    </row>
    <row r="33" spans="1:4" ht="15.75" x14ac:dyDescent="0.25">
      <c r="A33" s="7" t="s">
        <v>66</v>
      </c>
      <c r="B33" s="8" t="s">
        <v>139</v>
      </c>
      <c r="C33" s="6">
        <v>1600</v>
      </c>
      <c r="D33" s="7" t="s">
        <v>13</v>
      </c>
    </row>
    <row r="34" spans="1:4" ht="15.75" x14ac:dyDescent="0.25">
      <c r="A34" s="9" t="s">
        <v>95</v>
      </c>
      <c r="B34" s="11" t="s">
        <v>140</v>
      </c>
      <c r="C34" s="13">
        <v>0</v>
      </c>
      <c r="D34" s="9" t="s">
        <v>13</v>
      </c>
    </row>
    <row r="35" spans="1:4" ht="15.75" x14ac:dyDescent="0.25">
      <c r="A35" s="7" t="s">
        <v>97</v>
      </c>
      <c r="B35" s="8" t="s">
        <v>8</v>
      </c>
      <c r="C35" s="6">
        <v>1000</v>
      </c>
      <c r="D35" s="7" t="s">
        <v>13</v>
      </c>
    </row>
    <row r="36" spans="1:4" ht="15.75" x14ac:dyDescent="0.25">
      <c r="A36" s="7" t="s">
        <v>21</v>
      </c>
      <c r="B36" s="8" t="s">
        <v>141</v>
      </c>
      <c r="C36" s="6">
        <v>3700</v>
      </c>
      <c r="D36" s="7" t="s">
        <v>19</v>
      </c>
    </row>
    <row r="37" spans="1:4" ht="15.75" x14ac:dyDescent="0.25">
      <c r="A37" s="7" t="s">
        <v>61</v>
      </c>
      <c r="B37" s="8" t="s">
        <v>142</v>
      </c>
      <c r="C37" s="6">
        <v>500</v>
      </c>
      <c r="D37" s="7" t="s">
        <v>13</v>
      </c>
    </row>
    <row r="38" spans="1:4" ht="15.75" x14ac:dyDescent="0.25">
      <c r="A38" s="9" t="s">
        <v>91</v>
      </c>
      <c r="B38" s="11" t="s">
        <v>143</v>
      </c>
      <c r="C38" s="12">
        <v>3500</v>
      </c>
      <c r="D38" s="7" t="s">
        <v>19</v>
      </c>
    </row>
    <row r="39" spans="1:4" ht="15.75" x14ac:dyDescent="0.25">
      <c r="A39" s="7" t="s">
        <v>15</v>
      </c>
      <c r="B39" s="8" t="s">
        <v>144</v>
      </c>
      <c r="C39" s="6">
        <v>1000</v>
      </c>
      <c r="D39" s="7" t="s">
        <v>13</v>
      </c>
    </row>
    <row r="40" spans="1:4" ht="15.75" x14ac:dyDescent="0.25">
      <c r="A40" s="7" t="s">
        <v>62</v>
      </c>
      <c r="B40" s="8" t="s">
        <v>145</v>
      </c>
      <c r="C40" s="6">
        <v>1600</v>
      </c>
      <c r="D40" s="7" t="s">
        <v>13</v>
      </c>
    </row>
    <row r="41" spans="1:4" ht="15.75" x14ac:dyDescent="0.25">
      <c r="A41" s="7" t="s">
        <v>31</v>
      </c>
      <c r="B41" s="8" t="s">
        <v>146</v>
      </c>
      <c r="C41" s="6">
        <v>2500</v>
      </c>
      <c r="D41" s="7" t="s">
        <v>19</v>
      </c>
    </row>
    <row r="42" spans="1:4" ht="15.75" x14ac:dyDescent="0.25">
      <c r="A42" s="7" t="s">
        <v>30</v>
      </c>
      <c r="B42" s="8" t="s">
        <v>147</v>
      </c>
      <c r="C42" s="6">
        <v>3500</v>
      </c>
      <c r="D42" s="7" t="s">
        <v>19</v>
      </c>
    </row>
    <row r="43" spans="1:4" ht="15.75" x14ac:dyDescent="0.25">
      <c r="A43" s="7" t="s">
        <v>36</v>
      </c>
      <c r="B43" s="8" t="s">
        <v>148</v>
      </c>
      <c r="C43" s="6">
        <v>3150</v>
      </c>
      <c r="D43" s="7" t="s">
        <v>19</v>
      </c>
    </row>
    <row r="44" spans="1:4" ht="15.75" x14ac:dyDescent="0.25">
      <c r="A44" s="7" t="s">
        <v>80</v>
      </c>
      <c r="B44" s="8" t="s">
        <v>8</v>
      </c>
      <c r="C44" s="6" t="s">
        <v>8</v>
      </c>
      <c r="D44" s="7" t="s">
        <v>108</v>
      </c>
    </row>
    <row r="45" spans="1:4" ht="15.75" x14ac:dyDescent="0.25">
      <c r="A45" s="7" t="s">
        <v>27</v>
      </c>
      <c r="B45" s="8" t="s">
        <v>149</v>
      </c>
      <c r="C45" s="6">
        <v>3500</v>
      </c>
      <c r="D45" s="7" t="s">
        <v>19</v>
      </c>
    </row>
    <row r="46" spans="1:4" ht="15.75" x14ac:dyDescent="0.25">
      <c r="A46" s="7" t="s">
        <v>34</v>
      </c>
      <c r="B46" s="8" t="s">
        <v>150</v>
      </c>
      <c r="C46" s="6">
        <v>3140</v>
      </c>
      <c r="D46" s="7" t="s">
        <v>19</v>
      </c>
    </row>
    <row r="47" spans="1:4" ht="15.75" x14ac:dyDescent="0.25">
      <c r="A47" s="9" t="s">
        <v>82</v>
      </c>
      <c r="B47" s="11" t="s">
        <v>151</v>
      </c>
      <c r="C47" s="12">
        <v>3070</v>
      </c>
      <c r="D47" s="7" t="s">
        <v>19</v>
      </c>
    </row>
    <row r="48" spans="1:4" ht="15.75" x14ac:dyDescent="0.25">
      <c r="A48" s="7" t="s">
        <v>64</v>
      </c>
      <c r="B48" s="8" t="s">
        <v>152</v>
      </c>
      <c r="C48" s="6">
        <v>3140</v>
      </c>
      <c r="D48" s="7" t="s">
        <v>19</v>
      </c>
    </row>
    <row r="49" spans="1:4" ht="15.75" x14ac:dyDescent="0.25">
      <c r="A49" s="9" t="s">
        <v>88</v>
      </c>
      <c r="B49" s="11" t="s">
        <v>153</v>
      </c>
      <c r="C49" s="12">
        <v>1400</v>
      </c>
      <c r="D49" s="7" t="s">
        <v>13</v>
      </c>
    </row>
    <row r="50" spans="1:4" ht="15.75" x14ac:dyDescent="0.25">
      <c r="A50" s="7" t="s">
        <v>78</v>
      </c>
      <c r="B50" s="8" t="s">
        <v>154</v>
      </c>
      <c r="C50" s="6" t="s">
        <v>8</v>
      </c>
      <c r="D50" s="7" t="s">
        <v>108</v>
      </c>
    </row>
    <row r="51" spans="1:4" ht="15.75" x14ac:dyDescent="0.25">
      <c r="A51" s="7" t="s">
        <v>35</v>
      </c>
      <c r="B51" s="8" t="s">
        <v>155</v>
      </c>
      <c r="C51" s="6">
        <v>2600</v>
      </c>
      <c r="D51" s="7" t="s">
        <v>19</v>
      </c>
    </row>
    <row r="52" spans="1:4" ht="15.75" x14ac:dyDescent="0.25">
      <c r="A52" s="7" t="s">
        <v>45</v>
      </c>
      <c r="B52" s="8" t="s">
        <v>156</v>
      </c>
      <c r="C52" s="6">
        <v>2500</v>
      </c>
      <c r="D52" s="7" t="s">
        <v>19</v>
      </c>
    </row>
    <row r="53" spans="1:4" ht="15.75" x14ac:dyDescent="0.25">
      <c r="A53" s="7" t="s">
        <v>67</v>
      </c>
      <c r="B53" s="8" t="s">
        <v>157</v>
      </c>
      <c r="C53" s="6">
        <v>0</v>
      </c>
      <c r="D53" s="7" t="s">
        <v>108</v>
      </c>
    </row>
    <row r="54" spans="1:4" ht="15.75" x14ac:dyDescent="0.25">
      <c r="A54" s="7" t="s">
        <v>28</v>
      </c>
      <c r="B54" s="8" t="s">
        <v>158</v>
      </c>
      <c r="C54" s="6">
        <v>3300</v>
      </c>
      <c r="D54" s="7" t="s">
        <v>19</v>
      </c>
    </row>
    <row r="55" spans="1:4" ht="15.75" x14ac:dyDescent="0.25">
      <c r="A55" s="9" t="s">
        <v>104</v>
      </c>
      <c r="B55" s="11" t="s">
        <v>8</v>
      </c>
      <c r="C55" s="12">
        <v>800</v>
      </c>
      <c r="D55" s="9" t="s">
        <v>13</v>
      </c>
    </row>
    <row r="56" spans="1:4" ht="15.75" x14ac:dyDescent="0.25">
      <c r="A56" s="7" t="s">
        <v>7</v>
      </c>
      <c r="B56" s="8" t="s">
        <v>159</v>
      </c>
      <c r="C56" s="6" t="s">
        <v>8</v>
      </c>
      <c r="D56" s="7" t="s">
        <v>108</v>
      </c>
    </row>
    <row r="57" spans="1:4" ht="15.75" x14ac:dyDescent="0.25">
      <c r="A57" s="7" t="s">
        <v>55</v>
      </c>
      <c r="B57" s="8" t="s">
        <v>160</v>
      </c>
      <c r="C57" s="6">
        <v>1000</v>
      </c>
      <c r="D57" s="7" t="s">
        <v>13</v>
      </c>
    </row>
  </sheetData>
  <sortState ref="A2:D57">
    <sortCondition ref="A1"/>
  </sortState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B1" sqref="B1:H11"/>
    </sheetView>
  </sheetViews>
  <sheetFormatPr baseColWidth="10" defaultRowHeight="12.75" x14ac:dyDescent="0.2"/>
  <sheetData>
    <row r="1" spans="1:8" x14ac:dyDescent="0.2">
      <c r="B1" s="31"/>
      <c r="C1" s="31" t="s">
        <v>175</v>
      </c>
      <c r="D1" s="31"/>
      <c r="E1" s="31" t="s">
        <v>19</v>
      </c>
      <c r="F1" s="31"/>
      <c r="G1" s="31" t="s">
        <v>176</v>
      </c>
      <c r="H1" s="31"/>
    </row>
    <row r="2" spans="1:8" x14ac:dyDescent="0.2">
      <c r="B2" s="31"/>
      <c r="C2" s="31">
        <v>2018</v>
      </c>
      <c r="D2" s="31">
        <v>2019</v>
      </c>
      <c r="E2" s="31">
        <v>2018</v>
      </c>
      <c r="F2" s="31">
        <v>2019</v>
      </c>
      <c r="G2" s="31">
        <v>2018</v>
      </c>
      <c r="H2" s="31">
        <v>2019</v>
      </c>
    </row>
    <row r="3" spans="1:8" x14ac:dyDescent="0.2">
      <c r="B3" s="31" t="s">
        <v>165</v>
      </c>
      <c r="C3" s="31">
        <v>2846</v>
      </c>
      <c r="D3" s="31">
        <v>3240</v>
      </c>
      <c r="E3" s="32">
        <v>1197</v>
      </c>
      <c r="F3" s="31">
        <v>952</v>
      </c>
      <c r="G3" s="31">
        <v>4043</v>
      </c>
      <c r="H3" s="31">
        <v>4192</v>
      </c>
    </row>
    <row r="4" spans="1:8" x14ac:dyDescent="0.2">
      <c r="B4" s="31" t="s">
        <v>167</v>
      </c>
      <c r="C4" s="32">
        <v>1259.3464511595221</v>
      </c>
      <c r="D4" s="32">
        <v>1328.3385189794649</v>
      </c>
      <c r="E4" s="32">
        <v>3110.9189189189187</v>
      </c>
      <c r="F4" s="32">
        <v>3183.071672354949</v>
      </c>
      <c r="G4" s="32">
        <v>1778.8725985844287</v>
      </c>
      <c r="H4" s="32">
        <v>1726.6552650867334</v>
      </c>
    </row>
    <row r="5" spans="1:8" x14ac:dyDescent="0.2">
      <c r="B5" s="31" t="s">
        <v>168</v>
      </c>
      <c r="C5" s="31">
        <v>1000</v>
      </c>
      <c r="D5" s="31">
        <v>1400</v>
      </c>
      <c r="E5" s="32">
        <v>3200</v>
      </c>
      <c r="F5" s="32">
        <v>3500</v>
      </c>
      <c r="G5" s="32">
        <v>1400</v>
      </c>
      <c r="H5" s="32">
        <v>1400</v>
      </c>
    </row>
    <row r="6" spans="1:8" x14ac:dyDescent="0.2">
      <c r="B6" s="31" t="s">
        <v>177</v>
      </c>
      <c r="C6" s="31">
        <v>0</v>
      </c>
      <c r="D6" s="31">
        <v>0</v>
      </c>
      <c r="E6" s="32">
        <v>800</v>
      </c>
      <c r="F6" s="32">
        <v>800</v>
      </c>
      <c r="G6" s="32">
        <v>0</v>
      </c>
      <c r="H6" s="32">
        <v>0</v>
      </c>
    </row>
    <row r="7" spans="1:8" x14ac:dyDescent="0.2">
      <c r="B7" s="31" t="s">
        <v>178</v>
      </c>
      <c r="C7" s="31">
        <v>2490</v>
      </c>
      <c r="D7" s="31">
        <v>2490</v>
      </c>
      <c r="E7" s="32">
        <v>4000</v>
      </c>
      <c r="F7" s="32">
        <v>4000</v>
      </c>
      <c r="G7" s="32">
        <v>4000</v>
      </c>
      <c r="H7" s="32">
        <v>4000</v>
      </c>
    </row>
    <row r="8" spans="1:8" x14ac:dyDescent="0.2">
      <c r="B8" s="31" t="s">
        <v>179</v>
      </c>
      <c r="C8" s="31">
        <v>1000</v>
      </c>
      <c r="D8" s="31">
        <v>1000</v>
      </c>
      <c r="E8" s="32">
        <v>3140</v>
      </c>
      <c r="F8" s="32">
        <v>3150</v>
      </c>
      <c r="G8" s="32">
        <v>1000</v>
      </c>
      <c r="H8" s="32">
        <v>1000</v>
      </c>
    </row>
    <row r="9" spans="1:8" x14ac:dyDescent="0.2">
      <c r="A9" t="s">
        <v>180</v>
      </c>
      <c r="B9" s="31" t="s">
        <v>181</v>
      </c>
      <c r="C9" s="31">
        <v>1600</v>
      </c>
      <c r="D9" s="31">
        <v>1600</v>
      </c>
      <c r="E9" s="32">
        <v>3500</v>
      </c>
      <c r="F9" s="32">
        <v>3500</v>
      </c>
      <c r="G9" s="32">
        <v>2500</v>
      </c>
      <c r="H9" s="32">
        <v>2490</v>
      </c>
    </row>
    <row r="10" spans="1:8" x14ac:dyDescent="0.2">
      <c r="B10" s="31" t="s">
        <v>173</v>
      </c>
      <c r="C10" s="31">
        <v>600</v>
      </c>
      <c r="D10" s="31">
        <v>600</v>
      </c>
      <c r="E10" s="32">
        <v>360</v>
      </c>
      <c r="F10" s="32">
        <v>350</v>
      </c>
      <c r="G10" s="32">
        <v>1500</v>
      </c>
      <c r="H10" s="32">
        <v>1490</v>
      </c>
    </row>
    <row r="11" spans="1:8" x14ac:dyDescent="0.2">
      <c r="B11" s="31" t="s">
        <v>182</v>
      </c>
      <c r="C11" s="32">
        <v>1071.4472149762491</v>
      </c>
      <c r="D11" s="32">
        <v>1128.1272902175181</v>
      </c>
      <c r="E11" s="32">
        <v>1234.3629142831664</v>
      </c>
      <c r="F11" s="32">
        <v>1252.1851633449944</v>
      </c>
      <c r="G11" s="32">
        <v>2005.4613100943625</v>
      </c>
      <c r="H11" s="32">
        <v>1912.2624592811492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74"/>
  <sheetViews>
    <sheetView topLeftCell="AV1" workbookViewId="0">
      <selection activeCell="BI1" sqref="BI1:BI21"/>
    </sheetView>
  </sheetViews>
  <sheetFormatPr baseColWidth="10" defaultRowHeight="12.75" x14ac:dyDescent="0.2"/>
  <cols>
    <col min="8" max="8" width="11.42578125" style="24"/>
  </cols>
  <sheetData>
    <row r="1" spans="1:63" x14ac:dyDescent="0.2">
      <c r="B1" t="s">
        <v>78</v>
      </c>
      <c r="C1" t="s">
        <v>82</v>
      </c>
      <c r="D1" t="s">
        <v>40</v>
      </c>
      <c r="E1" t="s">
        <v>67</v>
      </c>
      <c r="F1" t="s">
        <v>86</v>
      </c>
      <c r="G1" t="s">
        <v>20</v>
      </c>
      <c r="H1" s="25" t="s">
        <v>85</v>
      </c>
      <c r="I1" t="s">
        <v>36</v>
      </c>
      <c r="J1" t="s">
        <v>69</v>
      </c>
      <c r="K1" t="s">
        <v>16</v>
      </c>
      <c r="L1" t="s">
        <v>29</v>
      </c>
      <c r="M1" t="s">
        <v>34</v>
      </c>
      <c r="N1" t="s">
        <v>43</v>
      </c>
      <c r="O1" t="s">
        <v>27</v>
      </c>
      <c r="P1" t="s">
        <v>52</v>
      </c>
      <c r="Q1" t="s">
        <v>31</v>
      </c>
      <c r="R1" t="s">
        <v>7</v>
      </c>
      <c r="S1" t="s">
        <v>28</v>
      </c>
      <c r="T1" t="s">
        <v>21</v>
      </c>
      <c r="U1" t="s">
        <v>45</v>
      </c>
      <c r="V1" t="s">
        <v>77</v>
      </c>
      <c r="W1" t="s">
        <v>30</v>
      </c>
      <c r="X1" t="s">
        <v>74</v>
      </c>
      <c r="Y1" t="s">
        <v>92</v>
      </c>
      <c r="Z1" t="s">
        <v>57</v>
      </c>
      <c r="AA1" t="s">
        <v>94</v>
      </c>
      <c r="AB1" t="s">
        <v>42</v>
      </c>
      <c r="AC1" t="s">
        <v>32</v>
      </c>
      <c r="AD1" t="s">
        <v>80</v>
      </c>
      <c r="AE1" t="s">
        <v>87</v>
      </c>
      <c r="AF1" t="s">
        <v>35</v>
      </c>
      <c r="AG1" t="s">
        <v>48</v>
      </c>
      <c r="AH1" t="s">
        <v>64</v>
      </c>
      <c r="AI1" t="s">
        <v>81</v>
      </c>
      <c r="AJ1" t="s">
        <v>91</v>
      </c>
      <c r="AK1" t="s">
        <v>65</v>
      </c>
      <c r="AL1" s="26" t="s">
        <v>15</v>
      </c>
      <c r="AM1" t="s">
        <v>47</v>
      </c>
      <c r="AN1" s="26" t="s">
        <v>54</v>
      </c>
      <c r="AO1" s="26" t="s">
        <v>66</v>
      </c>
      <c r="AP1" t="s">
        <v>71</v>
      </c>
      <c r="AQ1" s="26" t="s">
        <v>26</v>
      </c>
      <c r="AR1" s="26" t="s">
        <v>62</v>
      </c>
      <c r="AS1" t="s">
        <v>23</v>
      </c>
      <c r="AT1" s="26" t="s">
        <v>55</v>
      </c>
      <c r="AU1" s="26" t="s">
        <v>95</v>
      </c>
      <c r="AV1" s="26" t="s">
        <v>97</v>
      </c>
      <c r="AW1" s="26" t="s">
        <v>88</v>
      </c>
      <c r="AX1" s="26" t="s">
        <v>11</v>
      </c>
      <c r="AY1" s="26" t="s">
        <v>50</v>
      </c>
      <c r="AZ1" s="26" t="s">
        <v>61</v>
      </c>
      <c r="BA1" s="26" t="s">
        <v>60</v>
      </c>
      <c r="BB1" s="26" t="s">
        <v>25</v>
      </c>
      <c r="BC1" t="s">
        <v>58</v>
      </c>
      <c r="BD1" s="26" t="s">
        <v>104</v>
      </c>
      <c r="BE1" s="26" t="s">
        <v>96</v>
      </c>
      <c r="BG1" t="s">
        <v>107</v>
      </c>
      <c r="BH1" s="34" t="s">
        <v>175</v>
      </c>
      <c r="BI1" t="s">
        <v>19</v>
      </c>
      <c r="BK1" s="33" t="s">
        <v>183</v>
      </c>
    </row>
    <row r="2" spans="1:63" x14ac:dyDescent="0.2">
      <c r="A2" s="22">
        <v>2019</v>
      </c>
      <c r="C2" s="23">
        <v>5</v>
      </c>
      <c r="D2" s="23">
        <v>11</v>
      </c>
      <c r="F2" s="23">
        <v>4</v>
      </c>
      <c r="G2" s="23">
        <f>B2:B3972</f>
        <v>0</v>
      </c>
      <c r="H2" s="22" t="s">
        <v>106</v>
      </c>
      <c r="I2" s="23">
        <v>20</v>
      </c>
      <c r="J2">
        <v>1</v>
      </c>
      <c r="K2" s="23">
        <v>75</v>
      </c>
      <c r="L2" s="23">
        <v>42</v>
      </c>
      <c r="M2" s="23">
        <v>13</v>
      </c>
      <c r="N2" s="23">
        <v>21</v>
      </c>
      <c r="O2" s="23">
        <v>20</v>
      </c>
      <c r="P2" s="23">
        <v>13</v>
      </c>
      <c r="Q2" s="23">
        <v>2</v>
      </c>
      <c r="R2">
        <v>1</v>
      </c>
      <c r="S2">
        <v>1</v>
      </c>
      <c r="T2" s="23">
        <v>4</v>
      </c>
      <c r="U2" s="23">
        <v>15</v>
      </c>
      <c r="V2" s="23">
        <v>1</v>
      </c>
      <c r="W2" s="23">
        <v>201</v>
      </c>
      <c r="Z2" s="23">
        <v>25</v>
      </c>
      <c r="AA2">
        <v>1</v>
      </c>
      <c r="AB2" s="23">
        <v>28</v>
      </c>
      <c r="AC2" s="23">
        <v>19</v>
      </c>
      <c r="AE2" s="23">
        <v>6</v>
      </c>
      <c r="AF2" s="23">
        <v>29</v>
      </c>
      <c r="AG2" s="23">
        <v>18</v>
      </c>
      <c r="AH2" s="23">
        <v>28</v>
      </c>
      <c r="AJ2" s="23">
        <v>50</v>
      </c>
      <c r="AK2" s="23">
        <v>3</v>
      </c>
      <c r="AL2" s="23">
        <v>278</v>
      </c>
      <c r="AM2" s="23">
        <v>93</v>
      </c>
      <c r="AN2" s="23">
        <v>4</v>
      </c>
      <c r="AO2" s="23">
        <v>262</v>
      </c>
      <c r="AP2" s="23">
        <v>1</v>
      </c>
      <c r="AQ2" s="23">
        <v>273</v>
      </c>
      <c r="AR2" s="23">
        <v>326</v>
      </c>
      <c r="AS2" s="23">
        <v>19</v>
      </c>
      <c r="AT2" s="23">
        <v>113</v>
      </c>
      <c r="AU2" s="23">
        <v>214</v>
      </c>
      <c r="AV2" s="23">
        <v>516</v>
      </c>
      <c r="AW2" s="23">
        <v>782</v>
      </c>
      <c r="AX2">
        <v>0</v>
      </c>
      <c r="AY2" s="23">
        <v>352</v>
      </c>
      <c r="AZ2" s="23">
        <v>38</v>
      </c>
      <c r="BA2" s="23">
        <v>174</v>
      </c>
      <c r="BB2" s="23">
        <v>16</v>
      </c>
      <c r="BC2" s="23">
        <v>32</v>
      </c>
      <c r="BD2">
        <v>0</v>
      </c>
      <c r="BE2">
        <v>0</v>
      </c>
      <c r="BF2" s="22">
        <v>2019</v>
      </c>
      <c r="BG2">
        <f>SUM(B2:BE2)</f>
        <v>4150</v>
      </c>
      <c r="BH2">
        <f>AN2+AO2+AQ2+AR2+AT2+AU2+AV2+AW2+AX2+AY2+AZ2+BA2+BB2+BD2+BE2+AL2</f>
        <v>3348</v>
      </c>
      <c r="BI2">
        <f>BG2-BH2</f>
        <v>802</v>
      </c>
      <c r="BK2">
        <f>(BH2/BG2)*100</f>
        <v>80.674698795180717</v>
      </c>
    </row>
    <row r="3" spans="1:63" x14ac:dyDescent="0.2">
      <c r="A3" s="22">
        <v>2018</v>
      </c>
      <c r="C3" s="23">
        <v>24</v>
      </c>
      <c r="D3" s="23">
        <v>9</v>
      </c>
      <c r="F3" s="23">
        <v>10</v>
      </c>
      <c r="G3" s="23">
        <v>92</v>
      </c>
      <c r="H3" s="22">
        <v>0</v>
      </c>
      <c r="I3" s="23">
        <v>70</v>
      </c>
      <c r="J3">
        <v>1</v>
      </c>
      <c r="K3" s="23">
        <v>125</v>
      </c>
      <c r="L3" s="23">
        <v>45</v>
      </c>
      <c r="M3" s="23">
        <v>6</v>
      </c>
      <c r="N3" s="23">
        <v>23</v>
      </c>
      <c r="O3" s="23">
        <v>26</v>
      </c>
      <c r="P3" s="23">
        <v>25</v>
      </c>
      <c r="Q3" s="23">
        <v>9</v>
      </c>
      <c r="T3" s="23">
        <v>9</v>
      </c>
      <c r="U3" s="23">
        <v>22</v>
      </c>
      <c r="V3" s="22">
        <v>0</v>
      </c>
      <c r="W3" s="23">
        <v>222</v>
      </c>
      <c r="Z3" s="23">
        <v>2</v>
      </c>
      <c r="AA3">
        <v>3</v>
      </c>
      <c r="AB3" s="23">
        <v>18</v>
      </c>
      <c r="AC3" s="23">
        <v>17</v>
      </c>
      <c r="AE3" s="23">
        <v>12</v>
      </c>
      <c r="AF3" s="23">
        <v>20</v>
      </c>
      <c r="AG3" s="23">
        <v>24</v>
      </c>
      <c r="AH3" s="23">
        <v>32</v>
      </c>
      <c r="AJ3" s="23">
        <v>47</v>
      </c>
      <c r="AK3" s="23">
        <v>4</v>
      </c>
      <c r="AL3" s="23">
        <v>364</v>
      </c>
      <c r="AM3" s="23">
        <v>132</v>
      </c>
      <c r="AN3" s="23">
        <v>13</v>
      </c>
      <c r="AO3" s="23">
        <v>116</v>
      </c>
      <c r="AP3" s="23">
        <v>5</v>
      </c>
      <c r="AQ3" s="23">
        <v>426</v>
      </c>
      <c r="AR3" s="23">
        <v>223</v>
      </c>
      <c r="AS3" s="23">
        <v>11</v>
      </c>
      <c r="AT3" s="23">
        <v>78</v>
      </c>
      <c r="AU3" s="23">
        <v>136</v>
      </c>
      <c r="AV3" s="23">
        <v>495</v>
      </c>
      <c r="AW3" s="23">
        <v>598</v>
      </c>
      <c r="AX3">
        <v>0</v>
      </c>
      <c r="AY3" s="23">
        <v>209</v>
      </c>
      <c r="AZ3" s="23">
        <v>30</v>
      </c>
      <c r="BA3" s="23">
        <v>66</v>
      </c>
      <c r="BB3" s="23">
        <v>31</v>
      </c>
      <c r="BC3" s="23">
        <v>14</v>
      </c>
      <c r="BF3" s="22">
        <v>2018</v>
      </c>
      <c r="BG3">
        <f t="shared" ref="BG3:BG60" si="0">SUM(B3:BE3)</f>
        <v>3844</v>
      </c>
      <c r="BH3">
        <f t="shared" ref="BH3:BH60" si="1">AN3+AO3+AQ3+AR3+AT3+AU3+AV3+AW3+AX3+AY3+AZ3+BA3+BB3+BD3+BE3+AL3</f>
        <v>2785</v>
      </c>
      <c r="BI3">
        <f t="shared" ref="BI3:BI23" si="2">BG3-BH3</f>
        <v>1059</v>
      </c>
      <c r="BK3">
        <f>(BH3/BG3)*100</f>
        <v>72.450572320499489</v>
      </c>
    </row>
    <row r="4" spans="1:63" x14ac:dyDescent="0.2">
      <c r="A4" s="22">
        <v>2017</v>
      </c>
      <c r="C4" s="23">
        <v>6</v>
      </c>
      <c r="D4" s="23">
        <v>17</v>
      </c>
      <c r="F4" s="23">
        <v>2</v>
      </c>
      <c r="G4" s="23">
        <v>161</v>
      </c>
      <c r="H4" s="23">
        <v>4</v>
      </c>
      <c r="I4" s="23">
        <v>93</v>
      </c>
      <c r="K4" s="23">
        <v>203</v>
      </c>
      <c r="L4" s="23">
        <v>62</v>
      </c>
      <c r="M4" s="23">
        <v>7</v>
      </c>
      <c r="N4" s="23">
        <v>19</v>
      </c>
      <c r="O4" s="23">
        <v>14</v>
      </c>
      <c r="P4" s="23">
        <v>21</v>
      </c>
      <c r="Q4" s="23">
        <v>10</v>
      </c>
      <c r="T4" s="23">
        <v>7</v>
      </c>
      <c r="U4" s="23">
        <v>23</v>
      </c>
      <c r="V4" s="22">
        <v>0</v>
      </c>
      <c r="W4" s="23">
        <v>185</v>
      </c>
      <c r="Z4" s="23">
        <v>4</v>
      </c>
      <c r="AA4">
        <v>10</v>
      </c>
      <c r="AB4" s="23">
        <v>6</v>
      </c>
      <c r="AC4" s="23">
        <v>33</v>
      </c>
      <c r="AD4">
        <v>1</v>
      </c>
      <c r="AE4" s="23">
        <v>15</v>
      </c>
      <c r="AF4" s="23">
        <v>24</v>
      </c>
      <c r="AG4" s="23">
        <v>42</v>
      </c>
      <c r="AH4" s="23">
        <v>25</v>
      </c>
      <c r="AJ4" s="23">
        <v>42</v>
      </c>
      <c r="AK4" s="23">
        <v>2</v>
      </c>
      <c r="AL4" s="23">
        <v>363</v>
      </c>
      <c r="AM4" s="23">
        <v>107</v>
      </c>
      <c r="AN4" s="23">
        <v>7</v>
      </c>
      <c r="AO4" s="23">
        <v>138</v>
      </c>
      <c r="AP4" s="23">
        <v>3</v>
      </c>
      <c r="AQ4" s="23">
        <v>340</v>
      </c>
      <c r="AR4" s="23">
        <v>260</v>
      </c>
      <c r="AS4" s="23">
        <v>6</v>
      </c>
      <c r="AT4" s="23">
        <v>73</v>
      </c>
      <c r="AU4" s="23">
        <v>109</v>
      </c>
      <c r="AV4" s="23">
        <v>135</v>
      </c>
      <c r="AW4" s="23">
        <v>250</v>
      </c>
      <c r="AX4" s="23">
        <v>2</v>
      </c>
      <c r="AY4" s="23">
        <v>107</v>
      </c>
      <c r="AZ4" s="23">
        <v>28</v>
      </c>
      <c r="BA4" s="23">
        <v>45</v>
      </c>
      <c r="BB4" s="23">
        <v>55</v>
      </c>
      <c r="BC4" s="23">
        <v>18</v>
      </c>
      <c r="BF4" s="22">
        <v>2017</v>
      </c>
      <c r="BG4">
        <f t="shared" si="0"/>
        <v>3084</v>
      </c>
      <c r="BH4">
        <f t="shared" si="1"/>
        <v>1912</v>
      </c>
      <c r="BI4">
        <f t="shared" si="2"/>
        <v>1172</v>
      </c>
    </row>
    <row r="5" spans="1:63" x14ac:dyDescent="0.2">
      <c r="A5" s="22">
        <v>2016</v>
      </c>
      <c r="C5" s="23">
        <v>10</v>
      </c>
      <c r="D5" s="22">
        <v>0</v>
      </c>
      <c r="F5" s="23">
        <v>16</v>
      </c>
      <c r="G5" s="23">
        <v>178</v>
      </c>
      <c r="H5" s="22">
        <v>0</v>
      </c>
      <c r="I5" s="23">
        <v>74</v>
      </c>
      <c r="K5" s="23">
        <v>237</v>
      </c>
      <c r="L5" s="23">
        <v>89</v>
      </c>
      <c r="M5" s="23">
        <v>2</v>
      </c>
      <c r="N5" s="23">
        <v>8</v>
      </c>
      <c r="O5" s="23">
        <v>41</v>
      </c>
      <c r="P5" s="23">
        <v>41</v>
      </c>
      <c r="Q5" s="23">
        <v>5</v>
      </c>
      <c r="T5" s="23">
        <v>3</v>
      </c>
      <c r="U5" s="23">
        <v>24</v>
      </c>
      <c r="V5" s="22">
        <v>0</v>
      </c>
      <c r="W5" s="23">
        <v>299</v>
      </c>
      <c r="Z5" s="23">
        <v>3</v>
      </c>
      <c r="AA5">
        <v>10</v>
      </c>
      <c r="AB5" s="23">
        <v>5</v>
      </c>
      <c r="AC5" s="23">
        <v>25</v>
      </c>
      <c r="AE5" s="23">
        <v>10</v>
      </c>
      <c r="AF5" s="23">
        <v>9</v>
      </c>
      <c r="AG5" s="23">
        <v>25</v>
      </c>
      <c r="AH5" s="23">
        <v>15</v>
      </c>
      <c r="AJ5" s="23">
        <v>68</v>
      </c>
      <c r="AK5" s="23">
        <v>6</v>
      </c>
      <c r="AL5" s="23">
        <v>296</v>
      </c>
      <c r="AM5" s="23">
        <v>172</v>
      </c>
      <c r="AN5" s="23">
        <v>7</v>
      </c>
      <c r="AO5" s="23">
        <v>24</v>
      </c>
      <c r="AP5" s="23">
        <v>1</v>
      </c>
      <c r="AQ5" s="23">
        <v>425</v>
      </c>
      <c r="AR5" s="23">
        <v>265</v>
      </c>
      <c r="AT5" s="23">
        <v>114</v>
      </c>
      <c r="AU5" s="23">
        <v>79</v>
      </c>
      <c r="AV5" s="23">
        <v>57</v>
      </c>
      <c r="AW5" s="23">
        <v>126</v>
      </c>
      <c r="AX5" s="23">
        <v>1</v>
      </c>
      <c r="AY5" s="23">
        <v>109</v>
      </c>
      <c r="AZ5" s="23">
        <v>16</v>
      </c>
      <c r="BA5" s="23">
        <v>36</v>
      </c>
      <c r="BB5" s="23">
        <v>18</v>
      </c>
      <c r="BF5" s="22">
        <v>2016</v>
      </c>
      <c r="BG5">
        <f t="shared" si="0"/>
        <v>2949</v>
      </c>
      <c r="BH5">
        <f t="shared" si="1"/>
        <v>1573</v>
      </c>
      <c r="BI5">
        <f t="shared" si="2"/>
        <v>1376</v>
      </c>
    </row>
    <row r="6" spans="1:63" x14ac:dyDescent="0.2">
      <c r="A6" s="22">
        <v>2015</v>
      </c>
      <c r="C6" s="23">
        <v>82</v>
      </c>
      <c r="D6" s="22">
        <v>0</v>
      </c>
      <c r="F6" s="23">
        <v>13</v>
      </c>
      <c r="G6" s="23">
        <v>104</v>
      </c>
      <c r="H6" s="22">
        <v>0</v>
      </c>
      <c r="I6" s="23">
        <v>37</v>
      </c>
      <c r="K6" s="23">
        <v>151</v>
      </c>
      <c r="L6" s="23">
        <v>66</v>
      </c>
      <c r="M6" s="23">
        <v>4</v>
      </c>
      <c r="N6" s="23">
        <v>9</v>
      </c>
      <c r="O6" s="23">
        <v>15</v>
      </c>
      <c r="P6" s="23">
        <v>21</v>
      </c>
      <c r="Q6" s="23">
        <v>4</v>
      </c>
      <c r="R6">
        <v>20</v>
      </c>
      <c r="S6">
        <v>20</v>
      </c>
      <c r="T6" s="22">
        <v>0</v>
      </c>
      <c r="U6" s="23">
        <v>13</v>
      </c>
      <c r="V6" s="22">
        <v>0</v>
      </c>
      <c r="W6" s="23">
        <v>141</v>
      </c>
      <c r="X6" s="23">
        <v>10</v>
      </c>
      <c r="Z6" s="23">
        <v>1</v>
      </c>
      <c r="AB6" s="23">
        <v>3</v>
      </c>
      <c r="AC6" s="23">
        <v>12</v>
      </c>
      <c r="AE6" s="23">
        <v>5</v>
      </c>
      <c r="AF6" s="23">
        <v>2</v>
      </c>
      <c r="AG6" s="23">
        <v>31</v>
      </c>
      <c r="AH6" s="23">
        <v>17</v>
      </c>
      <c r="AJ6" s="23">
        <v>40</v>
      </c>
      <c r="AK6" s="23">
        <v>5</v>
      </c>
      <c r="AL6" s="23">
        <v>293</v>
      </c>
      <c r="AM6" s="23">
        <v>61</v>
      </c>
      <c r="AN6" s="23">
        <v>17</v>
      </c>
      <c r="AO6" s="23">
        <v>3</v>
      </c>
      <c r="AQ6" s="23">
        <v>472</v>
      </c>
      <c r="AR6" s="23">
        <v>389</v>
      </c>
      <c r="AT6" s="23">
        <v>92</v>
      </c>
      <c r="AU6" s="23">
        <v>67</v>
      </c>
      <c r="AV6" s="23">
        <v>19</v>
      </c>
      <c r="AW6" s="23">
        <v>57</v>
      </c>
      <c r="AX6" s="23">
        <v>3</v>
      </c>
      <c r="AY6" s="23">
        <v>74</v>
      </c>
      <c r="AZ6" s="23">
        <v>23</v>
      </c>
      <c r="BA6" s="23">
        <v>33</v>
      </c>
      <c r="BB6" s="23">
        <v>10</v>
      </c>
      <c r="BF6" s="22">
        <v>2015</v>
      </c>
      <c r="BG6">
        <f t="shared" si="0"/>
        <v>2439</v>
      </c>
      <c r="BH6">
        <f t="shared" si="1"/>
        <v>1552</v>
      </c>
      <c r="BI6">
        <f t="shared" si="2"/>
        <v>887</v>
      </c>
    </row>
    <row r="7" spans="1:63" x14ac:dyDescent="0.2">
      <c r="A7" s="22">
        <v>2014</v>
      </c>
      <c r="C7" s="23">
        <v>18</v>
      </c>
      <c r="D7" s="22">
        <v>0</v>
      </c>
      <c r="F7" s="23">
        <v>12</v>
      </c>
      <c r="G7" s="23">
        <v>28</v>
      </c>
      <c r="H7" s="22">
        <v>0</v>
      </c>
      <c r="I7" s="23">
        <v>121</v>
      </c>
      <c r="K7" s="23">
        <v>62</v>
      </c>
      <c r="L7" s="23">
        <v>17</v>
      </c>
      <c r="M7" s="23">
        <v>2</v>
      </c>
      <c r="N7" s="23">
        <v>12</v>
      </c>
      <c r="O7" s="23">
        <v>2</v>
      </c>
      <c r="P7" s="23">
        <v>11</v>
      </c>
      <c r="Q7" s="23">
        <v>3</v>
      </c>
      <c r="T7" s="23">
        <v>1</v>
      </c>
      <c r="U7" s="23">
        <v>5</v>
      </c>
      <c r="V7" s="23">
        <v>2</v>
      </c>
      <c r="W7" s="23">
        <v>24</v>
      </c>
      <c r="X7" s="23">
        <v>51</v>
      </c>
      <c r="Z7" s="23">
        <v>1</v>
      </c>
      <c r="AB7" s="23">
        <v>7</v>
      </c>
      <c r="AC7" s="23">
        <v>14</v>
      </c>
      <c r="AE7" s="23">
        <v>4</v>
      </c>
      <c r="AF7" s="23">
        <v>1</v>
      </c>
      <c r="AG7" s="23">
        <v>12</v>
      </c>
      <c r="AH7" s="23">
        <v>17</v>
      </c>
      <c r="AJ7" s="23">
        <v>3</v>
      </c>
      <c r="AK7" s="23">
        <v>2</v>
      </c>
      <c r="AL7" s="23">
        <v>339</v>
      </c>
      <c r="AM7" s="23">
        <v>4</v>
      </c>
      <c r="AN7" s="23">
        <v>15</v>
      </c>
      <c r="AQ7" s="23">
        <v>485</v>
      </c>
      <c r="AR7" s="23">
        <v>212</v>
      </c>
      <c r="AT7" s="23">
        <v>95</v>
      </c>
      <c r="AU7" s="23">
        <v>66</v>
      </c>
      <c r="AV7" s="23">
        <v>13</v>
      </c>
      <c r="AW7" s="23">
        <v>41</v>
      </c>
      <c r="AX7" s="23">
        <v>2</v>
      </c>
      <c r="AY7" s="23">
        <v>34</v>
      </c>
      <c r="AZ7" s="23">
        <v>18</v>
      </c>
      <c r="BA7" s="23">
        <v>2</v>
      </c>
      <c r="BF7" s="22">
        <v>2014</v>
      </c>
      <c r="BG7">
        <f t="shared" si="0"/>
        <v>1758</v>
      </c>
      <c r="BH7">
        <f t="shared" si="1"/>
        <v>1322</v>
      </c>
      <c r="BI7">
        <f t="shared" si="2"/>
        <v>436</v>
      </c>
    </row>
    <row r="8" spans="1:63" x14ac:dyDescent="0.2">
      <c r="A8" s="22">
        <v>2013</v>
      </c>
      <c r="C8" s="23">
        <v>2</v>
      </c>
      <c r="D8" s="22">
        <v>0</v>
      </c>
      <c r="F8" s="23">
        <v>22</v>
      </c>
      <c r="G8" s="23">
        <v>15</v>
      </c>
      <c r="H8" s="22">
        <v>0</v>
      </c>
      <c r="I8" s="23">
        <v>87</v>
      </c>
      <c r="K8" s="23">
        <v>24</v>
      </c>
      <c r="L8" s="23">
        <v>8</v>
      </c>
      <c r="M8" s="23">
        <v>1</v>
      </c>
      <c r="N8" s="23">
        <v>4</v>
      </c>
      <c r="O8" s="23">
        <v>7</v>
      </c>
      <c r="P8" s="23">
        <v>3</v>
      </c>
      <c r="Q8" s="23">
        <v>1</v>
      </c>
      <c r="U8" s="23">
        <v>1</v>
      </c>
      <c r="V8" s="23">
        <v>2</v>
      </c>
      <c r="W8" s="23">
        <v>2</v>
      </c>
      <c r="X8" s="23">
        <v>54</v>
      </c>
      <c r="Z8" s="23">
        <v>1</v>
      </c>
      <c r="AB8" s="23">
        <v>4</v>
      </c>
      <c r="AC8" s="23">
        <v>20</v>
      </c>
      <c r="AE8" s="23">
        <v>3</v>
      </c>
      <c r="AF8" s="22">
        <v>0</v>
      </c>
      <c r="AG8" s="23">
        <v>2</v>
      </c>
      <c r="AH8" s="23">
        <v>13</v>
      </c>
      <c r="AJ8" s="22">
        <v>0</v>
      </c>
      <c r="AK8" s="23">
        <v>2</v>
      </c>
      <c r="AL8" s="23">
        <v>343</v>
      </c>
      <c r="AM8" s="23">
        <v>5</v>
      </c>
      <c r="AN8" s="23">
        <v>5</v>
      </c>
      <c r="AQ8" s="23">
        <v>507</v>
      </c>
      <c r="AR8" s="23">
        <v>750</v>
      </c>
      <c r="AT8" s="23">
        <v>33</v>
      </c>
      <c r="AU8" s="23">
        <v>62</v>
      </c>
      <c r="AV8" s="23">
        <v>26</v>
      </c>
      <c r="AW8" s="23">
        <v>24</v>
      </c>
      <c r="AX8" s="23">
        <v>2</v>
      </c>
      <c r="AY8" s="23">
        <v>4</v>
      </c>
      <c r="AZ8" s="23">
        <v>5</v>
      </c>
      <c r="BF8" s="22">
        <v>2013</v>
      </c>
      <c r="BG8">
        <f t="shared" si="0"/>
        <v>2044</v>
      </c>
      <c r="BH8">
        <f t="shared" si="1"/>
        <v>1761</v>
      </c>
      <c r="BI8">
        <f t="shared" si="2"/>
        <v>283</v>
      </c>
    </row>
    <row r="9" spans="1:63" x14ac:dyDescent="0.2">
      <c r="A9" s="22">
        <v>2012</v>
      </c>
      <c r="C9" s="23">
        <v>76</v>
      </c>
      <c r="D9" s="22">
        <v>0</v>
      </c>
      <c r="F9" s="23">
        <v>2</v>
      </c>
      <c r="G9" s="23">
        <v>8</v>
      </c>
      <c r="H9" s="22">
        <v>0</v>
      </c>
      <c r="I9" s="23">
        <v>86</v>
      </c>
      <c r="K9" s="23">
        <v>9</v>
      </c>
      <c r="L9" s="23">
        <v>1</v>
      </c>
      <c r="M9" s="23">
        <v>3</v>
      </c>
      <c r="N9" s="23">
        <v>6</v>
      </c>
      <c r="O9" s="23">
        <v>1</v>
      </c>
      <c r="P9" s="23">
        <v>1</v>
      </c>
      <c r="Q9" s="23">
        <v>1</v>
      </c>
      <c r="U9" s="23">
        <v>1</v>
      </c>
      <c r="V9" s="22">
        <v>0</v>
      </c>
      <c r="X9" s="23">
        <v>53</v>
      </c>
      <c r="AB9" s="23">
        <v>7</v>
      </c>
      <c r="AC9" s="23">
        <v>8</v>
      </c>
      <c r="AE9" s="22">
        <v>0</v>
      </c>
      <c r="AF9" s="23">
        <v>3</v>
      </c>
      <c r="AG9" s="23">
        <v>2</v>
      </c>
      <c r="AH9" s="23">
        <v>7</v>
      </c>
      <c r="AJ9" s="22">
        <v>0</v>
      </c>
      <c r="AK9" s="23">
        <v>3</v>
      </c>
      <c r="AL9" s="23">
        <v>319</v>
      </c>
      <c r="AN9" s="23">
        <v>6</v>
      </c>
      <c r="AQ9" s="23">
        <v>361</v>
      </c>
      <c r="AT9" s="23">
        <v>35</v>
      </c>
      <c r="AU9" s="23">
        <v>74</v>
      </c>
      <c r="AV9" s="23">
        <v>17</v>
      </c>
      <c r="AW9" s="23">
        <v>27</v>
      </c>
      <c r="AX9" s="23">
        <v>2</v>
      </c>
      <c r="BF9" s="22">
        <v>2012</v>
      </c>
      <c r="BG9">
        <f t="shared" si="0"/>
        <v>1119</v>
      </c>
      <c r="BH9">
        <f t="shared" si="1"/>
        <v>841</v>
      </c>
      <c r="BI9">
        <f t="shared" si="2"/>
        <v>278</v>
      </c>
    </row>
    <row r="10" spans="1:63" x14ac:dyDescent="0.2">
      <c r="A10" s="22">
        <v>2011</v>
      </c>
      <c r="C10" s="23">
        <v>12</v>
      </c>
      <c r="D10" s="22">
        <v>0</v>
      </c>
      <c r="F10" s="23">
        <v>1</v>
      </c>
      <c r="G10" s="22">
        <v>0</v>
      </c>
      <c r="H10" s="22">
        <v>0</v>
      </c>
      <c r="I10" s="23">
        <v>85</v>
      </c>
      <c r="K10" s="23">
        <v>5</v>
      </c>
      <c r="L10" s="23">
        <v>3</v>
      </c>
      <c r="M10" s="22">
        <v>0</v>
      </c>
      <c r="N10" s="23">
        <v>13</v>
      </c>
      <c r="O10" s="23">
        <v>7</v>
      </c>
      <c r="V10" s="23">
        <v>1</v>
      </c>
      <c r="X10" s="23">
        <v>38</v>
      </c>
      <c r="AB10" s="22">
        <v>0</v>
      </c>
      <c r="AC10" s="23">
        <v>14</v>
      </c>
      <c r="AE10" s="23">
        <v>7</v>
      </c>
      <c r="AG10" s="23">
        <v>1</v>
      </c>
      <c r="AH10" s="23">
        <v>18</v>
      </c>
      <c r="AJ10" s="22">
        <v>0</v>
      </c>
      <c r="AK10" s="23">
        <v>1</v>
      </c>
      <c r="AL10" s="23">
        <v>264</v>
      </c>
      <c r="AN10" s="23">
        <v>9</v>
      </c>
      <c r="AQ10" s="23">
        <v>263</v>
      </c>
      <c r="AT10" s="23">
        <v>25</v>
      </c>
      <c r="AU10" s="23">
        <v>53</v>
      </c>
      <c r="AV10" s="23">
        <v>3</v>
      </c>
      <c r="AW10" s="23">
        <v>8</v>
      </c>
      <c r="BF10" s="22">
        <v>2011</v>
      </c>
      <c r="BG10">
        <f t="shared" si="0"/>
        <v>831</v>
      </c>
      <c r="BH10">
        <f t="shared" si="1"/>
        <v>625</v>
      </c>
      <c r="BI10">
        <f t="shared" si="2"/>
        <v>206</v>
      </c>
    </row>
    <row r="11" spans="1:63" x14ac:dyDescent="0.2">
      <c r="A11" s="22">
        <v>2010</v>
      </c>
      <c r="C11" s="23">
        <v>17</v>
      </c>
      <c r="D11" s="22">
        <v>0</v>
      </c>
      <c r="F11" s="23">
        <v>1</v>
      </c>
      <c r="G11" s="22">
        <v>0</v>
      </c>
      <c r="H11" s="22">
        <v>0</v>
      </c>
      <c r="I11" s="23">
        <v>79</v>
      </c>
      <c r="K11" s="23">
        <v>2</v>
      </c>
      <c r="L11" s="23">
        <v>1</v>
      </c>
      <c r="M11" s="23">
        <v>5</v>
      </c>
      <c r="N11" s="23">
        <v>10</v>
      </c>
      <c r="V11" s="23">
        <v>1</v>
      </c>
      <c r="X11" s="23">
        <v>50</v>
      </c>
      <c r="AB11" s="22">
        <v>0</v>
      </c>
      <c r="AC11" s="23">
        <v>15</v>
      </c>
      <c r="AH11" s="23">
        <v>14</v>
      </c>
      <c r="AJ11" s="22">
        <v>0</v>
      </c>
      <c r="AK11" s="23">
        <v>2</v>
      </c>
      <c r="AL11" s="23">
        <v>192</v>
      </c>
      <c r="AN11" s="23">
        <v>5</v>
      </c>
      <c r="AQ11" s="23">
        <v>269</v>
      </c>
      <c r="AR11" s="22"/>
      <c r="AT11" s="23">
        <v>10</v>
      </c>
      <c r="AU11" s="23">
        <v>13</v>
      </c>
      <c r="AW11" s="23">
        <v>1</v>
      </c>
      <c r="BF11" s="22">
        <v>2010</v>
      </c>
      <c r="BG11">
        <f t="shared" si="0"/>
        <v>687</v>
      </c>
      <c r="BH11">
        <f t="shared" si="1"/>
        <v>490</v>
      </c>
      <c r="BI11">
        <f t="shared" si="2"/>
        <v>197</v>
      </c>
    </row>
    <row r="12" spans="1:63" x14ac:dyDescent="0.2">
      <c r="A12" s="22">
        <v>2009</v>
      </c>
      <c r="C12" s="23">
        <v>20</v>
      </c>
      <c r="D12" s="22">
        <v>0</v>
      </c>
      <c r="F12" s="23">
        <v>1</v>
      </c>
      <c r="G12" s="22">
        <v>0</v>
      </c>
      <c r="H12" s="22">
        <v>0</v>
      </c>
      <c r="I12" s="23">
        <v>95</v>
      </c>
      <c r="K12" s="22">
        <v>0</v>
      </c>
      <c r="L12" s="22">
        <v>0</v>
      </c>
      <c r="M12" s="23">
        <v>1</v>
      </c>
      <c r="N12" s="23">
        <v>5</v>
      </c>
      <c r="S12" s="22"/>
      <c r="X12" s="23">
        <v>44</v>
      </c>
      <c r="AB12" s="23">
        <v>3</v>
      </c>
      <c r="AC12" s="23">
        <v>11</v>
      </c>
      <c r="AH12" s="23">
        <v>8</v>
      </c>
      <c r="AJ12" s="22">
        <v>0</v>
      </c>
      <c r="AK12" s="23">
        <v>2</v>
      </c>
      <c r="AL12" s="23">
        <v>174</v>
      </c>
      <c r="AN12" s="23">
        <v>12</v>
      </c>
      <c r="AQ12" s="23">
        <v>207</v>
      </c>
      <c r="AR12" s="22"/>
      <c r="AZ12" s="22"/>
      <c r="BF12" s="22">
        <v>2009</v>
      </c>
      <c r="BG12">
        <f t="shared" si="0"/>
        <v>583</v>
      </c>
      <c r="BH12">
        <f t="shared" si="1"/>
        <v>393</v>
      </c>
      <c r="BI12">
        <f t="shared" si="2"/>
        <v>190</v>
      </c>
    </row>
    <row r="13" spans="1:63" x14ac:dyDescent="0.2">
      <c r="A13" s="22">
        <v>2008</v>
      </c>
      <c r="C13" s="23">
        <v>11</v>
      </c>
      <c r="D13" s="22">
        <v>0</v>
      </c>
      <c r="F13" s="22">
        <v>0</v>
      </c>
      <c r="G13" s="23">
        <v>2</v>
      </c>
      <c r="H13" s="22">
        <v>0</v>
      </c>
      <c r="I13" s="23">
        <v>90</v>
      </c>
      <c r="K13" s="23">
        <v>2</v>
      </c>
      <c r="L13" s="22">
        <v>0</v>
      </c>
      <c r="M13" s="23">
        <v>1</v>
      </c>
      <c r="N13" s="23">
        <v>4</v>
      </c>
      <c r="S13" s="22"/>
      <c r="X13" s="23">
        <v>42</v>
      </c>
      <c r="AB13" s="22">
        <v>0</v>
      </c>
      <c r="AC13" s="23">
        <v>6</v>
      </c>
      <c r="AD13">
        <v>1</v>
      </c>
      <c r="AH13" s="23">
        <v>5</v>
      </c>
      <c r="AJ13" s="22">
        <v>0</v>
      </c>
      <c r="AK13" s="23">
        <v>1</v>
      </c>
      <c r="AL13" s="23">
        <v>103</v>
      </c>
      <c r="AN13" s="23">
        <v>11</v>
      </c>
      <c r="AQ13" s="23">
        <v>131</v>
      </c>
      <c r="AR13" s="22"/>
      <c r="AZ13" s="22"/>
      <c r="BF13" s="22">
        <v>2008</v>
      </c>
      <c r="BG13">
        <f t="shared" si="0"/>
        <v>410</v>
      </c>
      <c r="BH13">
        <f t="shared" si="1"/>
        <v>245</v>
      </c>
      <c r="BI13">
        <f t="shared" si="2"/>
        <v>165</v>
      </c>
    </row>
    <row r="14" spans="1:63" x14ac:dyDescent="0.2">
      <c r="A14" s="22">
        <v>2007</v>
      </c>
      <c r="C14" s="23">
        <v>9</v>
      </c>
      <c r="D14" s="22">
        <v>0</v>
      </c>
      <c r="F14" s="22">
        <v>0</v>
      </c>
      <c r="G14" s="22">
        <v>0</v>
      </c>
      <c r="H14" s="22">
        <v>0</v>
      </c>
      <c r="I14" s="23">
        <v>86</v>
      </c>
      <c r="K14" s="23">
        <v>1</v>
      </c>
      <c r="L14" s="22">
        <v>0</v>
      </c>
      <c r="M14" s="23">
        <v>1</v>
      </c>
      <c r="N14" s="23">
        <v>2</v>
      </c>
      <c r="S14" s="22"/>
      <c r="X14" s="23">
        <v>41</v>
      </c>
      <c r="AB14" s="22">
        <v>0</v>
      </c>
      <c r="AC14" s="23">
        <v>10</v>
      </c>
      <c r="AH14" s="23">
        <v>4</v>
      </c>
      <c r="AJ14" s="22">
        <v>0</v>
      </c>
      <c r="AK14" s="22">
        <v>0</v>
      </c>
      <c r="AL14" s="23">
        <v>135</v>
      </c>
      <c r="AN14" s="23">
        <v>13</v>
      </c>
      <c r="AQ14" s="23">
        <v>79</v>
      </c>
      <c r="AR14" s="22"/>
      <c r="AZ14" s="22"/>
      <c r="BF14" s="22">
        <v>2007</v>
      </c>
      <c r="BG14">
        <f t="shared" si="0"/>
        <v>381</v>
      </c>
      <c r="BH14">
        <f t="shared" si="1"/>
        <v>227</v>
      </c>
      <c r="BI14">
        <f t="shared" si="2"/>
        <v>154</v>
      </c>
    </row>
    <row r="15" spans="1:63" x14ac:dyDescent="0.2">
      <c r="A15" s="22">
        <v>2006</v>
      </c>
      <c r="C15" s="22">
        <v>0</v>
      </c>
      <c r="D15" s="22">
        <v>0</v>
      </c>
      <c r="F15" s="22">
        <v>0</v>
      </c>
      <c r="G15" s="22">
        <v>0</v>
      </c>
      <c r="H15" s="22">
        <v>0</v>
      </c>
      <c r="I15" s="23">
        <v>84</v>
      </c>
      <c r="K15" s="23">
        <v>3</v>
      </c>
      <c r="L15" s="22">
        <v>0</v>
      </c>
      <c r="M15" s="23">
        <v>2</v>
      </c>
      <c r="N15" s="23">
        <v>3</v>
      </c>
      <c r="S15" s="22"/>
      <c r="X15" s="23">
        <v>49</v>
      </c>
      <c r="AB15" s="22">
        <v>0</v>
      </c>
      <c r="AC15" s="22">
        <v>0</v>
      </c>
      <c r="AH15" s="23">
        <v>3</v>
      </c>
      <c r="AJ15" s="22">
        <v>0</v>
      </c>
      <c r="AK15" s="23">
        <v>2</v>
      </c>
      <c r="AL15" s="23">
        <v>72</v>
      </c>
      <c r="AN15" s="23">
        <v>11</v>
      </c>
      <c r="AQ15" s="23">
        <v>44</v>
      </c>
      <c r="AR15" s="22"/>
      <c r="AT15" s="22"/>
      <c r="AZ15" s="22"/>
      <c r="BF15" s="22">
        <v>2006</v>
      </c>
      <c r="BG15">
        <f t="shared" si="0"/>
        <v>273</v>
      </c>
      <c r="BH15">
        <f t="shared" si="1"/>
        <v>127</v>
      </c>
      <c r="BI15">
        <f t="shared" si="2"/>
        <v>146</v>
      </c>
    </row>
    <row r="16" spans="1:63" x14ac:dyDescent="0.2">
      <c r="A16" s="22">
        <v>2005</v>
      </c>
      <c r="C16" s="23">
        <v>21</v>
      </c>
      <c r="D16" s="22">
        <v>0</v>
      </c>
      <c r="F16" s="22">
        <v>0</v>
      </c>
      <c r="G16" s="22">
        <v>0</v>
      </c>
      <c r="H16" s="22">
        <v>0</v>
      </c>
      <c r="I16" s="23">
        <v>92</v>
      </c>
      <c r="K16" s="23">
        <v>3</v>
      </c>
      <c r="L16" s="22">
        <v>0</v>
      </c>
      <c r="M16" s="22">
        <v>0</v>
      </c>
      <c r="N16" s="23">
        <v>1</v>
      </c>
      <c r="R16" s="22"/>
      <c r="S16" s="22"/>
      <c r="X16" s="22">
        <v>0</v>
      </c>
      <c r="AB16" s="22">
        <v>0</v>
      </c>
      <c r="AC16" s="23">
        <v>1</v>
      </c>
      <c r="AH16" s="23">
        <v>1</v>
      </c>
      <c r="AJ16" s="22">
        <v>0</v>
      </c>
      <c r="AL16" s="23">
        <v>20</v>
      </c>
      <c r="AN16" s="23">
        <v>4</v>
      </c>
      <c r="AQ16" s="23">
        <v>11</v>
      </c>
      <c r="AR16" s="22"/>
      <c r="AT16" s="22"/>
      <c r="AZ16" s="22"/>
      <c r="BF16" s="22">
        <v>2005</v>
      </c>
      <c r="BG16">
        <f t="shared" si="0"/>
        <v>154</v>
      </c>
      <c r="BH16">
        <f t="shared" si="1"/>
        <v>35</v>
      </c>
      <c r="BI16">
        <f t="shared" si="2"/>
        <v>119</v>
      </c>
    </row>
    <row r="17" spans="1:61" x14ac:dyDescent="0.2">
      <c r="A17" s="22">
        <v>2004</v>
      </c>
      <c r="C17" s="23">
        <v>24</v>
      </c>
      <c r="D17" s="22">
        <v>0</v>
      </c>
      <c r="F17" s="23">
        <v>1</v>
      </c>
      <c r="G17" s="22">
        <v>0</v>
      </c>
      <c r="H17" s="22">
        <v>0</v>
      </c>
      <c r="I17" s="23">
        <v>63</v>
      </c>
      <c r="K17" s="23">
        <v>1</v>
      </c>
      <c r="L17" s="23">
        <v>1</v>
      </c>
      <c r="M17" s="23">
        <v>1</v>
      </c>
      <c r="N17" s="23">
        <v>2</v>
      </c>
      <c r="R17" s="22"/>
      <c r="S17" s="22"/>
      <c r="X17" s="23">
        <v>56</v>
      </c>
      <c r="AB17" s="22">
        <v>0</v>
      </c>
      <c r="AC17" s="23">
        <v>1</v>
      </c>
      <c r="AH17" s="23">
        <v>2</v>
      </c>
      <c r="AJ17" s="22">
        <v>0</v>
      </c>
      <c r="AL17" s="23">
        <v>3</v>
      </c>
      <c r="AN17" s="23">
        <v>1</v>
      </c>
      <c r="AR17" s="22"/>
      <c r="AT17" s="22"/>
      <c r="AZ17" s="22"/>
      <c r="BF17" s="22">
        <v>2004</v>
      </c>
      <c r="BG17">
        <f t="shared" si="0"/>
        <v>156</v>
      </c>
      <c r="BH17">
        <f t="shared" si="1"/>
        <v>4</v>
      </c>
      <c r="BI17">
        <f t="shared" si="2"/>
        <v>152</v>
      </c>
    </row>
    <row r="18" spans="1:61" x14ac:dyDescent="0.2">
      <c r="A18" s="22">
        <v>2003</v>
      </c>
      <c r="C18" s="23">
        <v>31</v>
      </c>
      <c r="D18" s="22">
        <v>0</v>
      </c>
      <c r="F18" s="23">
        <v>2</v>
      </c>
      <c r="G18" s="22">
        <v>0</v>
      </c>
      <c r="H18" s="22">
        <v>0</v>
      </c>
      <c r="I18" s="23">
        <v>1</v>
      </c>
      <c r="K18" s="22">
        <v>0</v>
      </c>
      <c r="L18" s="23">
        <v>1</v>
      </c>
      <c r="M18" s="22">
        <v>0</v>
      </c>
      <c r="N18" s="22">
        <v>0</v>
      </c>
      <c r="R18" s="22"/>
      <c r="S18" s="22"/>
      <c r="X18" s="23">
        <v>46</v>
      </c>
      <c r="AB18" s="22">
        <v>0</v>
      </c>
      <c r="AC18" s="22">
        <v>0</v>
      </c>
      <c r="AH18" s="22">
        <v>0</v>
      </c>
      <c r="AJ18" s="22">
        <v>0</v>
      </c>
      <c r="AL18" s="23">
        <v>2</v>
      </c>
      <c r="AN18" s="23">
        <v>1</v>
      </c>
      <c r="AR18" s="22"/>
      <c r="AT18" s="22"/>
      <c r="BF18" s="22">
        <v>2003</v>
      </c>
      <c r="BG18">
        <f t="shared" si="0"/>
        <v>84</v>
      </c>
      <c r="BH18">
        <f t="shared" si="1"/>
        <v>3</v>
      </c>
      <c r="BI18">
        <f t="shared" si="2"/>
        <v>81</v>
      </c>
    </row>
    <row r="19" spans="1:61" x14ac:dyDescent="0.2">
      <c r="A19" s="22">
        <v>2002</v>
      </c>
      <c r="C19" s="23">
        <v>24</v>
      </c>
      <c r="D19" s="22">
        <v>0</v>
      </c>
      <c r="F19" s="22">
        <v>0</v>
      </c>
      <c r="G19" s="23">
        <v>1</v>
      </c>
      <c r="H19" s="22">
        <v>0</v>
      </c>
      <c r="I19" s="23">
        <v>15</v>
      </c>
      <c r="K19" s="22">
        <v>0</v>
      </c>
      <c r="L19" s="22">
        <v>0</v>
      </c>
      <c r="M19" s="22">
        <v>0</v>
      </c>
      <c r="N19" s="22">
        <v>0</v>
      </c>
      <c r="R19" s="22"/>
      <c r="S19" s="22"/>
      <c r="X19" s="23">
        <v>36</v>
      </c>
      <c r="AB19" s="22">
        <v>0</v>
      </c>
      <c r="AC19" s="22">
        <v>0</v>
      </c>
      <c r="AH19" s="22">
        <v>0</v>
      </c>
      <c r="AJ19" s="22">
        <v>0</v>
      </c>
      <c r="AL19" s="22">
        <v>0</v>
      </c>
      <c r="AN19" s="23">
        <v>1</v>
      </c>
      <c r="AR19" s="22"/>
      <c r="AT19" s="22"/>
      <c r="BF19" s="22">
        <v>2002</v>
      </c>
      <c r="BG19">
        <f t="shared" si="0"/>
        <v>77</v>
      </c>
      <c r="BH19">
        <f t="shared" si="1"/>
        <v>1</v>
      </c>
      <c r="BI19">
        <f t="shared" si="2"/>
        <v>76</v>
      </c>
    </row>
    <row r="20" spans="1:61" x14ac:dyDescent="0.2">
      <c r="A20" s="22">
        <v>2001</v>
      </c>
      <c r="C20" s="23">
        <v>35</v>
      </c>
      <c r="D20" s="22">
        <v>0</v>
      </c>
      <c r="F20" s="23">
        <v>1</v>
      </c>
      <c r="G20" s="22">
        <v>0</v>
      </c>
      <c r="H20" s="23">
        <v>53</v>
      </c>
      <c r="I20" s="23">
        <v>41</v>
      </c>
      <c r="K20" s="23">
        <v>1</v>
      </c>
      <c r="L20" s="22">
        <v>0</v>
      </c>
      <c r="M20" s="22">
        <v>0</v>
      </c>
      <c r="N20" s="22">
        <v>0</v>
      </c>
      <c r="R20" s="22"/>
      <c r="S20" s="22"/>
      <c r="X20" s="23">
        <v>42</v>
      </c>
      <c r="AB20" s="22">
        <v>0</v>
      </c>
      <c r="AC20" s="22">
        <v>0</v>
      </c>
      <c r="AH20" s="22">
        <v>0</v>
      </c>
      <c r="AJ20" s="22">
        <v>0</v>
      </c>
      <c r="AL20" s="23">
        <v>2</v>
      </c>
      <c r="AR20" s="22"/>
      <c r="AT20" s="22"/>
      <c r="BF20" s="22">
        <v>2001</v>
      </c>
      <c r="BG20">
        <f t="shared" si="0"/>
        <v>175</v>
      </c>
      <c r="BH20">
        <f t="shared" si="1"/>
        <v>2</v>
      </c>
      <c r="BI20">
        <f t="shared" si="2"/>
        <v>173</v>
      </c>
    </row>
    <row r="21" spans="1:61" x14ac:dyDescent="0.2">
      <c r="A21" s="22">
        <v>2000</v>
      </c>
      <c r="C21" s="23">
        <v>20</v>
      </c>
      <c r="D21" s="22">
        <v>0</v>
      </c>
      <c r="F21" s="22">
        <v>0</v>
      </c>
      <c r="G21" s="22">
        <v>0</v>
      </c>
      <c r="H21" s="23">
        <v>75</v>
      </c>
      <c r="I21" s="23">
        <v>58</v>
      </c>
      <c r="K21" s="22">
        <v>0</v>
      </c>
      <c r="L21" s="22">
        <v>0</v>
      </c>
      <c r="M21" s="22">
        <v>0</v>
      </c>
      <c r="N21" s="22">
        <v>0</v>
      </c>
      <c r="R21" s="22"/>
      <c r="S21" s="22"/>
      <c r="X21" s="23">
        <v>33</v>
      </c>
      <c r="AB21" s="22">
        <v>0</v>
      </c>
      <c r="AC21" s="22">
        <v>0</v>
      </c>
      <c r="AH21" s="22">
        <v>0</v>
      </c>
      <c r="AJ21" s="23">
        <v>6</v>
      </c>
      <c r="AL21" s="23">
        <v>1</v>
      </c>
      <c r="AR21" s="22"/>
      <c r="AT21" s="22"/>
      <c r="BF21" s="22">
        <v>2000</v>
      </c>
      <c r="BG21">
        <f t="shared" si="0"/>
        <v>193</v>
      </c>
      <c r="BH21">
        <f t="shared" si="1"/>
        <v>1</v>
      </c>
      <c r="BI21">
        <f t="shared" si="2"/>
        <v>192</v>
      </c>
    </row>
    <row r="22" spans="1:61" x14ac:dyDescent="0.2">
      <c r="A22" s="22">
        <v>1999</v>
      </c>
      <c r="D22" s="22">
        <v>0</v>
      </c>
      <c r="F22" s="22">
        <v>0</v>
      </c>
      <c r="G22" s="22">
        <v>0</v>
      </c>
      <c r="H22" s="23">
        <v>77</v>
      </c>
      <c r="I22" s="23">
        <v>75</v>
      </c>
      <c r="K22" s="23">
        <v>1</v>
      </c>
      <c r="L22" s="23">
        <v>1</v>
      </c>
      <c r="M22" s="22">
        <v>0</v>
      </c>
      <c r="N22" s="23">
        <v>2</v>
      </c>
      <c r="S22" s="22"/>
      <c r="X22" s="23">
        <v>33</v>
      </c>
      <c r="AB22" s="22">
        <v>0</v>
      </c>
      <c r="AC22" s="22">
        <v>0</v>
      </c>
      <c r="AD22" s="22"/>
      <c r="AH22" s="23">
        <v>2</v>
      </c>
      <c r="AJ22" s="23">
        <v>4</v>
      </c>
      <c r="AR22" s="22"/>
      <c r="AT22" s="22"/>
      <c r="AU22" s="23"/>
      <c r="BF22" s="22">
        <v>1999</v>
      </c>
      <c r="BG22">
        <f t="shared" si="0"/>
        <v>195</v>
      </c>
      <c r="BH22">
        <f t="shared" si="1"/>
        <v>0</v>
      </c>
      <c r="BI22">
        <f t="shared" si="2"/>
        <v>195</v>
      </c>
    </row>
    <row r="23" spans="1:61" x14ac:dyDescent="0.2">
      <c r="A23" s="22">
        <v>1998</v>
      </c>
      <c r="D23" s="22">
        <v>0</v>
      </c>
      <c r="F23" s="22">
        <v>0</v>
      </c>
      <c r="G23" s="22">
        <v>0</v>
      </c>
      <c r="H23" s="23">
        <v>61</v>
      </c>
      <c r="I23" s="23">
        <v>87</v>
      </c>
      <c r="K23" s="22">
        <v>0</v>
      </c>
      <c r="M23" s="22">
        <v>0</v>
      </c>
      <c r="N23" s="22">
        <v>0</v>
      </c>
      <c r="S23" s="22"/>
      <c r="X23" s="23">
        <v>34</v>
      </c>
      <c r="AB23" s="22">
        <v>0</v>
      </c>
      <c r="AC23" s="22">
        <v>0</v>
      </c>
      <c r="AD23" s="22"/>
      <c r="AH23" s="22">
        <v>0</v>
      </c>
      <c r="AR23" s="22"/>
      <c r="AT23" s="22"/>
      <c r="AU23" s="23"/>
      <c r="BF23" s="22">
        <v>1998</v>
      </c>
      <c r="BG23">
        <f t="shared" si="0"/>
        <v>182</v>
      </c>
      <c r="BH23">
        <f t="shared" si="1"/>
        <v>0</v>
      </c>
      <c r="BI23">
        <f t="shared" si="2"/>
        <v>182</v>
      </c>
    </row>
    <row r="24" spans="1:61" x14ac:dyDescent="0.2">
      <c r="A24" s="22">
        <v>1997</v>
      </c>
      <c r="D24" s="22">
        <v>0</v>
      </c>
      <c r="F24" s="22">
        <v>0</v>
      </c>
      <c r="G24" s="22">
        <v>0</v>
      </c>
      <c r="H24" s="23">
        <v>86</v>
      </c>
      <c r="I24" s="23">
        <v>65</v>
      </c>
      <c r="K24" s="22">
        <v>0</v>
      </c>
      <c r="M24" s="22">
        <v>0</v>
      </c>
      <c r="N24" s="22">
        <v>0</v>
      </c>
      <c r="S24" s="22"/>
      <c r="X24" s="23">
        <v>32</v>
      </c>
      <c r="AB24" s="22">
        <v>0</v>
      </c>
      <c r="AC24" s="22">
        <v>0</v>
      </c>
      <c r="AD24" s="22"/>
      <c r="AH24" s="22">
        <v>0</v>
      </c>
      <c r="AR24" s="22"/>
      <c r="AT24" s="22"/>
      <c r="AU24" s="23"/>
      <c r="BF24" s="22">
        <v>1997</v>
      </c>
      <c r="BG24">
        <f t="shared" si="0"/>
        <v>183</v>
      </c>
      <c r="BH24">
        <f t="shared" si="1"/>
        <v>0</v>
      </c>
      <c r="BI24">
        <f t="shared" ref="BI24:BI60" si="3">BG24-BH24</f>
        <v>183</v>
      </c>
    </row>
    <row r="25" spans="1:61" x14ac:dyDescent="0.2">
      <c r="A25" s="22">
        <v>1996</v>
      </c>
      <c r="D25" s="22">
        <v>0</v>
      </c>
      <c r="F25" s="22">
        <v>0</v>
      </c>
      <c r="G25" s="22">
        <v>0</v>
      </c>
      <c r="H25" s="23">
        <v>77</v>
      </c>
      <c r="I25" s="23">
        <v>52</v>
      </c>
      <c r="K25" s="23">
        <v>1</v>
      </c>
      <c r="M25" s="22">
        <v>0</v>
      </c>
      <c r="N25" s="22">
        <v>0</v>
      </c>
      <c r="S25" s="22"/>
      <c r="X25" s="23">
        <v>28</v>
      </c>
      <c r="AB25" s="22">
        <v>0</v>
      </c>
      <c r="AC25" s="22">
        <v>0</v>
      </c>
      <c r="AD25" s="22"/>
      <c r="AH25" s="22">
        <v>0</v>
      </c>
      <c r="AR25" s="22"/>
      <c r="BF25" s="22">
        <v>1996</v>
      </c>
      <c r="BG25">
        <f t="shared" si="0"/>
        <v>158</v>
      </c>
      <c r="BH25">
        <f t="shared" si="1"/>
        <v>0</v>
      </c>
      <c r="BI25">
        <f t="shared" si="3"/>
        <v>158</v>
      </c>
    </row>
    <row r="26" spans="1:61" x14ac:dyDescent="0.2">
      <c r="A26" s="22">
        <v>1995</v>
      </c>
      <c r="D26" s="22">
        <v>0</v>
      </c>
      <c r="F26" s="22">
        <v>0</v>
      </c>
      <c r="G26" s="22">
        <v>0</v>
      </c>
      <c r="H26" s="23">
        <v>90</v>
      </c>
      <c r="I26" s="23">
        <v>1</v>
      </c>
      <c r="K26" s="22">
        <v>0</v>
      </c>
      <c r="M26" s="22">
        <v>0</v>
      </c>
      <c r="N26" s="23">
        <v>2</v>
      </c>
      <c r="S26" s="22"/>
      <c r="X26" s="23">
        <v>33</v>
      </c>
      <c r="AB26" s="22">
        <v>0</v>
      </c>
      <c r="AC26" s="22">
        <v>0</v>
      </c>
      <c r="AD26" s="22"/>
      <c r="AH26" s="23">
        <v>2</v>
      </c>
      <c r="BF26" s="22">
        <v>1995</v>
      </c>
      <c r="BG26">
        <f t="shared" si="0"/>
        <v>128</v>
      </c>
      <c r="BH26">
        <f t="shared" si="1"/>
        <v>0</v>
      </c>
      <c r="BI26">
        <f t="shared" si="3"/>
        <v>128</v>
      </c>
    </row>
    <row r="27" spans="1:61" x14ac:dyDescent="0.2">
      <c r="A27" s="22">
        <v>1994</v>
      </c>
      <c r="D27" s="22">
        <v>0</v>
      </c>
      <c r="F27" s="22">
        <v>0</v>
      </c>
      <c r="G27" s="22">
        <v>0</v>
      </c>
      <c r="H27" s="23">
        <v>88</v>
      </c>
      <c r="I27" s="22">
        <v>0</v>
      </c>
      <c r="K27" s="22">
        <v>0</v>
      </c>
      <c r="M27" s="22">
        <v>0</v>
      </c>
      <c r="N27" s="23">
        <v>2</v>
      </c>
      <c r="S27" s="22"/>
      <c r="X27" s="23">
        <v>37</v>
      </c>
      <c r="AB27" s="23">
        <v>1</v>
      </c>
      <c r="AC27" s="22">
        <v>0</v>
      </c>
      <c r="AD27" s="22"/>
      <c r="AH27" s="23">
        <v>2</v>
      </c>
      <c r="BF27" s="22">
        <v>1994</v>
      </c>
      <c r="BG27">
        <f t="shared" si="0"/>
        <v>130</v>
      </c>
      <c r="BH27">
        <f t="shared" si="1"/>
        <v>0</v>
      </c>
      <c r="BI27">
        <f t="shared" si="3"/>
        <v>130</v>
      </c>
    </row>
    <row r="28" spans="1:61" x14ac:dyDescent="0.2">
      <c r="A28" s="22">
        <v>1993</v>
      </c>
      <c r="D28" s="22">
        <v>0</v>
      </c>
      <c r="F28" s="22">
        <v>0</v>
      </c>
      <c r="G28" s="22">
        <v>0</v>
      </c>
      <c r="H28" s="23">
        <v>82</v>
      </c>
      <c r="I28" s="22">
        <v>0</v>
      </c>
      <c r="K28" s="22">
        <v>0</v>
      </c>
      <c r="M28" s="22">
        <v>0</v>
      </c>
      <c r="N28" s="23">
        <v>2</v>
      </c>
      <c r="S28" s="22"/>
      <c r="X28" s="23">
        <v>38</v>
      </c>
      <c r="AB28" s="22">
        <v>0</v>
      </c>
      <c r="AC28" s="23">
        <v>2</v>
      </c>
      <c r="AD28" s="22"/>
      <c r="AH28" s="23">
        <v>2</v>
      </c>
      <c r="BF28" s="22">
        <v>1993</v>
      </c>
      <c r="BG28">
        <f t="shared" si="0"/>
        <v>126</v>
      </c>
      <c r="BH28">
        <f t="shared" si="1"/>
        <v>0</v>
      </c>
      <c r="BI28">
        <f t="shared" si="3"/>
        <v>126</v>
      </c>
    </row>
    <row r="29" spans="1:61" x14ac:dyDescent="0.2">
      <c r="A29" s="22">
        <v>1992</v>
      </c>
      <c r="D29" s="23">
        <v>9</v>
      </c>
      <c r="F29" s="22">
        <v>0</v>
      </c>
      <c r="G29" s="22">
        <v>0</v>
      </c>
      <c r="H29" s="23">
        <v>92</v>
      </c>
      <c r="I29" s="23">
        <v>9</v>
      </c>
      <c r="K29" s="22">
        <v>0</v>
      </c>
      <c r="M29" s="22">
        <v>0</v>
      </c>
      <c r="N29" s="23">
        <v>1</v>
      </c>
      <c r="S29" s="22"/>
      <c r="X29" s="23">
        <v>39</v>
      </c>
      <c r="AB29" s="22">
        <v>0</v>
      </c>
      <c r="AC29" s="22">
        <v>0</v>
      </c>
      <c r="AD29" s="22"/>
      <c r="AH29" s="23">
        <v>10</v>
      </c>
      <c r="BF29" s="22">
        <v>1992</v>
      </c>
      <c r="BG29">
        <f t="shared" si="0"/>
        <v>160</v>
      </c>
      <c r="BH29">
        <f t="shared" si="1"/>
        <v>0</v>
      </c>
      <c r="BI29">
        <f t="shared" si="3"/>
        <v>160</v>
      </c>
    </row>
    <row r="30" spans="1:61" x14ac:dyDescent="0.2">
      <c r="A30" s="22">
        <v>1991</v>
      </c>
      <c r="F30" s="22">
        <v>0</v>
      </c>
      <c r="G30" s="23">
        <v>1</v>
      </c>
      <c r="H30" s="23">
        <v>79</v>
      </c>
      <c r="I30" s="23">
        <v>1</v>
      </c>
      <c r="K30" s="22">
        <v>0</v>
      </c>
      <c r="M30" s="22">
        <v>0</v>
      </c>
      <c r="N30" s="23">
        <v>3</v>
      </c>
      <c r="S30" s="22"/>
      <c r="X30" s="23">
        <v>29</v>
      </c>
      <c r="AB30" s="22">
        <v>0</v>
      </c>
      <c r="AC30" s="22">
        <v>0</v>
      </c>
      <c r="AD30" s="22"/>
      <c r="AH30" s="23">
        <v>5</v>
      </c>
      <c r="BF30" s="22">
        <v>1991</v>
      </c>
      <c r="BG30">
        <f t="shared" si="0"/>
        <v>118</v>
      </c>
      <c r="BH30">
        <f t="shared" si="1"/>
        <v>0</v>
      </c>
      <c r="BI30">
        <f t="shared" si="3"/>
        <v>118</v>
      </c>
    </row>
    <row r="31" spans="1:61" x14ac:dyDescent="0.2">
      <c r="A31" s="22">
        <v>1990</v>
      </c>
      <c r="F31" s="22">
        <v>0</v>
      </c>
      <c r="H31" s="23">
        <v>3</v>
      </c>
      <c r="I31" s="22">
        <v>0</v>
      </c>
      <c r="K31" s="22">
        <v>0</v>
      </c>
      <c r="M31" s="22">
        <v>0</v>
      </c>
      <c r="N31" s="22">
        <v>0</v>
      </c>
      <c r="S31" s="22"/>
      <c r="X31" s="23">
        <v>35</v>
      </c>
      <c r="AB31" s="22">
        <v>0</v>
      </c>
      <c r="AC31" s="22">
        <v>0</v>
      </c>
      <c r="AD31" s="22"/>
      <c r="AH31" s="22">
        <v>0</v>
      </c>
      <c r="BF31" s="22">
        <v>1990</v>
      </c>
      <c r="BG31">
        <f t="shared" si="0"/>
        <v>38</v>
      </c>
      <c r="BH31">
        <f t="shared" si="1"/>
        <v>0</v>
      </c>
      <c r="BI31">
        <f t="shared" si="3"/>
        <v>38</v>
      </c>
    </row>
    <row r="32" spans="1:61" x14ac:dyDescent="0.2">
      <c r="A32" s="22">
        <v>1989</v>
      </c>
      <c r="F32" s="22">
        <v>0</v>
      </c>
      <c r="H32" s="23">
        <v>18</v>
      </c>
      <c r="I32" s="22">
        <v>0</v>
      </c>
      <c r="K32" s="22">
        <v>0</v>
      </c>
      <c r="M32" s="22">
        <v>0</v>
      </c>
      <c r="N32" s="23">
        <v>1</v>
      </c>
      <c r="S32" s="22"/>
      <c r="X32" s="23">
        <v>31</v>
      </c>
      <c r="AB32" s="22">
        <v>0</v>
      </c>
      <c r="AC32" s="22">
        <v>0</v>
      </c>
      <c r="AD32" s="22"/>
      <c r="AH32" s="23">
        <v>1</v>
      </c>
      <c r="BF32" s="22">
        <v>1989</v>
      </c>
      <c r="BG32">
        <f t="shared" si="0"/>
        <v>51</v>
      </c>
      <c r="BH32">
        <f t="shared" si="1"/>
        <v>0</v>
      </c>
      <c r="BI32">
        <f t="shared" si="3"/>
        <v>51</v>
      </c>
    </row>
    <row r="33" spans="1:61" x14ac:dyDescent="0.2">
      <c r="A33" s="22">
        <v>1988</v>
      </c>
      <c r="F33" s="22">
        <v>0</v>
      </c>
      <c r="H33" s="23">
        <v>33</v>
      </c>
      <c r="I33" s="22">
        <v>0</v>
      </c>
      <c r="K33" s="22">
        <v>0</v>
      </c>
      <c r="M33" s="22">
        <v>0</v>
      </c>
      <c r="N33" s="22">
        <v>0</v>
      </c>
      <c r="S33" s="22"/>
      <c r="X33" s="23">
        <v>32</v>
      </c>
      <c r="AB33" s="23">
        <v>1</v>
      </c>
      <c r="AC33" s="22">
        <v>0</v>
      </c>
      <c r="AD33" s="22"/>
      <c r="AH33" s="22">
        <v>0</v>
      </c>
      <c r="BF33" s="22">
        <v>1988</v>
      </c>
      <c r="BG33">
        <f t="shared" si="0"/>
        <v>66</v>
      </c>
      <c r="BH33">
        <f t="shared" si="1"/>
        <v>0</v>
      </c>
      <c r="BI33">
        <f t="shared" si="3"/>
        <v>66</v>
      </c>
    </row>
    <row r="34" spans="1:61" x14ac:dyDescent="0.2">
      <c r="A34" s="22">
        <v>1987</v>
      </c>
      <c r="F34" s="22">
        <v>0</v>
      </c>
      <c r="H34" s="23">
        <v>10</v>
      </c>
      <c r="I34" s="22">
        <v>0</v>
      </c>
      <c r="K34" s="22">
        <v>0</v>
      </c>
      <c r="M34" s="22">
        <v>0</v>
      </c>
      <c r="N34" s="23">
        <v>2</v>
      </c>
      <c r="S34" s="22"/>
      <c r="X34" s="23">
        <v>34</v>
      </c>
      <c r="AB34" s="22">
        <v>0</v>
      </c>
      <c r="AC34" s="23">
        <v>1</v>
      </c>
      <c r="AD34" s="22"/>
      <c r="AH34" s="23">
        <v>3</v>
      </c>
      <c r="BF34" s="22">
        <v>1987</v>
      </c>
      <c r="BG34">
        <f t="shared" si="0"/>
        <v>50</v>
      </c>
      <c r="BH34">
        <f t="shared" si="1"/>
        <v>0</v>
      </c>
      <c r="BI34">
        <f t="shared" si="3"/>
        <v>50</v>
      </c>
    </row>
    <row r="35" spans="1:61" x14ac:dyDescent="0.2">
      <c r="A35" s="22">
        <v>1986</v>
      </c>
      <c r="F35" s="22">
        <v>0</v>
      </c>
      <c r="H35" s="22">
        <v>0</v>
      </c>
      <c r="I35" s="22">
        <v>0</v>
      </c>
      <c r="K35" s="22">
        <v>0</v>
      </c>
      <c r="M35" s="22">
        <v>0</v>
      </c>
      <c r="N35" s="23">
        <v>2</v>
      </c>
      <c r="S35" s="22"/>
      <c r="X35" s="23">
        <v>36</v>
      </c>
      <c r="AB35" s="23">
        <v>2</v>
      </c>
      <c r="AC35" s="23">
        <v>1</v>
      </c>
      <c r="AD35" s="22"/>
      <c r="AH35" s="23">
        <v>2</v>
      </c>
      <c r="BF35" s="22">
        <v>1986</v>
      </c>
      <c r="BG35">
        <f t="shared" si="0"/>
        <v>43</v>
      </c>
      <c r="BH35">
        <f t="shared" si="1"/>
        <v>0</v>
      </c>
      <c r="BI35">
        <f t="shared" si="3"/>
        <v>43</v>
      </c>
    </row>
    <row r="36" spans="1:61" x14ac:dyDescent="0.2">
      <c r="A36" s="22">
        <v>1985</v>
      </c>
      <c r="F36" s="22">
        <v>0</v>
      </c>
      <c r="H36" s="23">
        <v>4</v>
      </c>
      <c r="I36" s="22">
        <v>0</v>
      </c>
      <c r="K36" s="22">
        <v>0</v>
      </c>
      <c r="M36" s="23">
        <v>2</v>
      </c>
      <c r="N36" s="23">
        <v>1</v>
      </c>
      <c r="S36" s="22"/>
      <c r="X36" s="23">
        <v>29</v>
      </c>
      <c r="AD36" s="22"/>
      <c r="AH36" s="23">
        <v>1</v>
      </c>
      <c r="BF36" s="22">
        <v>1985</v>
      </c>
      <c r="BG36">
        <f t="shared" si="0"/>
        <v>37</v>
      </c>
      <c r="BH36">
        <f t="shared" si="1"/>
        <v>0</v>
      </c>
      <c r="BI36">
        <f t="shared" si="3"/>
        <v>37</v>
      </c>
    </row>
    <row r="37" spans="1:61" x14ac:dyDescent="0.2">
      <c r="A37" s="22">
        <v>1984</v>
      </c>
      <c r="F37" s="23">
        <v>1</v>
      </c>
      <c r="H37" s="23">
        <v>4</v>
      </c>
      <c r="I37" s="22">
        <v>0</v>
      </c>
      <c r="K37" s="22">
        <v>0</v>
      </c>
      <c r="M37" s="22">
        <v>0</v>
      </c>
      <c r="N37" s="23">
        <v>1</v>
      </c>
      <c r="S37" s="22"/>
      <c r="X37" s="23">
        <v>38</v>
      </c>
      <c r="AD37" s="22"/>
      <c r="AH37" s="23">
        <v>1</v>
      </c>
      <c r="BF37" s="22">
        <v>1984</v>
      </c>
      <c r="BG37">
        <f t="shared" si="0"/>
        <v>45</v>
      </c>
      <c r="BH37">
        <f t="shared" si="1"/>
        <v>0</v>
      </c>
      <c r="BI37">
        <f t="shared" si="3"/>
        <v>45</v>
      </c>
    </row>
    <row r="38" spans="1:61" x14ac:dyDescent="0.2">
      <c r="A38" s="22">
        <v>1983</v>
      </c>
      <c r="H38" s="23">
        <v>1</v>
      </c>
      <c r="I38" s="22">
        <v>0</v>
      </c>
      <c r="K38" s="22">
        <v>0</v>
      </c>
      <c r="M38" s="22">
        <v>0</v>
      </c>
      <c r="N38" s="23">
        <v>1</v>
      </c>
      <c r="S38" s="22"/>
      <c r="X38" s="23">
        <v>31</v>
      </c>
      <c r="AD38" s="22"/>
      <c r="AH38" s="23">
        <v>1</v>
      </c>
      <c r="BF38" s="22">
        <v>1983</v>
      </c>
      <c r="BG38">
        <f t="shared" si="0"/>
        <v>34</v>
      </c>
      <c r="BH38">
        <f t="shared" si="1"/>
        <v>0</v>
      </c>
      <c r="BI38">
        <f t="shared" si="3"/>
        <v>34</v>
      </c>
    </row>
    <row r="39" spans="1:61" x14ac:dyDescent="0.2">
      <c r="A39" s="22">
        <v>1982</v>
      </c>
      <c r="H39" s="23">
        <v>7</v>
      </c>
      <c r="I39" s="22">
        <v>0</v>
      </c>
      <c r="K39" s="22">
        <v>0</v>
      </c>
      <c r="M39" s="22">
        <v>0</v>
      </c>
      <c r="N39" s="23">
        <v>2</v>
      </c>
      <c r="S39" s="22"/>
      <c r="X39" s="23">
        <v>26</v>
      </c>
      <c r="AD39" s="22"/>
      <c r="AH39" s="23">
        <v>2</v>
      </c>
      <c r="BF39" s="22">
        <v>1982</v>
      </c>
      <c r="BG39">
        <f t="shared" si="0"/>
        <v>37</v>
      </c>
      <c r="BH39">
        <f t="shared" si="1"/>
        <v>0</v>
      </c>
      <c r="BI39">
        <f t="shared" si="3"/>
        <v>37</v>
      </c>
    </row>
    <row r="40" spans="1:61" x14ac:dyDescent="0.2">
      <c r="A40" s="22">
        <v>1981</v>
      </c>
      <c r="H40" s="23">
        <v>8</v>
      </c>
      <c r="I40" s="22">
        <v>0</v>
      </c>
      <c r="K40" s="22">
        <v>0</v>
      </c>
      <c r="M40" s="23">
        <v>1</v>
      </c>
      <c r="N40" s="22">
        <v>0</v>
      </c>
      <c r="S40" s="22"/>
      <c r="X40" s="23">
        <v>29</v>
      </c>
      <c r="AD40" s="22"/>
      <c r="AH40" s="22">
        <v>0</v>
      </c>
      <c r="BF40" s="22">
        <v>1981</v>
      </c>
      <c r="BG40">
        <f t="shared" si="0"/>
        <v>38</v>
      </c>
      <c r="BH40">
        <f t="shared" si="1"/>
        <v>0</v>
      </c>
      <c r="BI40">
        <f t="shared" si="3"/>
        <v>38</v>
      </c>
    </row>
    <row r="41" spans="1:61" x14ac:dyDescent="0.2">
      <c r="A41" s="22">
        <v>1980</v>
      </c>
      <c r="H41" s="23">
        <v>15</v>
      </c>
      <c r="I41" s="22">
        <v>0</v>
      </c>
      <c r="K41" s="23">
        <v>1</v>
      </c>
      <c r="M41" s="23">
        <v>1</v>
      </c>
      <c r="N41" s="23">
        <v>1</v>
      </c>
      <c r="S41" s="22"/>
      <c r="X41" s="23">
        <v>36</v>
      </c>
      <c r="AD41" s="22"/>
      <c r="AH41" s="23">
        <v>1</v>
      </c>
      <c r="BF41" s="22">
        <v>1980</v>
      </c>
      <c r="BG41">
        <f t="shared" si="0"/>
        <v>55</v>
      </c>
      <c r="BH41">
        <f t="shared" si="1"/>
        <v>0</v>
      </c>
      <c r="BI41">
        <f t="shared" si="3"/>
        <v>55</v>
      </c>
    </row>
    <row r="42" spans="1:61" x14ac:dyDescent="0.2">
      <c r="A42" s="22">
        <v>1979</v>
      </c>
      <c r="H42" s="23">
        <v>31</v>
      </c>
      <c r="I42" s="23">
        <v>1</v>
      </c>
      <c r="K42" s="22">
        <v>0</v>
      </c>
      <c r="M42" s="23">
        <v>1</v>
      </c>
      <c r="N42" s="23">
        <v>2</v>
      </c>
      <c r="S42" s="22"/>
      <c r="X42" s="23">
        <v>45</v>
      </c>
      <c r="AD42" s="22"/>
      <c r="AH42" s="23">
        <v>2</v>
      </c>
      <c r="BF42" s="22">
        <v>1979</v>
      </c>
      <c r="BG42">
        <f t="shared" si="0"/>
        <v>82</v>
      </c>
      <c r="BH42">
        <f t="shared" si="1"/>
        <v>0</v>
      </c>
      <c r="BI42">
        <f t="shared" si="3"/>
        <v>82</v>
      </c>
    </row>
    <row r="43" spans="1:61" x14ac:dyDescent="0.2">
      <c r="A43" s="22">
        <v>1978</v>
      </c>
      <c r="H43" s="23">
        <v>31</v>
      </c>
      <c r="I43" s="22">
        <v>0</v>
      </c>
      <c r="K43" s="22">
        <v>0</v>
      </c>
      <c r="M43" s="22">
        <v>0</v>
      </c>
      <c r="N43" s="23">
        <v>2</v>
      </c>
      <c r="S43" s="22"/>
      <c r="X43" s="23">
        <v>38</v>
      </c>
      <c r="AD43" s="22"/>
      <c r="AH43" s="23">
        <v>2</v>
      </c>
      <c r="BF43" s="22">
        <v>1978</v>
      </c>
      <c r="BG43">
        <f t="shared" si="0"/>
        <v>73</v>
      </c>
      <c r="BH43">
        <f t="shared" si="1"/>
        <v>0</v>
      </c>
      <c r="BI43">
        <f t="shared" si="3"/>
        <v>73</v>
      </c>
    </row>
    <row r="44" spans="1:61" x14ac:dyDescent="0.2">
      <c r="A44" s="22">
        <v>1977</v>
      </c>
      <c r="H44" s="23">
        <v>59</v>
      </c>
      <c r="I44" s="22">
        <v>0</v>
      </c>
      <c r="K44" s="23">
        <v>2</v>
      </c>
      <c r="M44" s="23">
        <v>2</v>
      </c>
      <c r="N44" s="23">
        <v>1</v>
      </c>
      <c r="S44" s="22"/>
      <c r="X44" s="23">
        <v>30</v>
      </c>
      <c r="AD44" s="22"/>
      <c r="AH44" s="23">
        <v>1</v>
      </c>
      <c r="BF44" s="22">
        <v>1977</v>
      </c>
      <c r="BG44">
        <f t="shared" si="0"/>
        <v>95</v>
      </c>
      <c r="BH44">
        <f t="shared" si="1"/>
        <v>0</v>
      </c>
      <c r="BI44">
        <f t="shared" si="3"/>
        <v>95</v>
      </c>
    </row>
    <row r="45" spans="1:61" x14ac:dyDescent="0.2">
      <c r="A45" s="22">
        <v>1976</v>
      </c>
      <c r="H45" s="23">
        <v>41</v>
      </c>
      <c r="I45" s="22">
        <v>0</v>
      </c>
      <c r="M45" s="22">
        <v>0</v>
      </c>
      <c r="N45" s="22">
        <v>0</v>
      </c>
      <c r="S45" s="22"/>
      <c r="X45" s="23">
        <v>31</v>
      </c>
      <c r="AD45" s="22"/>
      <c r="AH45" s="22">
        <v>0</v>
      </c>
      <c r="BF45" s="22">
        <v>1976</v>
      </c>
      <c r="BG45">
        <f t="shared" si="0"/>
        <v>72</v>
      </c>
      <c r="BH45">
        <f t="shared" si="1"/>
        <v>0</v>
      </c>
      <c r="BI45">
        <f t="shared" si="3"/>
        <v>72</v>
      </c>
    </row>
    <row r="46" spans="1:61" x14ac:dyDescent="0.2">
      <c r="A46" s="22">
        <v>1975</v>
      </c>
      <c r="H46" s="23">
        <v>64</v>
      </c>
      <c r="I46" s="22">
        <v>0</v>
      </c>
      <c r="M46" s="22">
        <v>0</v>
      </c>
      <c r="N46" s="23">
        <v>1</v>
      </c>
      <c r="S46" s="22"/>
      <c r="X46" s="23">
        <v>28</v>
      </c>
      <c r="AD46" s="22"/>
      <c r="AH46" s="23">
        <v>1</v>
      </c>
      <c r="BF46" s="22">
        <v>1975</v>
      </c>
      <c r="BG46">
        <f t="shared" si="0"/>
        <v>94</v>
      </c>
      <c r="BH46">
        <f t="shared" si="1"/>
        <v>0</v>
      </c>
      <c r="BI46">
        <f t="shared" si="3"/>
        <v>94</v>
      </c>
    </row>
    <row r="47" spans="1:61" x14ac:dyDescent="0.2">
      <c r="A47" s="22">
        <v>1974</v>
      </c>
      <c r="H47" s="23">
        <v>43</v>
      </c>
      <c r="I47" s="22">
        <v>0</v>
      </c>
      <c r="M47" s="23">
        <v>1</v>
      </c>
      <c r="N47" s="23">
        <v>2</v>
      </c>
      <c r="S47" s="22"/>
      <c r="X47" s="23">
        <v>19</v>
      </c>
      <c r="AD47" s="22"/>
      <c r="AH47" s="23">
        <v>2</v>
      </c>
      <c r="BF47" s="22">
        <v>1974</v>
      </c>
      <c r="BG47">
        <f t="shared" si="0"/>
        <v>67</v>
      </c>
      <c r="BH47">
        <f t="shared" si="1"/>
        <v>0</v>
      </c>
      <c r="BI47">
        <f t="shared" si="3"/>
        <v>67</v>
      </c>
    </row>
    <row r="48" spans="1:61" x14ac:dyDescent="0.2">
      <c r="A48" s="22">
        <v>1973</v>
      </c>
      <c r="H48" s="23">
        <v>51</v>
      </c>
      <c r="I48" s="23">
        <v>1</v>
      </c>
      <c r="M48" s="22">
        <v>0</v>
      </c>
      <c r="N48" s="23">
        <v>3</v>
      </c>
      <c r="S48" s="22"/>
      <c r="X48" s="23">
        <v>28</v>
      </c>
      <c r="AD48" s="22"/>
      <c r="AH48" s="23">
        <v>3</v>
      </c>
      <c r="BF48" s="22">
        <v>1973</v>
      </c>
      <c r="BG48">
        <f t="shared" si="0"/>
        <v>86</v>
      </c>
      <c r="BH48">
        <f t="shared" si="1"/>
        <v>0</v>
      </c>
      <c r="BI48">
        <f t="shared" si="3"/>
        <v>86</v>
      </c>
    </row>
    <row r="49" spans="1:61" x14ac:dyDescent="0.2">
      <c r="A49" s="22">
        <v>1972</v>
      </c>
      <c r="H49" s="23">
        <v>38</v>
      </c>
      <c r="I49" s="22">
        <v>0</v>
      </c>
      <c r="M49" s="22">
        <v>0</v>
      </c>
      <c r="N49" s="23">
        <v>2</v>
      </c>
      <c r="S49" s="22"/>
      <c r="X49" s="23">
        <v>10</v>
      </c>
      <c r="AD49" s="22"/>
      <c r="AH49" s="23">
        <v>2</v>
      </c>
      <c r="BF49" s="22">
        <v>1972</v>
      </c>
      <c r="BG49">
        <f t="shared" si="0"/>
        <v>52</v>
      </c>
      <c r="BH49">
        <f t="shared" si="1"/>
        <v>0</v>
      </c>
      <c r="BI49">
        <f t="shared" si="3"/>
        <v>52</v>
      </c>
    </row>
    <row r="50" spans="1:61" x14ac:dyDescent="0.2">
      <c r="A50" s="22">
        <v>1971</v>
      </c>
      <c r="H50" s="23">
        <v>32</v>
      </c>
      <c r="I50" s="22">
        <v>0</v>
      </c>
      <c r="M50" s="23">
        <v>2</v>
      </c>
      <c r="N50" s="22">
        <v>0</v>
      </c>
      <c r="S50" s="22"/>
      <c r="X50" s="23">
        <v>21</v>
      </c>
      <c r="AD50" s="22"/>
      <c r="AH50" s="22">
        <v>0</v>
      </c>
      <c r="BF50" s="22">
        <v>1971</v>
      </c>
      <c r="BG50">
        <f t="shared" si="0"/>
        <v>55</v>
      </c>
      <c r="BH50">
        <f t="shared" si="1"/>
        <v>0</v>
      </c>
      <c r="BI50">
        <f t="shared" si="3"/>
        <v>55</v>
      </c>
    </row>
    <row r="51" spans="1:61" x14ac:dyDescent="0.2">
      <c r="A51" s="22">
        <v>1970</v>
      </c>
      <c r="H51" s="23">
        <v>20</v>
      </c>
      <c r="I51" s="22">
        <v>0</v>
      </c>
      <c r="M51" s="23">
        <v>3</v>
      </c>
      <c r="N51" s="22">
        <v>0</v>
      </c>
      <c r="S51" s="22"/>
      <c r="X51" s="23">
        <v>10</v>
      </c>
      <c r="AD51" s="22"/>
      <c r="AH51" s="22">
        <v>0</v>
      </c>
      <c r="BF51" s="22">
        <v>1970</v>
      </c>
      <c r="BG51">
        <f t="shared" si="0"/>
        <v>33</v>
      </c>
      <c r="BH51">
        <f t="shared" si="1"/>
        <v>0</v>
      </c>
      <c r="BI51">
        <f t="shared" si="3"/>
        <v>33</v>
      </c>
    </row>
    <row r="52" spans="1:61" x14ac:dyDescent="0.2">
      <c r="A52" s="22">
        <v>1969</v>
      </c>
      <c r="H52" s="23">
        <v>32</v>
      </c>
      <c r="I52" s="22">
        <v>0</v>
      </c>
      <c r="M52" s="22">
        <v>0</v>
      </c>
      <c r="N52" s="23">
        <v>2</v>
      </c>
      <c r="S52" s="22"/>
      <c r="X52" s="23">
        <v>16</v>
      </c>
      <c r="AD52" s="22"/>
      <c r="AH52" s="23">
        <v>2</v>
      </c>
      <c r="BF52" s="22">
        <v>1969</v>
      </c>
      <c r="BG52">
        <f t="shared" si="0"/>
        <v>52</v>
      </c>
      <c r="BH52">
        <f t="shared" si="1"/>
        <v>0</v>
      </c>
      <c r="BI52">
        <f t="shared" si="3"/>
        <v>52</v>
      </c>
    </row>
    <row r="53" spans="1:61" x14ac:dyDescent="0.2">
      <c r="A53" s="22">
        <v>1968</v>
      </c>
      <c r="H53" s="23">
        <v>36</v>
      </c>
      <c r="I53" s="22">
        <v>0</v>
      </c>
      <c r="M53" s="22">
        <v>0</v>
      </c>
      <c r="N53" s="23">
        <v>2</v>
      </c>
      <c r="S53" s="22"/>
      <c r="X53" s="23">
        <v>12</v>
      </c>
      <c r="AD53" s="22"/>
      <c r="AH53" s="23">
        <v>2</v>
      </c>
      <c r="BF53" s="22">
        <v>1968</v>
      </c>
      <c r="BG53">
        <f t="shared" si="0"/>
        <v>52</v>
      </c>
      <c r="BH53">
        <f t="shared" si="1"/>
        <v>0</v>
      </c>
      <c r="BI53">
        <f t="shared" si="3"/>
        <v>52</v>
      </c>
    </row>
    <row r="54" spans="1:61" x14ac:dyDescent="0.2">
      <c r="A54" s="22">
        <v>1967</v>
      </c>
      <c r="H54"/>
      <c r="I54" s="22">
        <v>0</v>
      </c>
      <c r="M54" s="23">
        <v>3</v>
      </c>
      <c r="N54" s="23">
        <v>2</v>
      </c>
      <c r="S54" s="22"/>
      <c r="X54" s="23">
        <v>14</v>
      </c>
      <c r="AD54" s="22"/>
      <c r="AH54" s="23">
        <v>2</v>
      </c>
      <c r="BF54" s="22">
        <v>1967</v>
      </c>
      <c r="BG54">
        <f t="shared" si="0"/>
        <v>21</v>
      </c>
      <c r="BH54">
        <f t="shared" si="1"/>
        <v>0</v>
      </c>
      <c r="BI54">
        <f t="shared" si="3"/>
        <v>21</v>
      </c>
    </row>
    <row r="55" spans="1:61" x14ac:dyDescent="0.2">
      <c r="A55" s="22">
        <v>1966</v>
      </c>
      <c r="H55"/>
      <c r="I55" s="22">
        <v>0</v>
      </c>
      <c r="S55" s="22"/>
      <c r="X55" s="23">
        <v>5</v>
      </c>
      <c r="AD55" s="22"/>
      <c r="BF55" s="22">
        <v>1966</v>
      </c>
      <c r="BG55">
        <f t="shared" si="0"/>
        <v>5</v>
      </c>
      <c r="BH55">
        <f t="shared" si="1"/>
        <v>0</v>
      </c>
      <c r="BI55">
        <f t="shared" si="3"/>
        <v>5</v>
      </c>
    </row>
    <row r="56" spans="1:61" x14ac:dyDescent="0.2">
      <c r="A56" s="22">
        <v>1965</v>
      </c>
      <c r="H56"/>
      <c r="I56" s="23">
        <v>1</v>
      </c>
      <c r="S56" s="22"/>
      <c r="AD56" s="22"/>
      <c r="BF56" s="22">
        <v>1965</v>
      </c>
      <c r="BG56">
        <f t="shared" si="0"/>
        <v>1</v>
      </c>
      <c r="BH56">
        <f t="shared" si="1"/>
        <v>0</v>
      </c>
      <c r="BI56">
        <f t="shared" si="3"/>
        <v>1</v>
      </c>
    </row>
    <row r="57" spans="1:61" x14ac:dyDescent="0.2">
      <c r="A57" s="22">
        <v>1964</v>
      </c>
      <c r="H57"/>
      <c r="I57" s="22">
        <v>0</v>
      </c>
      <c r="S57" s="22"/>
      <c r="AD57" s="22"/>
      <c r="BF57" s="22">
        <v>1964</v>
      </c>
      <c r="BG57">
        <f t="shared" si="0"/>
        <v>0</v>
      </c>
      <c r="BH57">
        <f t="shared" si="1"/>
        <v>0</v>
      </c>
      <c r="BI57">
        <f t="shared" si="3"/>
        <v>0</v>
      </c>
    </row>
    <row r="58" spans="1:61" x14ac:dyDescent="0.2">
      <c r="A58" s="22">
        <v>1963</v>
      </c>
      <c r="H58"/>
      <c r="I58" s="22">
        <v>0</v>
      </c>
      <c r="S58" s="22"/>
      <c r="AD58" s="22"/>
      <c r="BF58" s="22">
        <v>1963</v>
      </c>
      <c r="BG58">
        <f t="shared" si="0"/>
        <v>0</v>
      </c>
      <c r="BH58">
        <f t="shared" si="1"/>
        <v>0</v>
      </c>
      <c r="BI58">
        <f t="shared" si="3"/>
        <v>0</v>
      </c>
    </row>
    <row r="59" spans="1:61" x14ac:dyDescent="0.2">
      <c r="A59" s="22">
        <v>1962</v>
      </c>
      <c r="H59"/>
      <c r="I59" s="23">
        <v>1</v>
      </c>
      <c r="S59" s="22"/>
      <c r="AD59" s="22"/>
      <c r="BF59" s="22">
        <v>1962</v>
      </c>
      <c r="BG59">
        <f t="shared" si="0"/>
        <v>1</v>
      </c>
      <c r="BH59">
        <f t="shared" si="1"/>
        <v>0</v>
      </c>
      <c r="BI59">
        <f t="shared" si="3"/>
        <v>1</v>
      </c>
    </row>
    <row r="60" spans="1:61" x14ac:dyDescent="0.2">
      <c r="A60" s="22">
        <v>1961</v>
      </c>
      <c r="H60"/>
      <c r="I60" s="23">
        <v>1</v>
      </c>
      <c r="S60" s="22"/>
      <c r="AD60" s="22"/>
      <c r="BF60" s="22">
        <v>1961</v>
      </c>
      <c r="BG60">
        <f t="shared" si="0"/>
        <v>1</v>
      </c>
      <c r="BH60">
        <f t="shared" si="1"/>
        <v>0</v>
      </c>
      <c r="BI60">
        <f t="shared" si="3"/>
        <v>1</v>
      </c>
    </row>
    <row r="61" spans="1:61" x14ac:dyDescent="0.2">
      <c r="S61" s="22"/>
      <c r="AD61" s="22"/>
    </row>
    <row r="62" spans="1:61" x14ac:dyDescent="0.2">
      <c r="S62" s="22"/>
      <c r="AD62" s="22"/>
    </row>
    <row r="63" spans="1:61" x14ac:dyDescent="0.2">
      <c r="S63" s="22"/>
      <c r="AD63" s="22"/>
    </row>
    <row r="64" spans="1:61" x14ac:dyDescent="0.2">
      <c r="S64" s="22"/>
      <c r="AD64" s="22"/>
    </row>
    <row r="65" spans="19:30" x14ac:dyDescent="0.2">
      <c r="S65" s="22"/>
      <c r="AD65" s="22"/>
    </row>
    <row r="66" spans="19:30" x14ac:dyDescent="0.2">
      <c r="AD66" s="22"/>
    </row>
    <row r="67" spans="19:30" x14ac:dyDescent="0.2">
      <c r="AD67" s="22"/>
    </row>
    <row r="68" spans="19:30" x14ac:dyDescent="0.2">
      <c r="AD68" s="22"/>
    </row>
    <row r="69" spans="19:30" x14ac:dyDescent="0.2">
      <c r="AD69" s="22"/>
    </row>
    <row r="70" spans="19:30" x14ac:dyDescent="0.2">
      <c r="AD70" s="22"/>
    </row>
    <row r="71" spans="19:30" x14ac:dyDescent="0.2">
      <c r="AD71" s="22"/>
    </row>
    <row r="72" spans="19:30" x14ac:dyDescent="0.2">
      <c r="AD72" s="22"/>
    </row>
    <row r="73" spans="19:30" x14ac:dyDescent="0.2">
      <c r="AD73" s="22"/>
    </row>
    <row r="74" spans="19:30" x14ac:dyDescent="0.2">
      <c r="AD74" s="22"/>
    </row>
  </sheetData>
  <hyperlinks>
    <hyperlink ref="L2" r:id="rId1" tooltip="View this list of documents" display="https://www-scopus-com.inc.bib.cnrs.fr/results/handle.uri?sort=plf-f&amp;src=s&amp;sot=b&amp;sdt=cl&amp;sid=1448e7c41c1e4a38aac6932231b36000&amp;s=SRCTITLE%28chemical+geology%29&amp;sl=26&amp;origin=resultsAnalyzer&amp;cluster=scoopenaccess%2c%221%22%2ct&amp;txGid=746febb5c75e608da825c6207bb797cf&amp;origin=resultsAnalyzer&amp;zone=year&amp;count=369&amp;clickedLink=limit%20to&amp;selectedYearClusterCategories=2019"/>
    <hyperlink ref="L3" r:id="rId2" tooltip="View this list of documents" display="https://www-scopus-com.inc.bib.cnrs.fr/results/handle.uri?sort=plf-f&amp;src=s&amp;sot=b&amp;sdt=cl&amp;sid=1448e7c41c1e4a38aac6932231b36000&amp;s=SRCTITLE%28chemical+geology%29&amp;sl=26&amp;origin=resultsAnalyzer&amp;cluster=scoopenaccess%2c%221%22%2ct&amp;txGid=746febb5c75e608da825c6207bb797cf&amp;origin=resultsAnalyzer&amp;zone=year&amp;count=369&amp;clickedLink=limit%20to&amp;selectedYearClusterCategories=2018"/>
    <hyperlink ref="L4" r:id="rId3" tooltip="View this list of documents" display="https://www-scopus-com.inc.bib.cnrs.fr/results/handle.uri?sort=plf-f&amp;src=s&amp;sot=b&amp;sdt=cl&amp;sid=1448e7c41c1e4a38aac6932231b36000&amp;s=SRCTITLE%28chemical+geology%29&amp;sl=26&amp;origin=resultsAnalyzer&amp;cluster=scoopenaccess%2c%221%22%2ct&amp;txGid=746febb5c75e608da825c6207bb797cf&amp;origin=resultsAnalyzer&amp;zone=year&amp;count=369&amp;clickedLink=limit%20to&amp;selectedYearClusterCategories=2017"/>
    <hyperlink ref="L5" r:id="rId4" tooltip="View this list of documents" display="https://www-scopus-com.inc.bib.cnrs.fr/results/handle.uri?sort=plf-f&amp;src=s&amp;sot=b&amp;sdt=cl&amp;sid=1448e7c41c1e4a38aac6932231b36000&amp;s=SRCTITLE%28chemical+geology%29&amp;sl=26&amp;origin=resultsAnalyzer&amp;cluster=scoopenaccess%2c%221%22%2ct&amp;txGid=746febb5c75e608da825c6207bb797cf&amp;origin=resultsAnalyzer&amp;zone=year&amp;count=369&amp;clickedLink=limit%20to&amp;selectedYearClusterCategories=2016"/>
    <hyperlink ref="L6" r:id="rId5" tooltip="View this list of documents" display="https://www-scopus-com.inc.bib.cnrs.fr/results/handle.uri?sort=plf-f&amp;src=s&amp;sot=b&amp;sdt=cl&amp;sid=1448e7c41c1e4a38aac6932231b36000&amp;s=SRCTITLE%28chemical+geology%29&amp;sl=26&amp;origin=resultsAnalyzer&amp;cluster=scoopenaccess%2c%221%22%2ct&amp;txGid=746febb5c75e608da825c6207bb797cf&amp;origin=resultsAnalyzer&amp;zone=year&amp;count=369&amp;clickedLink=limit%20to&amp;selectedYearClusterCategories=2015"/>
    <hyperlink ref="L7" r:id="rId6" tooltip="View this list of documents" display="https://www-scopus-com.inc.bib.cnrs.fr/results/handle.uri?sort=plf-f&amp;src=s&amp;sot=b&amp;sdt=cl&amp;sid=1448e7c41c1e4a38aac6932231b36000&amp;s=SRCTITLE%28chemical+geology%29&amp;sl=26&amp;origin=resultsAnalyzer&amp;cluster=scoopenaccess%2c%221%22%2ct&amp;txGid=746febb5c75e608da825c6207bb797cf&amp;origin=resultsAnalyzer&amp;zone=year&amp;count=369&amp;clickedLink=limit%20to&amp;selectedYearClusterCategories=2014"/>
    <hyperlink ref="L8" r:id="rId7" tooltip="View this list of documents" display="https://www-scopus-com.inc.bib.cnrs.fr/results/handle.uri?sort=plf-f&amp;src=s&amp;sot=b&amp;sdt=cl&amp;sid=1448e7c41c1e4a38aac6932231b36000&amp;s=SRCTITLE%28chemical+geology%29&amp;sl=26&amp;origin=resultsAnalyzer&amp;cluster=scoopenaccess%2c%221%22%2ct&amp;txGid=746febb5c75e608da825c6207bb797cf&amp;origin=resultsAnalyzer&amp;zone=year&amp;count=369&amp;clickedLink=limit%20to&amp;selectedYearClusterCategories=2013"/>
    <hyperlink ref="L9" r:id="rId8" tooltip="View this list of documents" display="https://www-scopus-com.inc.bib.cnrs.fr/results/handle.uri?sort=plf-f&amp;src=s&amp;sot=b&amp;sdt=cl&amp;sid=1448e7c41c1e4a38aac6932231b36000&amp;s=SRCTITLE%28chemical+geology%29&amp;sl=26&amp;origin=resultsAnalyzer&amp;cluster=scoopenaccess%2c%221%22%2ct&amp;txGid=746febb5c75e608da825c6207bb797cf&amp;origin=resultsAnalyzer&amp;zone=year&amp;count=369&amp;clickedLink=limit%20to&amp;selectedYearClusterCategories=2012"/>
    <hyperlink ref="L10" r:id="rId9" tooltip="View this list of documents" display="https://www-scopus-com.inc.bib.cnrs.fr/results/handle.uri?sort=plf-f&amp;src=s&amp;sot=b&amp;sdt=cl&amp;sid=1448e7c41c1e4a38aac6932231b36000&amp;s=SRCTITLE%28chemical+geology%29&amp;sl=26&amp;origin=resultsAnalyzer&amp;cluster=scoopenaccess%2c%221%22%2ct&amp;txGid=746febb5c75e608da825c6207bb797cf&amp;origin=resultsAnalyzer&amp;zone=year&amp;count=369&amp;clickedLink=limit%20to&amp;selectedYearClusterCategories=2011"/>
    <hyperlink ref="L11" r:id="rId10" tooltip="View this list of documents" display="https://www-scopus-com.inc.bib.cnrs.fr/results/handle.uri?sort=plf-f&amp;src=s&amp;sot=b&amp;sdt=cl&amp;sid=1448e7c41c1e4a38aac6932231b36000&amp;s=SRCTITLE%28chemical+geology%29&amp;sl=26&amp;origin=resultsAnalyzer&amp;cluster=scoopenaccess%2c%221%22%2ct&amp;txGid=746febb5c75e608da825c6207bb797cf&amp;origin=resultsAnalyzer&amp;zone=year&amp;count=369&amp;clickedLink=limit%20to&amp;selectedYearClusterCategories=2010"/>
    <hyperlink ref="L17" r:id="rId11" tooltip="View this list of documents" display="https://www-scopus-com.inc.bib.cnrs.fr/results/handle.uri?sort=plf-f&amp;src=s&amp;sot=b&amp;sdt=cl&amp;sid=1448e7c41c1e4a38aac6932231b36000&amp;s=SRCTITLE%28chemical+geology%29&amp;sl=26&amp;origin=resultsAnalyzer&amp;cluster=scoopenaccess%2c%221%22%2ct&amp;txGid=746febb5c75e608da825c6207bb797cf&amp;origin=resultsAnalyzer&amp;zone=year&amp;count=369&amp;clickedLink=limit%20to&amp;selectedYearClusterCategories=2004"/>
    <hyperlink ref="L18" r:id="rId12" tooltip="View this list of documents" display="https://www-scopus-com.inc.bib.cnrs.fr/results/handle.uri?sort=plf-f&amp;src=s&amp;sot=b&amp;sdt=cl&amp;sid=1448e7c41c1e4a38aac6932231b36000&amp;s=SRCTITLE%28chemical+geology%29&amp;sl=26&amp;origin=resultsAnalyzer&amp;cluster=scoopenaccess%2c%221%22%2ct&amp;txGid=746febb5c75e608da825c6207bb797cf&amp;origin=resultsAnalyzer&amp;zone=year&amp;count=369&amp;clickedLink=limit%20to&amp;selectedYearClusterCategories=2003"/>
    <hyperlink ref="L22" r:id="rId13" tooltip="View this list of documents" display="https://www-scopus-com.inc.bib.cnrs.fr/results/handle.uri?sort=plf-f&amp;src=s&amp;sot=b&amp;sdt=cl&amp;sid=1448e7c41c1e4a38aac6932231b36000&amp;s=SRCTITLE%28chemical+geology%29&amp;sl=26&amp;origin=resultsAnalyzer&amp;cluster=scoopenaccess%2c%221%22%2ct&amp;txGid=746febb5c75e608da825c6207bb797cf&amp;origin=resultsAnalyzer&amp;zone=year&amp;count=369&amp;clickedLink=limit%20to&amp;selectedYearClusterCategories=1999"/>
    <hyperlink ref="K2" r:id="rId14" tooltip="View this list of documents" display="https://www-scopus-com.inc.bib.cnrs.fr/results/handle.uri?sort=plf-f&amp;src=s&amp;sot=b&amp;sdt=cl&amp;sid=e46e5a7f4b1276b66b8b6a72d07075b7&amp;s=SRCTITLE%28Earth+and+Planetary+Science+Letters%29&amp;sl=45&amp;origin=resultsAnalyzer&amp;cluster=scoopenaccess%2c%221%22%2ct&amp;txGid=134dff2fe0cb9dc3278891c2fbb571c5&amp;origin=resultsAnalyzer&amp;zone=year&amp;count=969&amp;clickedLink=limit%20to&amp;selectedYearClusterCategories=2019"/>
    <hyperlink ref="K3" r:id="rId15" tooltip="View this list of documents" display="https://www-scopus-com.inc.bib.cnrs.fr/results/handle.uri?sort=plf-f&amp;src=s&amp;sot=b&amp;sdt=cl&amp;sid=e46e5a7f4b1276b66b8b6a72d07075b7&amp;s=SRCTITLE%28Earth+and+Planetary+Science+Letters%29&amp;sl=45&amp;origin=resultsAnalyzer&amp;cluster=scoopenaccess%2c%221%22%2ct&amp;txGid=134dff2fe0cb9dc3278891c2fbb571c5&amp;origin=resultsAnalyzer&amp;zone=year&amp;count=969&amp;clickedLink=limit%20to&amp;selectedYearClusterCategories=2018"/>
    <hyperlink ref="K4" r:id="rId16" tooltip="View this list of documents" display="https://www-scopus-com.inc.bib.cnrs.fr/results/handle.uri?sort=plf-f&amp;src=s&amp;sot=b&amp;sdt=cl&amp;sid=e46e5a7f4b1276b66b8b6a72d07075b7&amp;s=SRCTITLE%28Earth+and+Planetary+Science+Letters%29&amp;sl=45&amp;origin=resultsAnalyzer&amp;cluster=scoopenaccess%2c%221%22%2ct&amp;txGid=134dff2fe0cb9dc3278891c2fbb571c5&amp;origin=resultsAnalyzer&amp;zone=year&amp;count=969&amp;clickedLink=limit%20to&amp;selectedYearClusterCategories=2017"/>
    <hyperlink ref="K5" r:id="rId17" tooltip="View this list of documents" display="https://www-scopus-com.inc.bib.cnrs.fr/results/handle.uri?sort=plf-f&amp;src=s&amp;sot=b&amp;sdt=cl&amp;sid=e46e5a7f4b1276b66b8b6a72d07075b7&amp;s=SRCTITLE%28Earth+and+Planetary+Science+Letters%29&amp;sl=45&amp;origin=resultsAnalyzer&amp;cluster=scoopenaccess%2c%221%22%2ct&amp;txGid=134dff2fe0cb9dc3278891c2fbb571c5&amp;origin=resultsAnalyzer&amp;zone=year&amp;count=969&amp;clickedLink=limit%20to&amp;selectedYearClusterCategories=2016"/>
    <hyperlink ref="K6" r:id="rId18" tooltip="View this list of documents" display="https://www-scopus-com.inc.bib.cnrs.fr/results/handle.uri?sort=plf-f&amp;src=s&amp;sot=b&amp;sdt=cl&amp;sid=e46e5a7f4b1276b66b8b6a72d07075b7&amp;s=SRCTITLE%28Earth+and+Planetary+Science+Letters%29&amp;sl=45&amp;origin=resultsAnalyzer&amp;cluster=scoopenaccess%2c%221%22%2ct&amp;txGid=134dff2fe0cb9dc3278891c2fbb571c5&amp;origin=resultsAnalyzer&amp;zone=year&amp;count=969&amp;clickedLink=limit%20to&amp;selectedYearClusterCategories=2015"/>
    <hyperlink ref="K7" r:id="rId19" tooltip="View this list of documents" display="https://www-scopus-com.inc.bib.cnrs.fr/results/handle.uri?sort=plf-f&amp;src=s&amp;sot=b&amp;sdt=cl&amp;sid=e46e5a7f4b1276b66b8b6a72d07075b7&amp;s=SRCTITLE%28Earth+and+Planetary+Science+Letters%29&amp;sl=45&amp;origin=resultsAnalyzer&amp;cluster=scoopenaccess%2c%221%22%2ct&amp;txGid=134dff2fe0cb9dc3278891c2fbb571c5&amp;origin=resultsAnalyzer&amp;zone=year&amp;count=969&amp;clickedLink=limit%20to&amp;selectedYearClusterCategories=2014"/>
    <hyperlink ref="K8" r:id="rId20" tooltip="View this list of documents" display="https://www-scopus-com.inc.bib.cnrs.fr/results/handle.uri?sort=plf-f&amp;src=s&amp;sot=b&amp;sdt=cl&amp;sid=e46e5a7f4b1276b66b8b6a72d07075b7&amp;s=SRCTITLE%28Earth+and+Planetary+Science+Letters%29&amp;sl=45&amp;origin=resultsAnalyzer&amp;cluster=scoopenaccess%2c%221%22%2ct&amp;txGid=134dff2fe0cb9dc3278891c2fbb571c5&amp;origin=resultsAnalyzer&amp;zone=year&amp;count=969&amp;clickedLink=limit%20to&amp;selectedYearClusterCategories=2013"/>
    <hyperlink ref="K9" r:id="rId21" tooltip="View this list of documents" display="https://www-scopus-com.inc.bib.cnrs.fr/results/handle.uri?sort=plf-f&amp;src=s&amp;sot=b&amp;sdt=cl&amp;sid=e46e5a7f4b1276b66b8b6a72d07075b7&amp;s=SRCTITLE%28Earth+and+Planetary+Science+Letters%29&amp;sl=45&amp;origin=resultsAnalyzer&amp;cluster=scoopenaccess%2c%221%22%2ct&amp;txGid=134dff2fe0cb9dc3278891c2fbb571c5&amp;origin=resultsAnalyzer&amp;zone=year&amp;count=969&amp;clickedLink=limit%20to&amp;selectedYearClusterCategories=2012"/>
    <hyperlink ref="K10" r:id="rId22" tooltip="View this list of documents" display="https://www-scopus-com.inc.bib.cnrs.fr/results/handle.uri?sort=plf-f&amp;src=s&amp;sot=b&amp;sdt=cl&amp;sid=e46e5a7f4b1276b66b8b6a72d07075b7&amp;s=SRCTITLE%28Earth+and+Planetary+Science+Letters%29&amp;sl=45&amp;origin=resultsAnalyzer&amp;cluster=scoopenaccess%2c%221%22%2ct&amp;txGid=134dff2fe0cb9dc3278891c2fbb571c5&amp;origin=resultsAnalyzer&amp;zone=year&amp;count=969&amp;clickedLink=limit%20to&amp;selectedYearClusterCategories=2011"/>
    <hyperlink ref="K11" r:id="rId23" tooltip="View this list of documents" display="https://www-scopus-com.inc.bib.cnrs.fr/results/handle.uri?sort=plf-f&amp;src=s&amp;sot=b&amp;sdt=cl&amp;sid=e46e5a7f4b1276b66b8b6a72d07075b7&amp;s=SRCTITLE%28Earth+and+Planetary+Science+Letters%29&amp;sl=45&amp;origin=resultsAnalyzer&amp;cluster=scoopenaccess%2c%221%22%2ct&amp;txGid=134dff2fe0cb9dc3278891c2fbb571c5&amp;origin=resultsAnalyzer&amp;zone=year&amp;count=969&amp;clickedLink=limit%20to&amp;selectedYearClusterCategories=2010"/>
    <hyperlink ref="K13" r:id="rId24" tooltip="View this list of documents" display="https://www-scopus-com.inc.bib.cnrs.fr/results/handle.uri?sort=plf-f&amp;src=s&amp;sot=b&amp;sdt=cl&amp;sid=e46e5a7f4b1276b66b8b6a72d07075b7&amp;s=SRCTITLE%28Earth+and+Planetary+Science+Letters%29&amp;sl=45&amp;origin=resultsAnalyzer&amp;cluster=scoopenaccess%2c%221%22%2ct&amp;txGid=134dff2fe0cb9dc3278891c2fbb571c5&amp;origin=resultsAnalyzer&amp;zone=year&amp;count=969&amp;clickedLink=limit%20to&amp;selectedYearClusterCategories=2008"/>
    <hyperlink ref="K14" r:id="rId25" tooltip="View this list of documents" display="https://www-scopus-com.inc.bib.cnrs.fr/results/handle.uri?sort=plf-f&amp;src=s&amp;sot=b&amp;sdt=cl&amp;sid=e46e5a7f4b1276b66b8b6a72d07075b7&amp;s=SRCTITLE%28Earth+and+Planetary+Science+Letters%29&amp;sl=45&amp;origin=resultsAnalyzer&amp;cluster=scoopenaccess%2c%221%22%2ct&amp;txGid=134dff2fe0cb9dc3278891c2fbb571c5&amp;origin=resultsAnalyzer&amp;zone=year&amp;count=969&amp;clickedLink=limit%20to&amp;selectedYearClusterCategories=2007"/>
    <hyperlink ref="K15" r:id="rId26" tooltip="View this list of documents" display="https://www-scopus-com.inc.bib.cnrs.fr/results/handle.uri?sort=plf-f&amp;src=s&amp;sot=b&amp;sdt=cl&amp;sid=e46e5a7f4b1276b66b8b6a72d07075b7&amp;s=SRCTITLE%28Earth+and+Planetary+Science+Letters%29&amp;sl=45&amp;origin=resultsAnalyzer&amp;cluster=scoopenaccess%2c%221%22%2ct&amp;txGid=134dff2fe0cb9dc3278891c2fbb571c5&amp;origin=resultsAnalyzer&amp;zone=year&amp;count=969&amp;clickedLink=limit%20to&amp;selectedYearClusterCategories=2006"/>
    <hyperlink ref="K16" r:id="rId27" tooltip="View this list of documents" display="https://www-scopus-com.inc.bib.cnrs.fr/results/handle.uri?sort=plf-f&amp;src=s&amp;sot=b&amp;sdt=cl&amp;sid=e46e5a7f4b1276b66b8b6a72d07075b7&amp;s=SRCTITLE%28Earth+and+Planetary+Science+Letters%29&amp;sl=45&amp;origin=resultsAnalyzer&amp;cluster=scoopenaccess%2c%221%22%2ct&amp;txGid=134dff2fe0cb9dc3278891c2fbb571c5&amp;origin=resultsAnalyzer&amp;zone=year&amp;count=969&amp;clickedLink=limit%20to&amp;selectedYearClusterCategories=2005"/>
    <hyperlink ref="K17" r:id="rId28" tooltip="View this list of documents" display="https://www-scopus-com.inc.bib.cnrs.fr/results/handle.uri?sort=plf-f&amp;src=s&amp;sot=b&amp;sdt=cl&amp;sid=e46e5a7f4b1276b66b8b6a72d07075b7&amp;s=SRCTITLE%28Earth+and+Planetary+Science+Letters%29&amp;sl=45&amp;origin=resultsAnalyzer&amp;cluster=scoopenaccess%2c%221%22%2ct&amp;txGid=134dff2fe0cb9dc3278891c2fbb571c5&amp;origin=resultsAnalyzer&amp;zone=year&amp;count=969&amp;clickedLink=limit%20to&amp;selectedYearClusterCategories=2004"/>
    <hyperlink ref="K20" r:id="rId29" tooltip="View this list of documents" display="https://www-scopus-com.inc.bib.cnrs.fr/results/handle.uri?sort=plf-f&amp;src=s&amp;sot=b&amp;sdt=cl&amp;sid=e46e5a7f4b1276b66b8b6a72d07075b7&amp;s=SRCTITLE%28Earth+and+Planetary+Science+Letters%29&amp;sl=45&amp;origin=resultsAnalyzer&amp;cluster=scoopenaccess%2c%221%22%2ct&amp;txGid=134dff2fe0cb9dc3278891c2fbb571c5&amp;origin=resultsAnalyzer&amp;zone=year&amp;count=969&amp;clickedLink=limit%20to&amp;selectedYearClusterCategories=2001"/>
    <hyperlink ref="K22" r:id="rId30" tooltip="View this list of documents" display="https://www-scopus-com.inc.bib.cnrs.fr/results/handle.uri?sort=plf-f&amp;src=s&amp;sot=b&amp;sdt=cl&amp;sid=e46e5a7f4b1276b66b8b6a72d07075b7&amp;s=SRCTITLE%28Earth+and+Planetary+Science+Letters%29&amp;sl=45&amp;origin=resultsAnalyzer&amp;cluster=scoopenaccess%2c%221%22%2ct&amp;txGid=134dff2fe0cb9dc3278891c2fbb571c5&amp;origin=resultsAnalyzer&amp;zone=year&amp;count=969&amp;clickedLink=limit%20to&amp;selectedYearClusterCategories=1999"/>
    <hyperlink ref="K25" r:id="rId31" tooltip="View this list of documents" display="https://www-scopus-com.inc.bib.cnrs.fr/results/handle.uri?sort=plf-f&amp;src=s&amp;sot=b&amp;sdt=cl&amp;sid=e46e5a7f4b1276b66b8b6a72d07075b7&amp;s=SRCTITLE%28Earth+and+Planetary+Science+Letters%29&amp;sl=45&amp;origin=resultsAnalyzer&amp;cluster=scoopenaccess%2c%221%22%2ct&amp;txGid=134dff2fe0cb9dc3278891c2fbb571c5&amp;origin=resultsAnalyzer&amp;zone=year&amp;count=969&amp;clickedLink=limit%20to&amp;selectedYearClusterCategories=1996"/>
    <hyperlink ref="K41" r:id="rId32" tooltip="View this list of documents" display="https://www-scopus-com.inc.bib.cnrs.fr/results/handle.uri?sort=plf-f&amp;src=s&amp;sot=b&amp;sdt=cl&amp;sid=e46e5a7f4b1276b66b8b6a72d07075b7&amp;s=SRCTITLE%28Earth+and+Planetary+Science+Letters%29&amp;sl=45&amp;origin=resultsAnalyzer&amp;cluster=scoopenaccess%2c%221%22%2ct&amp;txGid=134dff2fe0cb9dc3278891c2fbb571c5&amp;origin=resultsAnalyzer&amp;zone=year&amp;count=969&amp;clickedLink=limit%20to&amp;selectedYearClusterCategories=1980"/>
    <hyperlink ref="K44" r:id="rId33" tooltip="View this list of documents" display="https://www-scopus-com.inc.bib.cnrs.fr/results/handle.uri?sort=plf-f&amp;src=s&amp;sot=b&amp;sdt=cl&amp;sid=e46e5a7f4b1276b66b8b6a72d07075b7&amp;s=SRCTITLE%28Earth+and+Planetary+Science+Letters%29&amp;sl=45&amp;origin=resultsAnalyzer&amp;cluster=scoopenaccess%2c%221%22%2ct&amp;txGid=134dff2fe0cb9dc3278891c2fbb571c5&amp;origin=resultsAnalyzer&amp;zone=year&amp;count=969&amp;clickedLink=limit%20to&amp;selectedYearClusterCategories=1977"/>
    <hyperlink ref="I56" r:id="rId34" tooltip="View this list of documents" display="https://www-scopus-com.inc.bib.cnrs.fr/results/handle.uri?sort=plf-f&amp;src=s&amp;sot=b&amp;sdt=cl&amp;sid=928c59ae032559bc103cb5c5108f9b58&amp;s=SRCTITLE%28Journal+of+Petrology%29&amp;sl=30&amp;origin=resultsAnalyzer&amp;cluster=scoopenaccess%2c%221%22%2ct&amp;txGid=5d3b1b47d4f5675126aecd16ad09da1c&amp;origin=resultsAnalyzer&amp;zone=year&amp;count=1672&amp;clickedLink=limit%20to&amp;selectedYearClusterCategories=1965"/>
    <hyperlink ref="I59" r:id="rId35" tooltip="View this list of documents" display="https://www-scopus-com.inc.bib.cnrs.fr/results/handle.uri?sort=plf-f&amp;src=s&amp;sot=b&amp;sdt=cl&amp;sid=928c59ae032559bc103cb5c5108f9b58&amp;s=SRCTITLE%28Journal+of+Petrology%29&amp;sl=30&amp;origin=resultsAnalyzer&amp;cluster=scoopenaccess%2c%221%22%2ct&amp;txGid=5d3b1b47d4f5675126aecd16ad09da1c&amp;origin=resultsAnalyzer&amp;zone=year&amp;count=1672&amp;clickedLink=limit%20to&amp;selectedYearClusterCategories=1962"/>
    <hyperlink ref="I60" r:id="rId36" tooltip="View this list of documents" display="https://www-scopus-com.inc.bib.cnrs.fr/results/handle.uri?sort=plf-f&amp;src=s&amp;sot=b&amp;sdt=cl&amp;sid=928c59ae032559bc103cb5c5108f9b58&amp;s=SRCTITLE%28Journal+of+Petrology%29&amp;sl=30&amp;origin=resultsAnalyzer&amp;cluster=scoopenaccess%2c%221%22%2ct&amp;txGid=5d3b1b47d4f5675126aecd16ad09da1c&amp;origin=resultsAnalyzer&amp;zone=year&amp;count=1672&amp;clickedLink=limit%20to&amp;selectedYearClusterCategories=1961"/>
    <hyperlink ref="I48" r:id="rId37" tooltip="View this list of documents" display="https://www-scopus-com.inc.bib.cnrs.fr/results/handle.uri?sort=plf-f&amp;src=s&amp;sot=b&amp;sdt=cl&amp;sid=928c59ae032559bc103cb5c5108f9b58&amp;s=SRCTITLE%28Journal+of+Petrology%29&amp;sl=30&amp;origin=resultsAnalyzer&amp;cluster=scoopenaccess%2c%221%22%2ct&amp;txGid=5d3b1b47d4f5675126aecd16ad09da1c&amp;origin=resultsAnalyzer&amp;zone=year&amp;count=1672&amp;clickedLink=limit%20to&amp;selectedYearClusterCategories=1973"/>
    <hyperlink ref="I42" r:id="rId38" tooltip="View this list of documents" display="https://www-scopus-com.inc.bib.cnrs.fr/results/handle.uri?sort=plf-f&amp;src=s&amp;sot=b&amp;sdt=cl&amp;sid=928c59ae032559bc103cb5c5108f9b58&amp;s=SRCTITLE%28Journal+of+Petrology%29&amp;sl=30&amp;origin=resultsAnalyzer&amp;cluster=scoopenaccess%2c%221%22%2ct&amp;txGid=5d3b1b47d4f5675126aecd16ad09da1c&amp;origin=resultsAnalyzer&amp;zone=year&amp;count=1672&amp;clickedLink=limit%20to&amp;selectedYearClusterCategories=1979"/>
    <hyperlink ref="I30" r:id="rId39" tooltip="View this list of documents" display="https://www-scopus-com.inc.bib.cnrs.fr/results/handle.uri?sort=plf-f&amp;src=s&amp;sot=b&amp;sdt=cl&amp;sid=928c59ae032559bc103cb5c5108f9b58&amp;s=SRCTITLE%28Journal+of+Petrology%29&amp;sl=30&amp;origin=resultsAnalyzer&amp;cluster=scoopenaccess%2c%221%22%2ct&amp;txGid=5d3b1b47d4f5675126aecd16ad09da1c&amp;origin=resultsAnalyzer&amp;zone=year&amp;count=1672&amp;clickedLink=limit%20to&amp;selectedYearClusterCategories=1991"/>
    <hyperlink ref="I29" r:id="rId40" tooltip="View this list of documents" display="https://www-scopus-com.inc.bib.cnrs.fr/results/handle.uri?sort=plf-f&amp;src=s&amp;sot=b&amp;sdt=cl&amp;sid=928c59ae032559bc103cb5c5108f9b58&amp;s=SRCTITLE%28Journal+of+Petrology%29&amp;sl=30&amp;origin=resultsAnalyzer&amp;cluster=scoopenaccess%2c%221%22%2ct&amp;txGid=5d3b1b47d4f5675126aecd16ad09da1c&amp;origin=resultsAnalyzer&amp;zone=year&amp;count=1672&amp;clickedLink=limit%20to&amp;selectedYearClusterCategories=1992"/>
    <hyperlink ref="I26" r:id="rId41" tooltip="View this list of documents" display="https://www-scopus-com.inc.bib.cnrs.fr/results/handle.uri?sort=plf-f&amp;src=s&amp;sot=b&amp;sdt=cl&amp;sid=928c59ae032559bc103cb5c5108f9b58&amp;s=SRCTITLE%28Journal+of+Petrology%29&amp;sl=30&amp;origin=resultsAnalyzer&amp;cluster=scoopenaccess%2c%221%22%2ct&amp;txGid=5d3b1b47d4f5675126aecd16ad09da1c&amp;origin=resultsAnalyzer&amp;zone=year&amp;count=1672&amp;clickedLink=limit%20to&amp;selectedYearClusterCategories=1995"/>
    <hyperlink ref="I25" r:id="rId42" tooltip="View this list of documents" display="https://www-scopus-com.inc.bib.cnrs.fr/results/handle.uri?sort=plf-f&amp;src=s&amp;sot=b&amp;sdt=cl&amp;sid=928c59ae032559bc103cb5c5108f9b58&amp;s=SRCTITLE%28Journal+of+Petrology%29&amp;sl=30&amp;origin=resultsAnalyzer&amp;cluster=scoopenaccess%2c%221%22%2ct&amp;txGid=5d3b1b47d4f5675126aecd16ad09da1c&amp;origin=resultsAnalyzer&amp;zone=year&amp;count=1672&amp;clickedLink=limit%20to&amp;selectedYearClusterCategories=1996"/>
    <hyperlink ref="I24" r:id="rId43" tooltip="View this list of documents" display="https://www-scopus-com.inc.bib.cnrs.fr/results/handle.uri?sort=plf-f&amp;src=s&amp;sot=b&amp;sdt=cl&amp;sid=928c59ae032559bc103cb5c5108f9b58&amp;s=SRCTITLE%28Journal+of+Petrology%29&amp;sl=30&amp;origin=resultsAnalyzer&amp;cluster=scoopenaccess%2c%221%22%2ct&amp;txGid=5d3b1b47d4f5675126aecd16ad09da1c&amp;origin=resultsAnalyzer&amp;zone=year&amp;count=1672&amp;clickedLink=limit%20to&amp;selectedYearClusterCategories=1997"/>
    <hyperlink ref="I23" r:id="rId44" tooltip="View this list of documents" display="https://www-scopus-com.inc.bib.cnrs.fr/results/handle.uri?sort=plf-f&amp;src=s&amp;sot=b&amp;sdt=cl&amp;sid=928c59ae032559bc103cb5c5108f9b58&amp;s=SRCTITLE%28Journal+of+Petrology%29&amp;sl=30&amp;origin=resultsAnalyzer&amp;cluster=scoopenaccess%2c%221%22%2ct&amp;txGid=5d3b1b47d4f5675126aecd16ad09da1c&amp;origin=resultsAnalyzer&amp;zone=year&amp;count=1672&amp;clickedLink=limit%20to&amp;selectedYearClusterCategories=1998"/>
    <hyperlink ref="I22" r:id="rId45" tooltip="View this list of documents" display="https://www-scopus-com.inc.bib.cnrs.fr/results/handle.uri?sort=plf-f&amp;src=s&amp;sot=b&amp;sdt=cl&amp;sid=928c59ae032559bc103cb5c5108f9b58&amp;s=SRCTITLE%28Journal+of+Petrology%29&amp;sl=30&amp;origin=resultsAnalyzer&amp;cluster=scoopenaccess%2c%221%22%2ct&amp;txGid=5d3b1b47d4f5675126aecd16ad09da1c&amp;origin=resultsAnalyzer&amp;zone=year&amp;count=1672&amp;clickedLink=limit%20to&amp;selectedYearClusterCategories=1999"/>
    <hyperlink ref="I21" r:id="rId46" tooltip="View this list of documents" display="https://www-scopus-com.inc.bib.cnrs.fr/results/handle.uri?sort=plf-f&amp;src=s&amp;sot=b&amp;sdt=cl&amp;sid=928c59ae032559bc103cb5c5108f9b58&amp;s=SRCTITLE%28Journal+of+Petrology%29&amp;sl=30&amp;origin=resultsAnalyzer&amp;cluster=scoopenaccess%2c%221%22%2ct&amp;txGid=5d3b1b47d4f5675126aecd16ad09da1c&amp;origin=resultsAnalyzer&amp;zone=year&amp;count=1672&amp;clickedLink=limit%20to&amp;selectedYearClusterCategories=2000"/>
    <hyperlink ref="I20" r:id="rId47" tooltip="View this list of documents" display="https://www-scopus-com.inc.bib.cnrs.fr/results/handle.uri?sort=plf-f&amp;src=s&amp;sot=b&amp;sdt=cl&amp;sid=928c59ae032559bc103cb5c5108f9b58&amp;s=SRCTITLE%28Journal+of+Petrology%29&amp;sl=30&amp;origin=resultsAnalyzer&amp;cluster=scoopenaccess%2c%221%22%2ct&amp;txGid=5d3b1b47d4f5675126aecd16ad09da1c&amp;origin=resultsAnalyzer&amp;zone=year&amp;count=1672&amp;clickedLink=limit%20to&amp;selectedYearClusterCategories=2001"/>
    <hyperlink ref="I19" r:id="rId48" tooltip="View this list of documents" display="https://www-scopus-com.inc.bib.cnrs.fr/results/handle.uri?sort=plf-f&amp;src=s&amp;sot=b&amp;sdt=cl&amp;sid=928c59ae032559bc103cb5c5108f9b58&amp;s=SRCTITLE%28Journal+of+Petrology%29&amp;sl=30&amp;origin=resultsAnalyzer&amp;cluster=scoopenaccess%2c%221%22%2ct&amp;txGid=5d3b1b47d4f5675126aecd16ad09da1c&amp;origin=resultsAnalyzer&amp;zone=year&amp;count=1672&amp;clickedLink=limit%20to&amp;selectedYearClusterCategories=2002"/>
    <hyperlink ref="I18" r:id="rId49" tooltip="View this list of documents" display="https://www-scopus-com.inc.bib.cnrs.fr/results/handle.uri?sort=plf-f&amp;src=s&amp;sot=b&amp;sdt=cl&amp;sid=928c59ae032559bc103cb5c5108f9b58&amp;s=SRCTITLE%28Journal+of+Petrology%29&amp;sl=30&amp;origin=resultsAnalyzer&amp;cluster=scoopenaccess%2c%221%22%2ct&amp;txGid=5d3b1b47d4f5675126aecd16ad09da1c&amp;origin=resultsAnalyzer&amp;zone=year&amp;count=1672&amp;clickedLink=limit%20to&amp;selectedYearClusterCategories=2003"/>
    <hyperlink ref="I17" r:id="rId50" tooltip="View this list of documents" display="https://www-scopus-com.inc.bib.cnrs.fr/results/handle.uri?sort=plf-f&amp;src=s&amp;sot=b&amp;sdt=cl&amp;sid=928c59ae032559bc103cb5c5108f9b58&amp;s=SRCTITLE%28Journal+of+Petrology%29&amp;sl=30&amp;origin=resultsAnalyzer&amp;cluster=scoopenaccess%2c%221%22%2ct&amp;txGid=5d3b1b47d4f5675126aecd16ad09da1c&amp;origin=resultsAnalyzer&amp;zone=year&amp;count=1672&amp;clickedLink=limit%20to&amp;selectedYearClusterCategories=2004"/>
    <hyperlink ref="I16" r:id="rId51" tooltip="View this list of documents" display="https://www-scopus-com.inc.bib.cnrs.fr/results/handle.uri?sort=plf-f&amp;src=s&amp;sot=b&amp;sdt=cl&amp;sid=928c59ae032559bc103cb5c5108f9b58&amp;s=SRCTITLE%28Journal+of+Petrology%29&amp;sl=30&amp;origin=resultsAnalyzer&amp;cluster=scoopenaccess%2c%221%22%2ct&amp;txGid=5d3b1b47d4f5675126aecd16ad09da1c&amp;origin=resultsAnalyzer&amp;zone=year&amp;count=1672&amp;clickedLink=limit%20to&amp;selectedYearClusterCategories=2005"/>
    <hyperlink ref="I15" r:id="rId52" tooltip="View this list of documents" display="https://www-scopus-com.inc.bib.cnrs.fr/results/handle.uri?sort=plf-f&amp;src=s&amp;sot=b&amp;sdt=cl&amp;sid=928c59ae032559bc103cb5c5108f9b58&amp;s=SRCTITLE%28Journal+of+Petrology%29&amp;sl=30&amp;origin=resultsAnalyzer&amp;cluster=scoopenaccess%2c%221%22%2ct&amp;txGid=5d3b1b47d4f5675126aecd16ad09da1c&amp;origin=resultsAnalyzer&amp;zone=year&amp;count=1672&amp;clickedLink=limit%20to&amp;selectedYearClusterCategories=2006"/>
    <hyperlink ref="I14" r:id="rId53" tooltip="View this list of documents" display="https://www-scopus-com.inc.bib.cnrs.fr/results/handle.uri?sort=plf-f&amp;src=s&amp;sot=b&amp;sdt=cl&amp;sid=928c59ae032559bc103cb5c5108f9b58&amp;s=SRCTITLE%28Journal+of+Petrology%29&amp;sl=30&amp;origin=resultsAnalyzer&amp;cluster=scoopenaccess%2c%221%22%2ct&amp;txGid=5d3b1b47d4f5675126aecd16ad09da1c&amp;origin=resultsAnalyzer&amp;zone=year&amp;count=1672&amp;clickedLink=limit%20to&amp;selectedYearClusterCategories=2007"/>
    <hyperlink ref="I13" r:id="rId54" tooltip="View this list of documents" display="https://www-scopus-com.inc.bib.cnrs.fr/results/handle.uri?sort=plf-f&amp;src=s&amp;sot=b&amp;sdt=cl&amp;sid=928c59ae032559bc103cb5c5108f9b58&amp;s=SRCTITLE%28Journal+of+Petrology%29&amp;sl=30&amp;origin=resultsAnalyzer&amp;cluster=scoopenaccess%2c%221%22%2ct&amp;txGid=5d3b1b47d4f5675126aecd16ad09da1c&amp;origin=resultsAnalyzer&amp;zone=year&amp;count=1672&amp;clickedLink=limit%20to&amp;selectedYearClusterCategories=2008"/>
    <hyperlink ref="I12" r:id="rId55" tooltip="View this list of documents" display="https://www-scopus-com.inc.bib.cnrs.fr/results/handle.uri?sort=plf-f&amp;src=s&amp;sot=b&amp;sdt=cl&amp;sid=928c59ae032559bc103cb5c5108f9b58&amp;s=SRCTITLE%28Journal+of+Petrology%29&amp;sl=30&amp;origin=resultsAnalyzer&amp;cluster=scoopenaccess%2c%221%22%2ct&amp;txGid=5d3b1b47d4f5675126aecd16ad09da1c&amp;origin=resultsAnalyzer&amp;zone=year&amp;count=1672&amp;clickedLink=limit%20to&amp;selectedYearClusterCategories=2009"/>
    <hyperlink ref="I11" r:id="rId56" tooltip="View this list of documents" display="https://www-scopus-com.inc.bib.cnrs.fr/results/handle.uri?sort=plf-f&amp;src=s&amp;sot=b&amp;sdt=cl&amp;sid=928c59ae032559bc103cb5c5108f9b58&amp;s=SRCTITLE%28Journal+of+Petrology%29&amp;sl=30&amp;origin=resultsAnalyzer&amp;cluster=scoopenaccess%2c%221%22%2ct&amp;txGid=5d3b1b47d4f5675126aecd16ad09da1c&amp;origin=resultsAnalyzer&amp;zone=year&amp;count=1672&amp;clickedLink=limit%20to&amp;selectedYearClusterCategories=2010"/>
    <hyperlink ref="I10" r:id="rId57" tooltip="View this list of documents" display="https://www-scopus-com.inc.bib.cnrs.fr/results/handle.uri?sort=plf-f&amp;src=s&amp;sot=b&amp;sdt=cl&amp;sid=928c59ae032559bc103cb5c5108f9b58&amp;s=SRCTITLE%28Journal+of+Petrology%29&amp;sl=30&amp;origin=resultsAnalyzer&amp;cluster=scoopenaccess%2c%221%22%2ct&amp;txGid=5d3b1b47d4f5675126aecd16ad09da1c&amp;origin=resultsAnalyzer&amp;zone=year&amp;count=1672&amp;clickedLink=limit%20to&amp;selectedYearClusterCategories=2011"/>
    <hyperlink ref="I9" r:id="rId58" tooltip="View this list of documents" display="https://www-scopus-com.inc.bib.cnrs.fr/results/handle.uri?sort=plf-f&amp;src=s&amp;sot=b&amp;sdt=cl&amp;sid=928c59ae032559bc103cb5c5108f9b58&amp;s=SRCTITLE%28Journal+of+Petrology%29&amp;sl=30&amp;origin=resultsAnalyzer&amp;cluster=scoopenaccess%2c%221%22%2ct&amp;txGid=5d3b1b47d4f5675126aecd16ad09da1c&amp;origin=resultsAnalyzer&amp;zone=year&amp;count=1672&amp;clickedLink=limit%20to&amp;selectedYearClusterCategories=2012"/>
    <hyperlink ref="I8" r:id="rId59" tooltip="View this list of documents" display="https://www-scopus-com.inc.bib.cnrs.fr/results/handle.uri?sort=plf-f&amp;src=s&amp;sot=b&amp;sdt=cl&amp;sid=928c59ae032559bc103cb5c5108f9b58&amp;s=SRCTITLE%28Journal+of+Petrology%29&amp;sl=30&amp;origin=resultsAnalyzer&amp;cluster=scoopenaccess%2c%221%22%2ct&amp;txGid=5d3b1b47d4f5675126aecd16ad09da1c&amp;origin=resultsAnalyzer&amp;zone=year&amp;count=1672&amp;clickedLink=limit%20to&amp;selectedYearClusterCategories=2013"/>
    <hyperlink ref="I7" r:id="rId60" tooltip="View this list of documents" display="https://www-scopus-com.inc.bib.cnrs.fr/results/handle.uri?sort=plf-f&amp;src=s&amp;sot=b&amp;sdt=cl&amp;sid=928c59ae032559bc103cb5c5108f9b58&amp;s=SRCTITLE%28Journal+of+Petrology%29&amp;sl=30&amp;origin=resultsAnalyzer&amp;cluster=scoopenaccess%2c%221%22%2ct&amp;txGid=5d3b1b47d4f5675126aecd16ad09da1c&amp;origin=resultsAnalyzer&amp;zone=year&amp;count=1672&amp;clickedLink=limit%20to&amp;selectedYearClusterCategories=2014"/>
    <hyperlink ref="I6" r:id="rId61" tooltip="View this list of documents" display="https://www-scopus-com.inc.bib.cnrs.fr/results/handle.uri?sort=plf-f&amp;src=s&amp;sot=b&amp;sdt=cl&amp;sid=928c59ae032559bc103cb5c5108f9b58&amp;s=SRCTITLE%28Journal+of+Petrology%29&amp;sl=30&amp;origin=resultsAnalyzer&amp;cluster=scoopenaccess%2c%221%22%2ct&amp;txGid=5d3b1b47d4f5675126aecd16ad09da1c&amp;origin=resultsAnalyzer&amp;zone=year&amp;count=1672&amp;clickedLink=limit%20to&amp;selectedYearClusterCategories=2015"/>
    <hyperlink ref="I5" r:id="rId62" tooltip="View this list of documents" display="https://www-scopus-com.inc.bib.cnrs.fr/results/handle.uri?sort=plf-f&amp;src=s&amp;sot=b&amp;sdt=cl&amp;sid=928c59ae032559bc103cb5c5108f9b58&amp;s=SRCTITLE%28Journal+of+Petrology%29&amp;sl=30&amp;origin=resultsAnalyzer&amp;cluster=scoopenaccess%2c%221%22%2ct&amp;txGid=5d3b1b47d4f5675126aecd16ad09da1c&amp;origin=resultsAnalyzer&amp;zone=year&amp;count=1672&amp;clickedLink=limit%20to&amp;selectedYearClusterCategories=2016"/>
    <hyperlink ref="I4" r:id="rId63" tooltip="View this list of documents" display="https://www-scopus-com.inc.bib.cnrs.fr/results/handle.uri?sort=plf-f&amp;src=s&amp;sot=b&amp;sdt=cl&amp;sid=928c59ae032559bc103cb5c5108f9b58&amp;s=SRCTITLE%28Journal+of+Petrology%29&amp;sl=30&amp;origin=resultsAnalyzer&amp;cluster=scoopenaccess%2c%221%22%2ct&amp;txGid=5d3b1b47d4f5675126aecd16ad09da1c&amp;origin=resultsAnalyzer&amp;zone=year&amp;count=1672&amp;clickedLink=limit%20to&amp;selectedYearClusterCategories=2017"/>
    <hyperlink ref="I3" r:id="rId64" tooltip="View this list of documents" display="https://www-scopus-com.inc.bib.cnrs.fr/results/handle.uri?sort=plf-f&amp;src=s&amp;sot=b&amp;sdt=cl&amp;sid=928c59ae032559bc103cb5c5108f9b58&amp;s=SRCTITLE%28Journal+of+Petrology%29&amp;sl=30&amp;origin=resultsAnalyzer&amp;cluster=scoopenaccess%2c%221%22%2ct&amp;txGid=5d3b1b47d4f5675126aecd16ad09da1c&amp;origin=resultsAnalyzer&amp;zone=year&amp;count=1672&amp;clickedLink=limit%20to&amp;selectedYearClusterCategories=2018"/>
    <hyperlink ref="I2" r:id="rId65" tooltip="View this list of documents" display="https://www-scopus-com.inc.bib.cnrs.fr/results/handle.uri?sort=plf-f&amp;src=s&amp;sot=b&amp;sdt=cl&amp;sid=928c59ae032559bc103cb5c5108f9b58&amp;s=SRCTITLE%28Journal+of+Petrology%29&amp;sl=30&amp;origin=resultsAnalyzer&amp;cluster=scoopenaccess%2c%221%22%2ct&amp;txGid=5d3b1b47d4f5675126aecd16ad09da1c&amp;origin=resultsAnalyzer&amp;zone=year&amp;count=1672&amp;clickedLink=limit%20to&amp;selectedYearClusterCategories=2019"/>
    <hyperlink ref="G2" r:id="rId66" tooltip="View this list of documents" display="https://www-scopus-com.inc.bib.cnrs.fr/results/handle.uri?sort=plf-f&amp;src=s&amp;sot=b&amp;sdt=cl&amp;sid=f2d3092ae33252a6c849e6be662d541b&amp;s=SRCTITLE%28Geochimica+et+Cosmochimica+Acta%29&amp;sl=41&amp;origin=resultsAnalyzer&amp;cluster=scoopenaccess%2c%221%22%2ct&amp;txGid=b57fb633056584d9b19785b3936c8783&amp;origin=resultsAnalyzer&amp;zone=year&amp;count=710&amp;clickedLink=limit%20to&amp;selectedYearClusterCategories=2019"/>
    <hyperlink ref="G3" r:id="rId67" tooltip="View this list of documents" display="https://www-scopus-com.inc.bib.cnrs.fr/results/handle.uri?sort=plf-f&amp;src=s&amp;sot=b&amp;sdt=cl&amp;sid=f2d3092ae33252a6c849e6be662d541b&amp;s=SRCTITLE%28Geochimica+et+Cosmochimica+Acta%29&amp;sl=41&amp;origin=resultsAnalyzer&amp;cluster=scoopenaccess%2c%221%22%2ct&amp;txGid=b57fb633056584d9b19785b3936c8783&amp;origin=resultsAnalyzer&amp;zone=year&amp;count=710&amp;clickedLink=limit%20to&amp;selectedYearClusterCategories=2018"/>
    <hyperlink ref="G4" r:id="rId68" tooltip="View this list of documents" display="https://www-scopus-com.inc.bib.cnrs.fr/results/handle.uri?sort=plf-f&amp;src=s&amp;sot=b&amp;sdt=cl&amp;sid=f2d3092ae33252a6c849e6be662d541b&amp;s=SRCTITLE%28Geochimica+et+Cosmochimica+Acta%29&amp;sl=41&amp;origin=resultsAnalyzer&amp;cluster=scoopenaccess%2c%221%22%2ct&amp;txGid=b57fb633056584d9b19785b3936c8783&amp;origin=resultsAnalyzer&amp;zone=year&amp;count=710&amp;clickedLink=limit%20to&amp;selectedYearClusterCategories=2017"/>
    <hyperlink ref="G5" r:id="rId69" tooltip="View this list of documents" display="https://www-scopus-com.inc.bib.cnrs.fr/results/handle.uri?sort=plf-f&amp;src=s&amp;sot=b&amp;sdt=cl&amp;sid=f2d3092ae33252a6c849e6be662d541b&amp;s=SRCTITLE%28Geochimica+et+Cosmochimica+Acta%29&amp;sl=41&amp;origin=resultsAnalyzer&amp;cluster=scoopenaccess%2c%221%22%2ct&amp;txGid=b57fb633056584d9b19785b3936c8783&amp;origin=resultsAnalyzer&amp;zone=year&amp;count=710&amp;clickedLink=limit%20to&amp;selectedYearClusterCategories=2016"/>
    <hyperlink ref="G6" r:id="rId70" tooltip="View this list of documents" display="https://www-scopus-com.inc.bib.cnrs.fr/results/handle.uri?sort=plf-f&amp;src=s&amp;sot=b&amp;sdt=cl&amp;sid=f2d3092ae33252a6c849e6be662d541b&amp;s=SRCTITLE%28Geochimica+et+Cosmochimica+Acta%29&amp;sl=41&amp;origin=resultsAnalyzer&amp;cluster=scoopenaccess%2c%221%22%2ct&amp;txGid=b57fb633056584d9b19785b3936c8783&amp;origin=resultsAnalyzer&amp;zone=year&amp;count=710&amp;clickedLink=limit%20to&amp;selectedYearClusterCategories=2015"/>
    <hyperlink ref="G7" r:id="rId71" tooltip="View this list of documents" display="https://www-scopus-com.inc.bib.cnrs.fr/results/handle.uri?sort=plf-f&amp;src=s&amp;sot=b&amp;sdt=cl&amp;sid=f2d3092ae33252a6c849e6be662d541b&amp;s=SRCTITLE%28Geochimica+et+Cosmochimica+Acta%29&amp;sl=41&amp;origin=resultsAnalyzer&amp;cluster=scoopenaccess%2c%221%22%2ct&amp;txGid=b57fb633056584d9b19785b3936c8783&amp;origin=resultsAnalyzer&amp;zone=year&amp;count=710&amp;clickedLink=limit%20to&amp;selectedYearClusterCategories=2014"/>
    <hyperlink ref="G8" r:id="rId72" tooltip="View this list of documents" display="https://www-scopus-com.inc.bib.cnrs.fr/results/handle.uri?sort=plf-f&amp;src=s&amp;sot=b&amp;sdt=cl&amp;sid=f2d3092ae33252a6c849e6be662d541b&amp;s=SRCTITLE%28Geochimica+et+Cosmochimica+Acta%29&amp;sl=41&amp;origin=resultsAnalyzer&amp;cluster=scoopenaccess%2c%221%22%2ct&amp;txGid=b57fb633056584d9b19785b3936c8783&amp;origin=resultsAnalyzer&amp;zone=year&amp;count=710&amp;clickedLink=limit%20to&amp;selectedYearClusterCategories=2013"/>
    <hyperlink ref="G9" r:id="rId73" tooltip="View this list of documents" display="https://www-scopus-com.inc.bib.cnrs.fr/results/handle.uri?sort=plf-f&amp;src=s&amp;sot=b&amp;sdt=cl&amp;sid=f2d3092ae33252a6c849e6be662d541b&amp;s=SRCTITLE%28Geochimica+et+Cosmochimica+Acta%29&amp;sl=41&amp;origin=resultsAnalyzer&amp;cluster=scoopenaccess%2c%221%22%2ct&amp;txGid=b57fb633056584d9b19785b3936c8783&amp;origin=resultsAnalyzer&amp;zone=year&amp;count=710&amp;clickedLink=limit%20to&amp;selectedYearClusterCategories=2012"/>
    <hyperlink ref="G13" r:id="rId74" tooltip="View this list of documents" display="https://www-scopus-com.inc.bib.cnrs.fr/results/handle.uri?sort=plf-f&amp;src=s&amp;sot=b&amp;sdt=cl&amp;sid=f2d3092ae33252a6c849e6be662d541b&amp;s=SRCTITLE%28Geochimica+et+Cosmochimica+Acta%29&amp;sl=41&amp;origin=resultsAnalyzer&amp;cluster=scoopenaccess%2c%221%22%2ct&amp;txGid=b57fb633056584d9b19785b3936c8783&amp;origin=resultsAnalyzer&amp;zone=year&amp;count=710&amp;clickedLink=limit%20to&amp;selectedYearClusterCategories=2008"/>
    <hyperlink ref="G19" r:id="rId75" tooltip="View this list of documents" display="https://www-scopus-com.inc.bib.cnrs.fr/results/handle.uri?sort=plf-f&amp;src=s&amp;sot=b&amp;sdt=cl&amp;sid=f2d3092ae33252a6c849e6be662d541b&amp;s=SRCTITLE%28Geochimica+et+Cosmochimica+Acta%29&amp;sl=41&amp;origin=resultsAnalyzer&amp;cluster=scoopenaccess%2c%221%22%2ct&amp;txGid=b57fb633056584d9b19785b3936c8783&amp;origin=resultsAnalyzer&amp;zone=year&amp;count=710&amp;clickedLink=limit%20to&amp;selectedYearClusterCategories=2002"/>
    <hyperlink ref="G30" r:id="rId76" tooltip="View this list of documents" display="https://www-scopus-com.inc.bib.cnrs.fr/results/handle.uri?sort=plf-f&amp;src=s&amp;sot=b&amp;sdt=cl&amp;sid=f2d3092ae33252a6c849e6be662d541b&amp;s=SRCTITLE%28Geochimica+et+Cosmochimica+Acta%29&amp;sl=41&amp;origin=resultsAnalyzer&amp;cluster=scoopenaccess%2c%221%22%2ct&amp;txGid=b57fb633056584d9b19785b3936c8783&amp;origin=resultsAnalyzer&amp;zone=year&amp;count=710&amp;clickedLink=limit%20to&amp;selectedYearClusterCategories=1991"/>
    <hyperlink ref="F2" r:id="rId77" tooltip="View this list of documents" display="https://www-scopus-com.inc.bib.cnrs.fr/results/handle.uri?sort=plf-f&amp;src=s&amp;sot=b&amp;sdt=cl&amp;sid=f44066d0712dbedbb79816f154d197ab&amp;s=SRCTITLE%28Clay+Minerals%29&amp;sl=23&amp;origin=resultsAnalyzer&amp;cluster=scoexactsrctitle%2c%22Clay+Minerals%22%2ct%2bscoopenaccess%2c%221%22%2ct&amp;txGid=2eff30a701010134e0d8230c6661bc59&amp;origin=resultsAnalyzer&amp;zone=year&amp;count=89&amp;clickedLink=limit%20to&amp;selectedYearClusterCategories=2019"/>
    <hyperlink ref="F3" r:id="rId78" tooltip="View this list of documents" display="https://www-scopus-com.inc.bib.cnrs.fr/results/handle.uri?sort=plf-f&amp;src=s&amp;sot=b&amp;sdt=cl&amp;sid=f44066d0712dbedbb79816f154d197ab&amp;s=SRCTITLE%28Clay+Minerals%29&amp;sl=23&amp;origin=resultsAnalyzer&amp;cluster=scoexactsrctitle%2c%22Clay+Minerals%22%2ct%2bscoopenaccess%2c%221%22%2ct&amp;txGid=2eff30a701010134e0d8230c6661bc59&amp;origin=resultsAnalyzer&amp;zone=year&amp;count=89&amp;clickedLink=limit%20to&amp;selectedYearClusterCategories=2018"/>
    <hyperlink ref="F4" r:id="rId79" tooltip="View this list of documents" display="https://www-scopus-com.inc.bib.cnrs.fr/results/handle.uri?sort=plf-f&amp;src=s&amp;sot=b&amp;sdt=cl&amp;sid=f44066d0712dbedbb79816f154d197ab&amp;s=SRCTITLE%28Clay+Minerals%29&amp;sl=23&amp;origin=resultsAnalyzer&amp;cluster=scoexactsrctitle%2c%22Clay+Minerals%22%2ct%2bscoopenaccess%2c%221%22%2ct&amp;txGid=2eff30a701010134e0d8230c6661bc59&amp;origin=resultsAnalyzer&amp;zone=year&amp;count=89&amp;clickedLink=limit%20to&amp;selectedYearClusterCategories=2017"/>
    <hyperlink ref="F5" r:id="rId80" tooltip="View this list of documents" display="https://www-scopus-com.inc.bib.cnrs.fr/results/handle.uri?sort=plf-f&amp;src=s&amp;sot=b&amp;sdt=cl&amp;sid=f44066d0712dbedbb79816f154d197ab&amp;s=SRCTITLE%28Clay+Minerals%29&amp;sl=23&amp;origin=resultsAnalyzer&amp;cluster=scoexactsrctitle%2c%22Clay+Minerals%22%2ct%2bscoopenaccess%2c%221%22%2ct&amp;txGid=2eff30a701010134e0d8230c6661bc59&amp;origin=resultsAnalyzer&amp;zone=year&amp;count=89&amp;clickedLink=limit%20to&amp;selectedYearClusterCategories=2016"/>
    <hyperlink ref="F6" r:id="rId81" tooltip="View this list of documents" display="https://www-scopus-com.inc.bib.cnrs.fr/results/handle.uri?sort=plf-f&amp;src=s&amp;sot=b&amp;sdt=cl&amp;sid=f44066d0712dbedbb79816f154d197ab&amp;s=SRCTITLE%28Clay+Minerals%29&amp;sl=23&amp;origin=resultsAnalyzer&amp;cluster=scoexactsrctitle%2c%22Clay+Minerals%22%2ct%2bscoopenaccess%2c%221%22%2ct&amp;txGid=2eff30a701010134e0d8230c6661bc59&amp;origin=resultsAnalyzer&amp;zone=year&amp;count=89&amp;clickedLink=limit%20to&amp;selectedYearClusterCategories=2015"/>
    <hyperlink ref="F7" r:id="rId82" tooltip="View this list of documents" display="https://www-scopus-com.inc.bib.cnrs.fr/results/handle.uri?sort=plf-f&amp;src=s&amp;sot=b&amp;sdt=cl&amp;sid=f44066d0712dbedbb79816f154d197ab&amp;s=SRCTITLE%28Clay+Minerals%29&amp;sl=23&amp;origin=resultsAnalyzer&amp;cluster=scoexactsrctitle%2c%22Clay+Minerals%22%2ct%2bscoopenaccess%2c%221%22%2ct&amp;txGid=2eff30a701010134e0d8230c6661bc59&amp;origin=resultsAnalyzer&amp;zone=year&amp;count=89&amp;clickedLink=limit%20to&amp;selectedYearClusterCategories=2014"/>
    <hyperlink ref="F8" r:id="rId83" tooltip="View this list of documents" display="https://www-scopus-com.inc.bib.cnrs.fr/results/handle.uri?sort=plf-f&amp;src=s&amp;sot=b&amp;sdt=cl&amp;sid=f44066d0712dbedbb79816f154d197ab&amp;s=SRCTITLE%28Clay+Minerals%29&amp;sl=23&amp;origin=resultsAnalyzer&amp;cluster=scoexactsrctitle%2c%22Clay+Minerals%22%2ct%2bscoopenaccess%2c%221%22%2ct&amp;txGid=2eff30a701010134e0d8230c6661bc59&amp;origin=resultsAnalyzer&amp;zone=year&amp;count=89&amp;clickedLink=limit%20to&amp;selectedYearClusterCategories=2013"/>
    <hyperlink ref="F9" r:id="rId84" tooltip="View this list of documents" display="https://www-scopus-com.inc.bib.cnrs.fr/results/handle.uri?sort=plf-f&amp;src=s&amp;sot=b&amp;sdt=cl&amp;sid=f44066d0712dbedbb79816f154d197ab&amp;s=SRCTITLE%28Clay+Minerals%29&amp;sl=23&amp;origin=resultsAnalyzer&amp;cluster=scoexactsrctitle%2c%22Clay+Minerals%22%2ct%2bscoopenaccess%2c%221%22%2ct&amp;txGid=2eff30a701010134e0d8230c6661bc59&amp;origin=resultsAnalyzer&amp;zone=year&amp;count=89&amp;clickedLink=limit%20to&amp;selectedYearClusterCategories=2012"/>
    <hyperlink ref="F10" r:id="rId85" tooltip="View this list of documents" display="https://www-scopus-com.inc.bib.cnrs.fr/results/handle.uri?sort=plf-f&amp;src=s&amp;sot=b&amp;sdt=cl&amp;sid=f44066d0712dbedbb79816f154d197ab&amp;s=SRCTITLE%28Clay+Minerals%29&amp;sl=23&amp;origin=resultsAnalyzer&amp;cluster=scoexactsrctitle%2c%22Clay+Minerals%22%2ct%2bscoopenaccess%2c%221%22%2ct&amp;txGid=2eff30a701010134e0d8230c6661bc59&amp;origin=resultsAnalyzer&amp;zone=year&amp;count=89&amp;clickedLink=limit%20to&amp;selectedYearClusterCategories=2011"/>
    <hyperlink ref="F11" r:id="rId86" tooltip="View this list of documents" display="https://www-scopus-com.inc.bib.cnrs.fr/results/handle.uri?sort=plf-f&amp;src=s&amp;sot=b&amp;sdt=cl&amp;sid=f44066d0712dbedbb79816f154d197ab&amp;s=SRCTITLE%28Clay+Minerals%29&amp;sl=23&amp;origin=resultsAnalyzer&amp;cluster=scoexactsrctitle%2c%22Clay+Minerals%22%2ct%2bscoopenaccess%2c%221%22%2ct&amp;txGid=2eff30a701010134e0d8230c6661bc59&amp;origin=resultsAnalyzer&amp;zone=year&amp;count=89&amp;clickedLink=limit%20to&amp;selectedYearClusterCategories=2010"/>
    <hyperlink ref="F12" r:id="rId87" tooltip="View this list of documents" display="https://www-scopus-com.inc.bib.cnrs.fr/results/handle.uri?sort=plf-f&amp;src=s&amp;sot=b&amp;sdt=cl&amp;sid=f44066d0712dbedbb79816f154d197ab&amp;s=SRCTITLE%28Clay+Minerals%29&amp;sl=23&amp;origin=resultsAnalyzer&amp;cluster=scoexactsrctitle%2c%22Clay+Minerals%22%2ct%2bscoopenaccess%2c%221%22%2ct&amp;txGid=2eff30a701010134e0d8230c6661bc59&amp;origin=resultsAnalyzer&amp;zone=year&amp;count=89&amp;clickedLink=limit%20to&amp;selectedYearClusterCategories=2009"/>
    <hyperlink ref="F17" r:id="rId88" tooltip="View this list of documents" display="https://www-scopus-com.inc.bib.cnrs.fr/results/handle.uri?sort=plf-f&amp;src=s&amp;sot=b&amp;sdt=cl&amp;sid=f44066d0712dbedbb79816f154d197ab&amp;s=SRCTITLE%28Clay+Minerals%29&amp;sl=23&amp;origin=resultsAnalyzer&amp;cluster=scoexactsrctitle%2c%22Clay+Minerals%22%2ct%2bscoopenaccess%2c%221%22%2ct&amp;txGid=2eff30a701010134e0d8230c6661bc59&amp;origin=resultsAnalyzer&amp;zone=year&amp;count=89&amp;clickedLink=limit%20to&amp;selectedYearClusterCategories=2004"/>
    <hyperlink ref="F18" r:id="rId89" tooltip="View this list of documents" display="https://www-scopus-com.inc.bib.cnrs.fr/results/handle.uri?sort=plf-f&amp;src=s&amp;sot=b&amp;sdt=cl&amp;sid=f44066d0712dbedbb79816f154d197ab&amp;s=SRCTITLE%28Clay+Minerals%29&amp;sl=23&amp;origin=resultsAnalyzer&amp;cluster=scoexactsrctitle%2c%22Clay+Minerals%22%2ct%2bscoopenaccess%2c%221%22%2ct&amp;txGid=2eff30a701010134e0d8230c6661bc59&amp;origin=resultsAnalyzer&amp;zone=year&amp;count=89&amp;clickedLink=limit%20to&amp;selectedYearClusterCategories=2003"/>
    <hyperlink ref="F20" r:id="rId90" tooltip="View this list of documents" display="https://www-scopus-com.inc.bib.cnrs.fr/results/handle.uri?sort=plf-f&amp;src=s&amp;sot=b&amp;sdt=cl&amp;sid=f44066d0712dbedbb79816f154d197ab&amp;s=SRCTITLE%28Clay+Minerals%29&amp;sl=23&amp;origin=resultsAnalyzer&amp;cluster=scoexactsrctitle%2c%22Clay+Minerals%22%2ct%2bscoopenaccess%2c%221%22%2ct&amp;txGid=2eff30a701010134e0d8230c6661bc59&amp;origin=resultsAnalyzer&amp;zone=year&amp;count=89&amp;clickedLink=limit%20to&amp;selectedYearClusterCategories=2001"/>
    <hyperlink ref="F37" r:id="rId91" tooltip="View this list of documents" display="https://www-scopus-com.inc.bib.cnrs.fr/results/handle.uri?sort=plf-f&amp;src=s&amp;sot=b&amp;sdt=cl&amp;sid=f44066d0712dbedbb79816f154d197ab&amp;s=SRCTITLE%28Clay+Minerals%29&amp;sl=23&amp;origin=resultsAnalyzer&amp;cluster=scoexactsrctitle%2c%22Clay+Minerals%22%2ct%2bscoopenaccess%2c%221%22%2ct&amp;txGid=2eff30a701010134e0d8230c6661bc59&amp;origin=resultsAnalyzer&amp;zone=year&amp;count=89&amp;clickedLink=limit%20to&amp;selectedYearClusterCategories=1984"/>
    <hyperlink ref="H4" r:id="rId92" tooltip="View this list of documents" display="https://www-scopus-com.inc.bib.cnrs.fr/results/handle.uri?sort=plf-f&amp;src=s&amp;sot=b&amp;sdt=cl&amp;sid=f3c77e2e062e3cdf098e9f9774a4ded3&amp;s=SRCTITLE%28Clays+and+Clay+Minerals%29&amp;sl=33&amp;origin=resultsAnalyzer&amp;cluster=scoexactsrctitle%2c%22Clays+And+Clay+Minerals%22%2ct%2bscoopenaccess%2c%221%22%2ct&amp;txGid=6d4df9e93818788334312123ff4c10b4&amp;origin=resultsAnalyzer&amp;zone=year&amp;count=1449&amp;clickedLink=limit%20to&amp;selectedYearClusterCategories=2017"/>
    <hyperlink ref="H20" r:id="rId93" tooltip="View this list of documents" display="https://www-scopus-com.inc.bib.cnrs.fr/results/handle.uri?sort=plf-f&amp;src=s&amp;sot=b&amp;sdt=cl&amp;sid=f3c77e2e062e3cdf098e9f9774a4ded3&amp;s=SRCTITLE%28Clays+and+Clay+Minerals%29&amp;sl=33&amp;origin=resultsAnalyzer&amp;cluster=scoexactsrctitle%2c%22Clays+And+Clay+Minerals%22%2ct%2bscoopenaccess%2c%221%22%2ct&amp;txGid=6d4df9e93818788334312123ff4c10b4&amp;origin=resultsAnalyzer&amp;zone=year&amp;count=1449&amp;clickedLink=limit%20to&amp;selectedYearClusterCategories=2001"/>
    <hyperlink ref="H21" r:id="rId94" tooltip="View this list of documents" display="https://www-scopus-com.inc.bib.cnrs.fr/results/handle.uri?sort=plf-f&amp;src=s&amp;sot=b&amp;sdt=cl&amp;sid=f3c77e2e062e3cdf098e9f9774a4ded3&amp;s=SRCTITLE%28Clays+and+Clay+Minerals%29&amp;sl=33&amp;origin=resultsAnalyzer&amp;cluster=scoexactsrctitle%2c%22Clays+And+Clay+Minerals%22%2ct%2bscoopenaccess%2c%221%22%2ct&amp;txGid=6d4df9e93818788334312123ff4c10b4&amp;origin=resultsAnalyzer&amp;zone=year&amp;count=1449&amp;clickedLink=limit%20to&amp;selectedYearClusterCategories=2000"/>
    <hyperlink ref="H22" r:id="rId95" tooltip="View this list of documents" display="https://www-scopus-com.inc.bib.cnrs.fr/results/handle.uri?sort=plf-f&amp;src=s&amp;sot=b&amp;sdt=cl&amp;sid=f3c77e2e062e3cdf098e9f9774a4ded3&amp;s=SRCTITLE%28Clays+and+Clay+Minerals%29&amp;sl=33&amp;origin=resultsAnalyzer&amp;cluster=scoexactsrctitle%2c%22Clays+And+Clay+Minerals%22%2ct%2bscoopenaccess%2c%221%22%2ct&amp;txGid=6d4df9e93818788334312123ff4c10b4&amp;origin=resultsAnalyzer&amp;zone=year&amp;count=1449&amp;clickedLink=limit%20to&amp;selectedYearClusterCategories=1999"/>
    <hyperlink ref="H23" r:id="rId96" tooltip="View this list of documents" display="https://www-scopus-com.inc.bib.cnrs.fr/results/handle.uri?sort=plf-f&amp;src=s&amp;sot=b&amp;sdt=cl&amp;sid=f3c77e2e062e3cdf098e9f9774a4ded3&amp;s=SRCTITLE%28Clays+and+Clay+Minerals%29&amp;sl=33&amp;origin=resultsAnalyzer&amp;cluster=scoexactsrctitle%2c%22Clays+And+Clay+Minerals%22%2ct%2bscoopenaccess%2c%221%22%2ct&amp;txGid=6d4df9e93818788334312123ff4c10b4&amp;origin=resultsAnalyzer&amp;zone=year&amp;count=1449&amp;clickedLink=limit%20to&amp;selectedYearClusterCategories=1998"/>
    <hyperlink ref="H24" r:id="rId97" tooltip="View this list of documents" display="https://www-scopus-com.inc.bib.cnrs.fr/results/handle.uri?sort=plf-f&amp;src=s&amp;sot=b&amp;sdt=cl&amp;sid=f3c77e2e062e3cdf098e9f9774a4ded3&amp;s=SRCTITLE%28Clays+and+Clay+Minerals%29&amp;sl=33&amp;origin=resultsAnalyzer&amp;cluster=scoexactsrctitle%2c%22Clays+And+Clay+Minerals%22%2ct%2bscoopenaccess%2c%221%22%2ct&amp;txGid=6d4df9e93818788334312123ff4c10b4&amp;origin=resultsAnalyzer&amp;zone=year&amp;count=1449&amp;clickedLink=limit%20to&amp;selectedYearClusterCategories=1997"/>
    <hyperlink ref="H25" r:id="rId98" tooltip="View this list of documents" display="https://www-scopus-com.inc.bib.cnrs.fr/results/handle.uri?sort=plf-f&amp;src=s&amp;sot=b&amp;sdt=cl&amp;sid=f3c77e2e062e3cdf098e9f9774a4ded3&amp;s=SRCTITLE%28Clays+and+Clay+Minerals%29&amp;sl=33&amp;origin=resultsAnalyzer&amp;cluster=scoexactsrctitle%2c%22Clays+And+Clay+Minerals%22%2ct%2bscoopenaccess%2c%221%22%2ct&amp;txGid=6d4df9e93818788334312123ff4c10b4&amp;origin=resultsAnalyzer&amp;zone=year&amp;count=1449&amp;clickedLink=limit%20to&amp;selectedYearClusterCategories=1996"/>
    <hyperlink ref="H26" r:id="rId99" tooltip="View this list of documents" display="https://www-scopus-com.inc.bib.cnrs.fr/results/handle.uri?sort=plf-f&amp;src=s&amp;sot=b&amp;sdt=cl&amp;sid=f3c77e2e062e3cdf098e9f9774a4ded3&amp;s=SRCTITLE%28Clays+and+Clay+Minerals%29&amp;sl=33&amp;origin=resultsAnalyzer&amp;cluster=scoexactsrctitle%2c%22Clays+And+Clay+Minerals%22%2ct%2bscoopenaccess%2c%221%22%2ct&amp;txGid=6d4df9e93818788334312123ff4c10b4&amp;origin=resultsAnalyzer&amp;zone=year&amp;count=1449&amp;clickedLink=limit%20to&amp;selectedYearClusterCategories=1995"/>
    <hyperlink ref="H27" r:id="rId100" tooltip="View this list of documents" display="https://www-scopus-com.inc.bib.cnrs.fr/results/handle.uri?sort=plf-f&amp;src=s&amp;sot=b&amp;sdt=cl&amp;sid=f3c77e2e062e3cdf098e9f9774a4ded3&amp;s=SRCTITLE%28Clays+and+Clay+Minerals%29&amp;sl=33&amp;origin=resultsAnalyzer&amp;cluster=scoexactsrctitle%2c%22Clays+And+Clay+Minerals%22%2ct%2bscoopenaccess%2c%221%22%2ct&amp;txGid=6d4df9e93818788334312123ff4c10b4&amp;origin=resultsAnalyzer&amp;zone=year&amp;count=1449&amp;clickedLink=limit%20to&amp;selectedYearClusterCategories=1994"/>
    <hyperlink ref="H28" r:id="rId101" tooltip="View this list of documents" display="https://www-scopus-com.inc.bib.cnrs.fr/results/handle.uri?sort=plf-f&amp;src=s&amp;sot=b&amp;sdt=cl&amp;sid=f3c77e2e062e3cdf098e9f9774a4ded3&amp;s=SRCTITLE%28Clays+and+Clay+Minerals%29&amp;sl=33&amp;origin=resultsAnalyzer&amp;cluster=scoexactsrctitle%2c%22Clays+And+Clay+Minerals%22%2ct%2bscoopenaccess%2c%221%22%2ct&amp;txGid=6d4df9e93818788334312123ff4c10b4&amp;origin=resultsAnalyzer&amp;zone=year&amp;count=1449&amp;clickedLink=limit%20to&amp;selectedYearClusterCategories=1993"/>
    <hyperlink ref="H29" r:id="rId102" tooltip="View this list of documents" display="https://www-scopus-com.inc.bib.cnrs.fr/results/handle.uri?sort=plf-f&amp;src=s&amp;sot=b&amp;sdt=cl&amp;sid=f3c77e2e062e3cdf098e9f9774a4ded3&amp;s=SRCTITLE%28Clays+and+Clay+Minerals%29&amp;sl=33&amp;origin=resultsAnalyzer&amp;cluster=scoexactsrctitle%2c%22Clays+And+Clay+Minerals%22%2ct%2bscoopenaccess%2c%221%22%2ct&amp;txGid=6d4df9e93818788334312123ff4c10b4&amp;origin=resultsAnalyzer&amp;zone=year&amp;count=1449&amp;clickedLink=limit%20to&amp;selectedYearClusterCategories=1992"/>
    <hyperlink ref="H30" r:id="rId103" tooltip="View this list of documents" display="https://www-scopus-com.inc.bib.cnrs.fr/results/handle.uri?sort=plf-f&amp;src=s&amp;sot=b&amp;sdt=cl&amp;sid=f3c77e2e062e3cdf098e9f9774a4ded3&amp;s=SRCTITLE%28Clays+and+Clay+Minerals%29&amp;sl=33&amp;origin=resultsAnalyzer&amp;cluster=scoexactsrctitle%2c%22Clays+And+Clay+Minerals%22%2ct%2bscoopenaccess%2c%221%22%2ct&amp;txGid=6d4df9e93818788334312123ff4c10b4&amp;origin=resultsAnalyzer&amp;zone=year&amp;count=1449&amp;clickedLink=limit%20to&amp;selectedYearClusterCategories=1991"/>
    <hyperlink ref="H31" r:id="rId104" tooltip="View this list of documents" display="https://www-scopus-com.inc.bib.cnrs.fr/results/handle.uri?sort=plf-f&amp;src=s&amp;sot=b&amp;sdt=cl&amp;sid=f3c77e2e062e3cdf098e9f9774a4ded3&amp;s=SRCTITLE%28Clays+and+Clay+Minerals%29&amp;sl=33&amp;origin=resultsAnalyzer&amp;cluster=scoexactsrctitle%2c%22Clays+And+Clay+Minerals%22%2ct%2bscoopenaccess%2c%221%22%2ct&amp;txGid=6d4df9e93818788334312123ff4c10b4&amp;origin=resultsAnalyzer&amp;zone=year&amp;count=1449&amp;clickedLink=limit%20to&amp;selectedYearClusterCategories=1990"/>
    <hyperlink ref="H32" r:id="rId105" tooltip="View this list of documents" display="https://www-scopus-com.inc.bib.cnrs.fr/results/handle.uri?sort=plf-f&amp;src=s&amp;sot=b&amp;sdt=cl&amp;sid=f3c77e2e062e3cdf098e9f9774a4ded3&amp;s=SRCTITLE%28Clays+and+Clay+Minerals%29&amp;sl=33&amp;origin=resultsAnalyzer&amp;cluster=scoexactsrctitle%2c%22Clays+And+Clay+Minerals%22%2ct%2bscoopenaccess%2c%221%22%2ct&amp;txGid=6d4df9e93818788334312123ff4c10b4&amp;origin=resultsAnalyzer&amp;zone=year&amp;count=1449&amp;clickedLink=limit%20to&amp;selectedYearClusterCategories=1989"/>
    <hyperlink ref="H33" r:id="rId106" tooltip="View this list of documents" display="https://www-scopus-com.inc.bib.cnrs.fr/results/handle.uri?sort=plf-f&amp;src=s&amp;sot=b&amp;sdt=cl&amp;sid=f3c77e2e062e3cdf098e9f9774a4ded3&amp;s=SRCTITLE%28Clays+and+Clay+Minerals%29&amp;sl=33&amp;origin=resultsAnalyzer&amp;cluster=scoexactsrctitle%2c%22Clays+And+Clay+Minerals%22%2ct%2bscoopenaccess%2c%221%22%2ct&amp;txGid=6d4df9e93818788334312123ff4c10b4&amp;origin=resultsAnalyzer&amp;zone=year&amp;count=1449&amp;clickedLink=limit%20to&amp;selectedYearClusterCategories=1988"/>
    <hyperlink ref="H34" r:id="rId107" tooltip="View this list of documents" display="https://www-scopus-com.inc.bib.cnrs.fr/results/handle.uri?sort=plf-f&amp;src=s&amp;sot=b&amp;sdt=cl&amp;sid=f3c77e2e062e3cdf098e9f9774a4ded3&amp;s=SRCTITLE%28Clays+and+Clay+Minerals%29&amp;sl=33&amp;origin=resultsAnalyzer&amp;cluster=scoexactsrctitle%2c%22Clays+And+Clay+Minerals%22%2ct%2bscoopenaccess%2c%221%22%2ct&amp;txGid=6d4df9e93818788334312123ff4c10b4&amp;origin=resultsAnalyzer&amp;zone=year&amp;count=1449&amp;clickedLink=limit%20to&amp;selectedYearClusterCategories=1987"/>
    <hyperlink ref="H36" r:id="rId108" tooltip="View this list of documents" display="https://www-scopus-com.inc.bib.cnrs.fr/results/handle.uri?sort=plf-f&amp;src=s&amp;sot=b&amp;sdt=cl&amp;sid=f3c77e2e062e3cdf098e9f9774a4ded3&amp;s=SRCTITLE%28Clays+and+Clay+Minerals%29&amp;sl=33&amp;origin=resultsAnalyzer&amp;cluster=scoexactsrctitle%2c%22Clays+And+Clay+Minerals%22%2ct%2bscoopenaccess%2c%221%22%2ct&amp;txGid=6d4df9e93818788334312123ff4c10b4&amp;origin=resultsAnalyzer&amp;zone=year&amp;count=1449&amp;clickedLink=limit%20to&amp;selectedYearClusterCategories=1985"/>
    <hyperlink ref="H37" r:id="rId109" tooltip="View this list of documents" display="https://www-scopus-com.inc.bib.cnrs.fr/results/handle.uri?sort=plf-f&amp;src=s&amp;sot=b&amp;sdt=cl&amp;sid=f3c77e2e062e3cdf098e9f9774a4ded3&amp;s=SRCTITLE%28Clays+and+Clay+Minerals%29&amp;sl=33&amp;origin=resultsAnalyzer&amp;cluster=scoexactsrctitle%2c%22Clays+And+Clay+Minerals%22%2ct%2bscoopenaccess%2c%221%22%2ct&amp;txGid=6d4df9e93818788334312123ff4c10b4&amp;origin=resultsAnalyzer&amp;zone=year&amp;count=1449&amp;clickedLink=limit%20to&amp;selectedYearClusterCategories=1984"/>
    <hyperlink ref="H38" r:id="rId110" tooltip="View this list of documents" display="https://www-scopus-com.inc.bib.cnrs.fr/results/handle.uri?sort=plf-f&amp;src=s&amp;sot=b&amp;sdt=cl&amp;sid=f3c77e2e062e3cdf098e9f9774a4ded3&amp;s=SRCTITLE%28Clays+and+Clay+Minerals%29&amp;sl=33&amp;origin=resultsAnalyzer&amp;cluster=scoexactsrctitle%2c%22Clays+And+Clay+Minerals%22%2ct%2bscoopenaccess%2c%221%22%2ct&amp;txGid=6d4df9e93818788334312123ff4c10b4&amp;origin=resultsAnalyzer&amp;zone=year&amp;count=1449&amp;clickedLink=limit%20to&amp;selectedYearClusterCategories=1983"/>
    <hyperlink ref="H39" r:id="rId111" tooltip="View this list of documents" display="https://www-scopus-com.inc.bib.cnrs.fr/results/handle.uri?sort=plf-f&amp;src=s&amp;sot=b&amp;sdt=cl&amp;sid=f3c77e2e062e3cdf098e9f9774a4ded3&amp;s=SRCTITLE%28Clays+and+Clay+Minerals%29&amp;sl=33&amp;origin=resultsAnalyzer&amp;cluster=scoexactsrctitle%2c%22Clays+And+Clay+Minerals%22%2ct%2bscoopenaccess%2c%221%22%2ct&amp;txGid=6d4df9e93818788334312123ff4c10b4&amp;origin=resultsAnalyzer&amp;zone=year&amp;count=1449&amp;clickedLink=limit%20to&amp;selectedYearClusterCategories=1982"/>
    <hyperlink ref="H40" r:id="rId112" tooltip="View this list of documents" display="https://www-scopus-com.inc.bib.cnrs.fr/results/handle.uri?sort=plf-f&amp;src=s&amp;sot=b&amp;sdt=cl&amp;sid=f3c77e2e062e3cdf098e9f9774a4ded3&amp;s=SRCTITLE%28Clays+and+Clay+Minerals%29&amp;sl=33&amp;origin=resultsAnalyzer&amp;cluster=scoexactsrctitle%2c%22Clays+And+Clay+Minerals%22%2ct%2bscoopenaccess%2c%221%22%2ct&amp;txGid=6d4df9e93818788334312123ff4c10b4&amp;origin=resultsAnalyzer&amp;zone=year&amp;count=1449&amp;clickedLink=limit%20to&amp;selectedYearClusterCategories=1981"/>
    <hyperlink ref="H41" r:id="rId113" tooltip="View this list of documents" display="https://www-scopus-com.inc.bib.cnrs.fr/results/handle.uri?sort=plf-f&amp;src=s&amp;sot=b&amp;sdt=cl&amp;sid=f3c77e2e062e3cdf098e9f9774a4ded3&amp;s=SRCTITLE%28Clays+and+Clay+Minerals%29&amp;sl=33&amp;origin=resultsAnalyzer&amp;cluster=scoexactsrctitle%2c%22Clays+And+Clay+Minerals%22%2ct%2bscoopenaccess%2c%221%22%2ct&amp;txGid=6d4df9e93818788334312123ff4c10b4&amp;origin=resultsAnalyzer&amp;zone=year&amp;count=1449&amp;clickedLink=limit%20to&amp;selectedYearClusterCategories=1980"/>
    <hyperlink ref="H42" r:id="rId114" tooltip="View this list of documents" display="https://www-scopus-com.inc.bib.cnrs.fr/results/handle.uri?sort=plf-f&amp;src=s&amp;sot=b&amp;sdt=cl&amp;sid=f3c77e2e062e3cdf098e9f9774a4ded3&amp;s=SRCTITLE%28Clays+and+Clay+Minerals%29&amp;sl=33&amp;origin=resultsAnalyzer&amp;cluster=scoexactsrctitle%2c%22Clays+And+Clay+Minerals%22%2ct%2bscoopenaccess%2c%221%22%2ct&amp;txGid=6d4df9e93818788334312123ff4c10b4&amp;origin=resultsAnalyzer&amp;zone=year&amp;count=1449&amp;clickedLink=limit%20to&amp;selectedYearClusterCategories=1979"/>
    <hyperlink ref="H43" r:id="rId115" tooltip="View this list of documents" display="https://www-scopus-com.inc.bib.cnrs.fr/results/handle.uri?sort=plf-f&amp;src=s&amp;sot=b&amp;sdt=cl&amp;sid=f3c77e2e062e3cdf098e9f9774a4ded3&amp;s=SRCTITLE%28Clays+and+Clay+Minerals%29&amp;sl=33&amp;origin=resultsAnalyzer&amp;cluster=scoexactsrctitle%2c%22Clays+And+Clay+Minerals%22%2ct%2bscoopenaccess%2c%221%22%2ct&amp;txGid=6d4df9e93818788334312123ff4c10b4&amp;origin=resultsAnalyzer&amp;zone=year&amp;count=1449&amp;clickedLink=limit%20to&amp;selectedYearClusterCategories=1978"/>
    <hyperlink ref="H44" r:id="rId116" tooltip="View this list of documents" display="https://www-scopus-com.inc.bib.cnrs.fr/results/handle.uri?sort=plf-f&amp;src=s&amp;sot=b&amp;sdt=cl&amp;sid=f3c77e2e062e3cdf098e9f9774a4ded3&amp;s=SRCTITLE%28Clays+and+Clay+Minerals%29&amp;sl=33&amp;origin=resultsAnalyzer&amp;cluster=scoexactsrctitle%2c%22Clays+And+Clay+Minerals%22%2ct%2bscoopenaccess%2c%221%22%2ct&amp;txGid=6d4df9e93818788334312123ff4c10b4&amp;origin=resultsAnalyzer&amp;zone=year&amp;count=1449&amp;clickedLink=limit%20to&amp;selectedYearClusterCategories=1977"/>
    <hyperlink ref="H45" r:id="rId117" tooltip="View this list of documents" display="https://www-scopus-com.inc.bib.cnrs.fr/results/handle.uri?sort=plf-f&amp;src=s&amp;sot=b&amp;sdt=cl&amp;sid=f3c77e2e062e3cdf098e9f9774a4ded3&amp;s=SRCTITLE%28Clays+and+Clay+Minerals%29&amp;sl=33&amp;origin=resultsAnalyzer&amp;cluster=scoexactsrctitle%2c%22Clays+And+Clay+Minerals%22%2ct%2bscoopenaccess%2c%221%22%2ct&amp;txGid=6d4df9e93818788334312123ff4c10b4&amp;origin=resultsAnalyzer&amp;zone=year&amp;count=1449&amp;clickedLink=limit%20to&amp;selectedYearClusterCategories=1976"/>
    <hyperlink ref="H46" r:id="rId118" tooltip="View this list of documents" display="https://www-scopus-com.inc.bib.cnrs.fr/results/handle.uri?sort=plf-f&amp;src=s&amp;sot=b&amp;sdt=cl&amp;sid=f3c77e2e062e3cdf098e9f9774a4ded3&amp;s=SRCTITLE%28Clays+and+Clay+Minerals%29&amp;sl=33&amp;origin=resultsAnalyzer&amp;cluster=scoexactsrctitle%2c%22Clays+And+Clay+Minerals%22%2ct%2bscoopenaccess%2c%221%22%2ct&amp;txGid=6d4df9e93818788334312123ff4c10b4&amp;origin=resultsAnalyzer&amp;zone=year&amp;count=1449&amp;clickedLink=limit%20to&amp;selectedYearClusterCategories=1975"/>
    <hyperlink ref="H47" r:id="rId119" tooltip="View this list of documents" display="https://www-scopus-com.inc.bib.cnrs.fr/results/handle.uri?sort=plf-f&amp;src=s&amp;sot=b&amp;sdt=cl&amp;sid=f3c77e2e062e3cdf098e9f9774a4ded3&amp;s=SRCTITLE%28Clays+and+Clay+Minerals%29&amp;sl=33&amp;origin=resultsAnalyzer&amp;cluster=scoexactsrctitle%2c%22Clays+And+Clay+Minerals%22%2ct%2bscoopenaccess%2c%221%22%2ct&amp;txGid=6d4df9e93818788334312123ff4c10b4&amp;origin=resultsAnalyzer&amp;zone=year&amp;count=1449&amp;clickedLink=limit%20to&amp;selectedYearClusterCategories=1974"/>
    <hyperlink ref="H48" r:id="rId120" tooltip="View this list of documents" display="https://www-scopus-com.inc.bib.cnrs.fr/results/handle.uri?sort=plf-f&amp;src=s&amp;sot=b&amp;sdt=cl&amp;sid=f3c77e2e062e3cdf098e9f9774a4ded3&amp;s=SRCTITLE%28Clays+and+Clay+Minerals%29&amp;sl=33&amp;origin=resultsAnalyzer&amp;cluster=scoexactsrctitle%2c%22Clays+And+Clay+Minerals%22%2ct%2bscoopenaccess%2c%221%22%2ct&amp;txGid=6d4df9e93818788334312123ff4c10b4&amp;origin=resultsAnalyzer&amp;zone=year&amp;count=1449&amp;clickedLink=limit%20to&amp;selectedYearClusterCategories=1973"/>
    <hyperlink ref="H49" r:id="rId121" tooltip="View this list of documents" display="https://www-scopus-com.inc.bib.cnrs.fr/results/handle.uri?sort=plf-f&amp;src=s&amp;sot=b&amp;sdt=cl&amp;sid=f3c77e2e062e3cdf098e9f9774a4ded3&amp;s=SRCTITLE%28Clays+and+Clay+Minerals%29&amp;sl=33&amp;origin=resultsAnalyzer&amp;cluster=scoexactsrctitle%2c%22Clays+And+Clay+Minerals%22%2ct%2bscoopenaccess%2c%221%22%2ct&amp;txGid=6d4df9e93818788334312123ff4c10b4&amp;origin=resultsAnalyzer&amp;zone=year&amp;count=1449&amp;clickedLink=limit%20to&amp;selectedYearClusterCategories=1972"/>
    <hyperlink ref="H50" r:id="rId122" tooltip="View this list of documents" display="https://www-scopus-com.inc.bib.cnrs.fr/results/handle.uri?sort=plf-f&amp;src=s&amp;sot=b&amp;sdt=cl&amp;sid=f3c77e2e062e3cdf098e9f9774a4ded3&amp;s=SRCTITLE%28Clays+and+Clay+Minerals%29&amp;sl=33&amp;origin=resultsAnalyzer&amp;cluster=scoexactsrctitle%2c%22Clays+And+Clay+Minerals%22%2ct%2bscoopenaccess%2c%221%22%2ct&amp;txGid=6d4df9e93818788334312123ff4c10b4&amp;origin=resultsAnalyzer&amp;zone=year&amp;count=1449&amp;clickedLink=limit%20to&amp;selectedYearClusterCategories=1971"/>
    <hyperlink ref="H51" r:id="rId123" tooltip="View this list of documents" display="https://www-scopus-com.inc.bib.cnrs.fr/results/handle.uri?sort=plf-f&amp;src=s&amp;sot=b&amp;sdt=cl&amp;sid=f3c77e2e062e3cdf098e9f9774a4ded3&amp;s=SRCTITLE%28Clays+and+Clay+Minerals%29&amp;sl=33&amp;origin=resultsAnalyzer&amp;cluster=scoexactsrctitle%2c%22Clays+And+Clay+Minerals%22%2ct%2bscoopenaccess%2c%221%22%2ct&amp;txGid=6d4df9e93818788334312123ff4c10b4&amp;origin=resultsAnalyzer&amp;zone=year&amp;count=1449&amp;clickedLink=limit%20to&amp;selectedYearClusterCategories=1970"/>
    <hyperlink ref="H52" r:id="rId124" tooltip="View this list of documents" display="https://www-scopus-com.inc.bib.cnrs.fr/results/handle.uri?sort=plf-f&amp;src=s&amp;sot=b&amp;sdt=cl&amp;sid=f3c77e2e062e3cdf098e9f9774a4ded3&amp;s=SRCTITLE%28Clays+and+Clay+Minerals%29&amp;sl=33&amp;origin=resultsAnalyzer&amp;cluster=scoexactsrctitle%2c%22Clays+And+Clay+Minerals%22%2ct%2bscoopenaccess%2c%221%22%2ct&amp;txGid=6d4df9e93818788334312123ff4c10b4&amp;origin=resultsAnalyzer&amp;zone=year&amp;count=1449&amp;clickedLink=limit%20to&amp;selectedYearClusterCategories=1969"/>
    <hyperlink ref="H53" r:id="rId125" tooltip="View this list of documents" display="https://www-scopus-com.inc.bib.cnrs.fr/results/handle.uri?sort=plf-f&amp;src=s&amp;sot=b&amp;sdt=cl&amp;sid=f3c77e2e062e3cdf098e9f9774a4ded3&amp;s=SRCTITLE%28Clays+and+Clay+Minerals%29&amp;sl=33&amp;origin=resultsAnalyzer&amp;cluster=scoexactsrctitle%2c%22Clays+And+Clay+Minerals%22%2ct%2bscoopenaccess%2c%221%22%2ct&amp;txGid=6d4df9e93818788334312123ff4c10b4&amp;origin=resultsAnalyzer&amp;zone=year&amp;count=1449&amp;clickedLink=limit%20to&amp;selectedYearClusterCategories=1968"/>
    <hyperlink ref="D2" r:id="rId126" tooltip="View this list of documents" display="https://www-scopus-com.inc.bib.cnrs.fr/results/handle.uri?sort=plf-f&amp;src=s&amp;sot=b&amp;sdt=cl&amp;sid=ae935de9b6035973fa368fbba4f85748&amp;s=SRCTITLE%28Economic+Geology%29&amp;sl=26&amp;origin=resultsAnalyzer&amp;cluster=scoopenaccess%2c%221%22%2ct&amp;txGid=dca635435cf18dcfc7aa81bc5bf2e056&amp;origin=resultsAnalyzer&amp;zone=year&amp;count=46&amp;clickedLink=limit%20to&amp;selectedYearClusterCategories=2019"/>
    <hyperlink ref="D3" r:id="rId127" tooltip="View this list of documents" display="https://www-scopus-com.inc.bib.cnrs.fr/results/handle.uri?sort=plf-f&amp;src=s&amp;sot=b&amp;sdt=cl&amp;sid=ae935de9b6035973fa368fbba4f85748&amp;s=SRCTITLE%28Economic+Geology%29&amp;sl=26&amp;origin=resultsAnalyzer&amp;cluster=scoopenaccess%2c%221%22%2ct&amp;txGid=dca635435cf18dcfc7aa81bc5bf2e056&amp;origin=resultsAnalyzer&amp;zone=year&amp;count=46&amp;clickedLink=limit%20to&amp;selectedYearClusterCategories=2018"/>
    <hyperlink ref="D4" r:id="rId128" tooltip="View this list of documents" display="https://www-scopus-com.inc.bib.cnrs.fr/results/handle.uri?sort=plf-f&amp;src=s&amp;sot=b&amp;sdt=cl&amp;sid=ae935de9b6035973fa368fbba4f85748&amp;s=SRCTITLE%28Economic+Geology%29&amp;sl=26&amp;origin=resultsAnalyzer&amp;cluster=scoopenaccess%2c%221%22%2ct&amp;txGid=dca635435cf18dcfc7aa81bc5bf2e056&amp;origin=resultsAnalyzer&amp;zone=year&amp;count=46&amp;clickedLink=limit%20to&amp;selectedYearClusterCategories=2017"/>
    <hyperlink ref="D29" r:id="rId129" tooltip="View this list of documents" display="https://www-scopus-com.inc.bib.cnrs.fr/results/handle.uri?sort=plf-f&amp;src=s&amp;sot=b&amp;sdt=cl&amp;sid=ae935de9b6035973fa368fbba4f85748&amp;s=SRCTITLE%28Economic+Geology%29&amp;sl=26&amp;origin=resultsAnalyzer&amp;cluster=scoopenaccess%2c%221%22%2ct&amp;txGid=dca635435cf18dcfc7aa81bc5bf2e056&amp;origin=resultsAnalyzer&amp;zone=year&amp;count=46&amp;clickedLink=limit%20to&amp;selectedYearClusterCategories=1992"/>
    <hyperlink ref="C2" r:id="rId130" tooltip="View this list of documents" display="https://www-scopus-com.inc.bib.cnrs.fr/results/handle.uri?sort=plf-f&amp;src=s&amp;sot=b&amp;sdt=cl&amp;sid=2b5d2a044de4e2e8fab2843b075794b6&amp;s=SRCTITLE%28Mineralogical+Magazine%29&amp;sl=32&amp;origin=resultsAnalyzer&amp;cluster=scoopenaccess%2c%221%22%2ct&amp;txGid=f7c8550e9f75253dfc9926a24035605e&amp;origin=resultsAnalyzer&amp;zone=year&amp;count=451&amp;clickedLink=limit%20to&amp;selectedYearClusterCategories=2019"/>
    <hyperlink ref="C3" r:id="rId131" tooltip="View this list of documents" display="https://www-scopus-com.inc.bib.cnrs.fr/results/handle.uri?sort=plf-f&amp;src=s&amp;sot=b&amp;sdt=cl&amp;sid=2b5d2a044de4e2e8fab2843b075794b6&amp;s=SRCTITLE%28Mineralogical+Magazine%29&amp;sl=32&amp;origin=resultsAnalyzer&amp;cluster=scoopenaccess%2c%221%22%2ct&amp;txGid=f7c8550e9f75253dfc9926a24035605e&amp;origin=resultsAnalyzer&amp;zone=year&amp;count=451&amp;clickedLink=limit%20to&amp;selectedYearClusterCategories=2018"/>
    <hyperlink ref="C4" r:id="rId132" tooltip="View this list of documents" display="https://www-scopus-com.inc.bib.cnrs.fr/results/handle.uri?sort=plf-f&amp;src=s&amp;sot=b&amp;sdt=cl&amp;sid=2b5d2a044de4e2e8fab2843b075794b6&amp;s=SRCTITLE%28Mineralogical+Magazine%29&amp;sl=32&amp;origin=resultsAnalyzer&amp;cluster=scoopenaccess%2c%221%22%2ct&amp;txGid=f7c8550e9f75253dfc9926a24035605e&amp;origin=resultsAnalyzer&amp;zone=year&amp;count=451&amp;clickedLink=limit%20to&amp;selectedYearClusterCategories=2017"/>
    <hyperlink ref="C5" r:id="rId133" tooltip="View this list of documents" display="https://www-scopus-com.inc.bib.cnrs.fr/results/handle.uri?sort=plf-f&amp;src=s&amp;sot=b&amp;sdt=cl&amp;sid=2b5d2a044de4e2e8fab2843b075794b6&amp;s=SRCTITLE%28Mineralogical+Magazine%29&amp;sl=32&amp;origin=resultsAnalyzer&amp;cluster=scoopenaccess%2c%221%22%2ct&amp;txGid=f7c8550e9f75253dfc9926a24035605e&amp;origin=resultsAnalyzer&amp;zone=year&amp;count=451&amp;clickedLink=limit%20to&amp;selectedYearClusterCategories=2016"/>
    <hyperlink ref="C6" r:id="rId134" tooltip="View this list of documents" display="https://www-scopus-com.inc.bib.cnrs.fr/results/handle.uri?sort=plf-f&amp;src=s&amp;sot=b&amp;sdt=cl&amp;sid=2b5d2a044de4e2e8fab2843b075794b6&amp;s=SRCTITLE%28Mineralogical+Magazine%29&amp;sl=32&amp;origin=resultsAnalyzer&amp;cluster=scoopenaccess%2c%221%22%2ct&amp;txGid=f7c8550e9f75253dfc9926a24035605e&amp;origin=resultsAnalyzer&amp;zone=year&amp;count=451&amp;clickedLink=limit%20to&amp;selectedYearClusterCategories=2015"/>
    <hyperlink ref="C7" r:id="rId135" tooltip="View this list of documents" display="https://www-scopus-com.inc.bib.cnrs.fr/results/handle.uri?sort=plf-f&amp;src=s&amp;sot=b&amp;sdt=cl&amp;sid=2b5d2a044de4e2e8fab2843b075794b6&amp;s=SRCTITLE%28Mineralogical+Magazine%29&amp;sl=32&amp;origin=resultsAnalyzer&amp;cluster=scoopenaccess%2c%221%22%2ct&amp;txGid=f7c8550e9f75253dfc9926a24035605e&amp;origin=resultsAnalyzer&amp;zone=year&amp;count=451&amp;clickedLink=limit%20to&amp;selectedYearClusterCategories=2014"/>
    <hyperlink ref="C8" r:id="rId136" tooltip="View this list of documents" display="https://www-scopus-com.inc.bib.cnrs.fr/results/handle.uri?sort=plf-f&amp;src=s&amp;sot=b&amp;sdt=cl&amp;sid=2b5d2a044de4e2e8fab2843b075794b6&amp;s=SRCTITLE%28Mineralogical+Magazine%29&amp;sl=32&amp;origin=resultsAnalyzer&amp;cluster=scoopenaccess%2c%221%22%2ct&amp;txGid=f7c8550e9f75253dfc9926a24035605e&amp;origin=resultsAnalyzer&amp;zone=year&amp;count=451&amp;clickedLink=limit%20to&amp;selectedYearClusterCategories=2013"/>
    <hyperlink ref="C9" r:id="rId137" tooltip="View this list of documents" display="https://www-scopus-com.inc.bib.cnrs.fr/results/handle.uri?sort=plf-f&amp;src=s&amp;sot=b&amp;sdt=cl&amp;sid=2b5d2a044de4e2e8fab2843b075794b6&amp;s=SRCTITLE%28Mineralogical+Magazine%29&amp;sl=32&amp;origin=resultsAnalyzer&amp;cluster=scoopenaccess%2c%221%22%2ct&amp;txGid=f7c8550e9f75253dfc9926a24035605e&amp;origin=resultsAnalyzer&amp;zone=year&amp;count=451&amp;clickedLink=limit%20to&amp;selectedYearClusterCategories=2012"/>
    <hyperlink ref="C10" r:id="rId138" tooltip="View this list of documents" display="https://www-scopus-com.inc.bib.cnrs.fr/results/handle.uri?sort=plf-f&amp;src=s&amp;sot=b&amp;sdt=cl&amp;sid=2b5d2a044de4e2e8fab2843b075794b6&amp;s=SRCTITLE%28Mineralogical+Magazine%29&amp;sl=32&amp;origin=resultsAnalyzer&amp;cluster=scoopenaccess%2c%221%22%2ct&amp;txGid=f7c8550e9f75253dfc9926a24035605e&amp;origin=resultsAnalyzer&amp;zone=year&amp;count=451&amp;clickedLink=limit%20to&amp;selectedYearClusterCategories=2011"/>
    <hyperlink ref="C11" r:id="rId139" tooltip="View this list of documents" display="https://www-scopus-com.inc.bib.cnrs.fr/results/handle.uri?sort=plf-f&amp;src=s&amp;sot=b&amp;sdt=cl&amp;sid=2b5d2a044de4e2e8fab2843b075794b6&amp;s=SRCTITLE%28Mineralogical+Magazine%29&amp;sl=32&amp;origin=resultsAnalyzer&amp;cluster=scoopenaccess%2c%221%22%2ct&amp;txGid=f7c8550e9f75253dfc9926a24035605e&amp;origin=resultsAnalyzer&amp;zone=year&amp;count=451&amp;clickedLink=limit%20to&amp;selectedYearClusterCategories=2010"/>
    <hyperlink ref="C12" r:id="rId140" tooltip="View this list of documents" display="https://www-scopus-com.inc.bib.cnrs.fr/results/handle.uri?sort=plf-f&amp;src=s&amp;sot=b&amp;sdt=cl&amp;sid=2b5d2a044de4e2e8fab2843b075794b6&amp;s=SRCTITLE%28Mineralogical+Magazine%29&amp;sl=32&amp;origin=resultsAnalyzer&amp;cluster=scoopenaccess%2c%221%22%2ct&amp;txGid=f7c8550e9f75253dfc9926a24035605e&amp;origin=resultsAnalyzer&amp;zone=year&amp;count=451&amp;clickedLink=limit%20to&amp;selectedYearClusterCategories=2009"/>
    <hyperlink ref="C13" r:id="rId141" tooltip="View this list of documents" display="https://www-scopus-com.inc.bib.cnrs.fr/results/handle.uri?sort=plf-f&amp;src=s&amp;sot=b&amp;sdt=cl&amp;sid=2b5d2a044de4e2e8fab2843b075794b6&amp;s=SRCTITLE%28Mineralogical+Magazine%29&amp;sl=32&amp;origin=resultsAnalyzer&amp;cluster=scoopenaccess%2c%221%22%2ct&amp;txGid=f7c8550e9f75253dfc9926a24035605e&amp;origin=resultsAnalyzer&amp;zone=year&amp;count=451&amp;clickedLink=limit%20to&amp;selectedYearClusterCategories=2008"/>
    <hyperlink ref="C14" r:id="rId142" tooltip="View this list of documents" display="https://www-scopus-com.inc.bib.cnrs.fr/results/handle.uri?sort=plf-f&amp;src=s&amp;sot=b&amp;sdt=cl&amp;sid=2b5d2a044de4e2e8fab2843b075794b6&amp;s=SRCTITLE%28Mineralogical+Magazine%29&amp;sl=32&amp;origin=resultsAnalyzer&amp;cluster=scoopenaccess%2c%221%22%2ct&amp;txGid=f7c8550e9f75253dfc9926a24035605e&amp;origin=resultsAnalyzer&amp;zone=year&amp;count=451&amp;clickedLink=limit%20to&amp;selectedYearClusterCategories=2007"/>
    <hyperlink ref="C16" r:id="rId143" tooltip="View this list of documents" display="https://www-scopus-com.inc.bib.cnrs.fr/results/handle.uri?sort=plf-f&amp;src=s&amp;sot=b&amp;sdt=cl&amp;sid=2b5d2a044de4e2e8fab2843b075794b6&amp;s=SRCTITLE%28Mineralogical+Magazine%29&amp;sl=32&amp;origin=resultsAnalyzer&amp;cluster=scoopenaccess%2c%221%22%2ct&amp;txGid=f7c8550e9f75253dfc9926a24035605e&amp;origin=resultsAnalyzer&amp;zone=year&amp;count=451&amp;clickedLink=limit%20to&amp;selectedYearClusterCategories=2005"/>
    <hyperlink ref="C17" r:id="rId144" tooltip="View this list of documents" display="https://www-scopus-com.inc.bib.cnrs.fr/results/handle.uri?sort=plf-f&amp;src=s&amp;sot=b&amp;sdt=cl&amp;sid=2b5d2a044de4e2e8fab2843b075794b6&amp;s=SRCTITLE%28Mineralogical+Magazine%29&amp;sl=32&amp;origin=resultsAnalyzer&amp;cluster=scoopenaccess%2c%221%22%2ct&amp;txGid=f7c8550e9f75253dfc9926a24035605e&amp;origin=resultsAnalyzer&amp;zone=year&amp;count=451&amp;clickedLink=limit%20to&amp;selectedYearClusterCategories=2004"/>
    <hyperlink ref="C18" r:id="rId145" tooltip="View this list of documents" display="https://www-scopus-com.inc.bib.cnrs.fr/results/handle.uri?sort=plf-f&amp;src=s&amp;sot=b&amp;sdt=cl&amp;sid=2b5d2a044de4e2e8fab2843b075794b6&amp;s=SRCTITLE%28Mineralogical+Magazine%29&amp;sl=32&amp;origin=resultsAnalyzer&amp;cluster=scoopenaccess%2c%221%22%2ct&amp;txGid=f7c8550e9f75253dfc9926a24035605e&amp;origin=resultsAnalyzer&amp;zone=year&amp;count=451&amp;clickedLink=limit%20to&amp;selectedYearClusterCategories=2003"/>
    <hyperlink ref="C19" r:id="rId146" tooltip="View this list of documents" display="https://www-scopus-com.inc.bib.cnrs.fr/results/handle.uri?sort=plf-f&amp;src=s&amp;sot=b&amp;sdt=cl&amp;sid=2b5d2a044de4e2e8fab2843b075794b6&amp;s=SRCTITLE%28Mineralogical+Magazine%29&amp;sl=32&amp;origin=resultsAnalyzer&amp;cluster=scoopenaccess%2c%221%22%2ct&amp;txGid=f7c8550e9f75253dfc9926a24035605e&amp;origin=resultsAnalyzer&amp;zone=year&amp;count=451&amp;clickedLink=limit%20to&amp;selectedYearClusterCategories=2002"/>
    <hyperlink ref="C20" r:id="rId147" tooltip="View this list of documents" display="https://www-scopus-com.inc.bib.cnrs.fr/results/handle.uri?sort=plf-f&amp;src=s&amp;sot=b&amp;sdt=cl&amp;sid=2b5d2a044de4e2e8fab2843b075794b6&amp;s=SRCTITLE%28Mineralogical+Magazine%29&amp;sl=32&amp;origin=resultsAnalyzer&amp;cluster=scoopenaccess%2c%221%22%2ct&amp;txGid=f7c8550e9f75253dfc9926a24035605e&amp;origin=resultsAnalyzer&amp;zone=year&amp;count=451&amp;clickedLink=limit%20to&amp;selectedYearClusterCategories=2001"/>
    <hyperlink ref="C21" r:id="rId148" tooltip="View this list of documents" display="https://www-scopus-com.inc.bib.cnrs.fr/results/handle.uri?sort=plf-f&amp;src=s&amp;sot=b&amp;sdt=cl&amp;sid=2b5d2a044de4e2e8fab2843b075794b6&amp;s=SRCTITLE%28Mineralogical+Magazine%29&amp;sl=32&amp;origin=resultsAnalyzer&amp;cluster=scoopenaccess%2c%221%22%2ct&amp;txGid=f7c8550e9f75253dfc9926a24035605e&amp;origin=resultsAnalyzer&amp;zone=year&amp;count=451&amp;clickedLink=limit%20to&amp;selectedYearClusterCategories=2000"/>
    <hyperlink ref="M2" r:id="rId149" tooltip="View this list of documents" display="https://www-scopus-com.inc.bib.cnrs.fr/results/handle.uri?sort=plf-f&amp;src=s&amp;sot=b&amp;sdt=cl&amp;sid=806655113ee708c98b98ecfc5d817422&amp;s=SRCTITLE%28Mineralium+Deposita%29&amp;sl=29&amp;origin=resultsAnalyzer&amp;cluster=scoopenaccess%2c%221%22%2ct&amp;txGid=c2d8b56c32aa4105a43900cca712905b&amp;origin=resultsAnalyzer&amp;zone=year&amp;count=74&amp;clickedLink=limit%20to&amp;selectedYearClusterCategories=2019"/>
    <hyperlink ref="M3" r:id="rId150" tooltip="View this list of documents" display="https://www-scopus-com.inc.bib.cnrs.fr/results/handle.uri?sort=plf-f&amp;src=s&amp;sot=b&amp;sdt=cl&amp;sid=806655113ee708c98b98ecfc5d817422&amp;s=SRCTITLE%28Mineralium+Deposita%29&amp;sl=29&amp;origin=resultsAnalyzer&amp;cluster=scoopenaccess%2c%221%22%2ct&amp;txGid=c2d8b56c32aa4105a43900cca712905b&amp;origin=resultsAnalyzer&amp;zone=year&amp;count=74&amp;clickedLink=limit%20to&amp;selectedYearClusterCategories=2018"/>
    <hyperlink ref="M4" r:id="rId151" tooltip="View this list of documents" display="https://www-scopus-com.inc.bib.cnrs.fr/results/handle.uri?sort=plf-f&amp;src=s&amp;sot=b&amp;sdt=cl&amp;sid=806655113ee708c98b98ecfc5d817422&amp;s=SRCTITLE%28Mineralium+Deposita%29&amp;sl=29&amp;origin=resultsAnalyzer&amp;cluster=scoopenaccess%2c%221%22%2ct&amp;txGid=c2d8b56c32aa4105a43900cca712905b&amp;origin=resultsAnalyzer&amp;zone=year&amp;count=74&amp;clickedLink=limit%20to&amp;selectedYearClusterCategories=2017"/>
    <hyperlink ref="M5" r:id="rId152" tooltip="View this list of documents" display="https://www-scopus-com.inc.bib.cnrs.fr/results/handle.uri?sort=plf-f&amp;src=s&amp;sot=b&amp;sdt=cl&amp;sid=806655113ee708c98b98ecfc5d817422&amp;s=SRCTITLE%28Mineralium+Deposita%29&amp;sl=29&amp;origin=resultsAnalyzer&amp;cluster=scoopenaccess%2c%221%22%2ct&amp;txGid=c2d8b56c32aa4105a43900cca712905b&amp;origin=resultsAnalyzer&amp;zone=year&amp;count=74&amp;clickedLink=limit%20to&amp;selectedYearClusterCategories=2016"/>
    <hyperlink ref="M6" r:id="rId153" tooltip="View this list of documents" display="https://www-scopus-com.inc.bib.cnrs.fr/results/handle.uri?sort=plf-f&amp;src=s&amp;sot=b&amp;sdt=cl&amp;sid=806655113ee708c98b98ecfc5d817422&amp;s=SRCTITLE%28Mineralium+Deposita%29&amp;sl=29&amp;origin=resultsAnalyzer&amp;cluster=scoopenaccess%2c%221%22%2ct&amp;txGid=c2d8b56c32aa4105a43900cca712905b&amp;origin=resultsAnalyzer&amp;zone=year&amp;count=74&amp;clickedLink=limit%20to&amp;selectedYearClusterCategories=2015"/>
    <hyperlink ref="M7" r:id="rId154" tooltip="View this list of documents" display="https://www-scopus-com.inc.bib.cnrs.fr/results/handle.uri?sort=plf-f&amp;src=s&amp;sot=b&amp;sdt=cl&amp;sid=806655113ee708c98b98ecfc5d817422&amp;s=SRCTITLE%28Mineralium+Deposita%29&amp;sl=29&amp;origin=resultsAnalyzer&amp;cluster=scoopenaccess%2c%221%22%2ct&amp;txGid=c2d8b56c32aa4105a43900cca712905b&amp;origin=resultsAnalyzer&amp;zone=year&amp;count=74&amp;clickedLink=limit%20to&amp;selectedYearClusterCategories=2014"/>
    <hyperlink ref="M8" r:id="rId155" tooltip="View this list of documents" display="https://www-scopus-com.inc.bib.cnrs.fr/results/handle.uri?sort=plf-f&amp;src=s&amp;sot=b&amp;sdt=cl&amp;sid=806655113ee708c98b98ecfc5d817422&amp;s=SRCTITLE%28Mineralium+Deposita%29&amp;sl=29&amp;origin=resultsAnalyzer&amp;cluster=scoopenaccess%2c%221%22%2ct&amp;txGid=c2d8b56c32aa4105a43900cca712905b&amp;origin=resultsAnalyzer&amp;zone=year&amp;count=74&amp;clickedLink=limit%20to&amp;selectedYearClusterCategories=2013"/>
    <hyperlink ref="M9" r:id="rId156" tooltip="View this list of documents" display="https://www-scopus-com.inc.bib.cnrs.fr/results/handle.uri?sort=plf-f&amp;src=s&amp;sot=b&amp;sdt=cl&amp;sid=806655113ee708c98b98ecfc5d817422&amp;s=SRCTITLE%28Mineralium+Deposita%29&amp;sl=29&amp;origin=resultsAnalyzer&amp;cluster=scoopenaccess%2c%221%22%2ct&amp;txGid=c2d8b56c32aa4105a43900cca712905b&amp;origin=resultsAnalyzer&amp;zone=year&amp;count=74&amp;clickedLink=limit%20to&amp;selectedYearClusterCategories=2012"/>
    <hyperlink ref="M11" r:id="rId157" tooltip="View this list of documents" display="https://www-scopus-com.inc.bib.cnrs.fr/results/handle.uri?sort=plf-f&amp;src=s&amp;sot=b&amp;sdt=cl&amp;sid=806655113ee708c98b98ecfc5d817422&amp;s=SRCTITLE%28Mineralium+Deposita%29&amp;sl=29&amp;origin=resultsAnalyzer&amp;cluster=scoopenaccess%2c%221%22%2ct&amp;txGid=c2d8b56c32aa4105a43900cca712905b&amp;origin=resultsAnalyzer&amp;zone=year&amp;count=74&amp;clickedLink=limit%20to&amp;selectedYearClusterCategories=2010"/>
    <hyperlink ref="M12" r:id="rId158" tooltip="View this list of documents" display="https://www-scopus-com.inc.bib.cnrs.fr/results/handle.uri?sort=plf-f&amp;src=s&amp;sot=b&amp;sdt=cl&amp;sid=806655113ee708c98b98ecfc5d817422&amp;s=SRCTITLE%28Mineralium+Deposita%29&amp;sl=29&amp;origin=resultsAnalyzer&amp;cluster=scoopenaccess%2c%221%22%2ct&amp;txGid=c2d8b56c32aa4105a43900cca712905b&amp;origin=resultsAnalyzer&amp;zone=year&amp;count=74&amp;clickedLink=limit%20to&amp;selectedYearClusterCategories=2009"/>
    <hyperlink ref="M13" r:id="rId159" tooltip="View this list of documents" display="https://www-scopus-com.inc.bib.cnrs.fr/results/handle.uri?sort=plf-f&amp;src=s&amp;sot=b&amp;sdt=cl&amp;sid=806655113ee708c98b98ecfc5d817422&amp;s=SRCTITLE%28Mineralium+Deposita%29&amp;sl=29&amp;origin=resultsAnalyzer&amp;cluster=scoopenaccess%2c%221%22%2ct&amp;txGid=c2d8b56c32aa4105a43900cca712905b&amp;origin=resultsAnalyzer&amp;zone=year&amp;count=74&amp;clickedLink=limit%20to&amp;selectedYearClusterCategories=2008"/>
    <hyperlink ref="M14" r:id="rId160" tooltip="View this list of documents" display="https://www-scopus-com.inc.bib.cnrs.fr/results/handle.uri?sort=plf-f&amp;src=s&amp;sot=b&amp;sdt=cl&amp;sid=806655113ee708c98b98ecfc5d817422&amp;s=SRCTITLE%28Mineralium+Deposita%29&amp;sl=29&amp;origin=resultsAnalyzer&amp;cluster=scoopenaccess%2c%221%22%2ct&amp;txGid=c2d8b56c32aa4105a43900cca712905b&amp;origin=resultsAnalyzer&amp;zone=year&amp;count=74&amp;clickedLink=limit%20to&amp;selectedYearClusterCategories=2007"/>
    <hyperlink ref="M15" r:id="rId161" tooltip="View this list of documents" display="https://www-scopus-com.inc.bib.cnrs.fr/results/handle.uri?sort=plf-f&amp;src=s&amp;sot=b&amp;sdt=cl&amp;sid=806655113ee708c98b98ecfc5d817422&amp;s=SRCTITLE%28Mineralium+Deposita%29&amp;sl=29&amp;origin=resultsAnalyzer&amp;cluster=scoopenaccess%2c%221%22%2ct&amp;txGid=c2d8b56c32aa4105a43900cca712905b&amp;origin=resultsAnalyzer&amp;zone=year&amp;count=74&amp;clickedLink=limit%20to&amp;selectedYearClusterCategories=2006"/>
    <hyperlink ref="M17" r:id="rId162" tooltip="View this list of documents" display="https://www-scopus-com.inc.bib.cnrs.fr/results/handle.uri?sort=plf-f&amp;src=s&amp;sot=b&amp;sdt=cl&amp;sid=806655113ee708c98b98ecfc5d817422&amp;s=SRCTITLE%28Mineralium+Deposita%29&amp;sl=29&amp;origin=resultsAnalyzer&amp;cluster=scoopenaccess%2c%221%22%2ct&amp;txGid=c2d8b56c32aa4105a43900cca712905b&amp;origin=resultsAnalyzer&amp;zone=year&amp;count=74&amp;clickedLink=limit%20to&amp;selectedYearClusterCategories=2004"/>
    <hyperlink ref="M36" r:id="rId163" tooltip="View this list of documents" display="https://www-scopus-com.inc.bib.cnrs.fr/results/handle.uri?sort=plf-f&amp;src=s&amp;sot=b&amp;sdt=cl&amp;sid=806655113ee708c98b98ecfc5d817422&amp;s=SRCTITLE%28Mineralium+Deposita%29&amp;sl=29&amp;origin=resultsAnalyzer&amp;cluster=scoopenaccess%2c%221%22%2ct&amp;txGid=c2d8b56c32aa4105a43900cca712905b&amp;origin=resultsAnalyzer&amp;zone=year&amp;count=74&amp;clickedLink=limit%20to&amp;selectedYearClusterCategories=1985"/>
    <hyperlink ref="M40" r:id="rId164" tooltip="View this list of documents" display="https://www-scopus-com.inc.bib.cnrs.fr/results/handle.uri?sort=plf-f&amp;src=s&amp;sot=b&amp;sdt=cl&amp;sid=806655113ee708c98b98ecfc5d817422&amp;s=SRCTITLE%28Mineralium+Deposita%29&amp;sl=29&amp;origin=resultsAnalyzer&amp;cluster=scoopenaccess%2c%221%22%2ct&amp;txGid=c2d8b56c32aa4105a43900cca712905b&amp;origin=resultsAnalyzer&amp;zone=year&amp;count=74&amp;clickedLink=limit%20to&amp;selectedYearClusterCategories=1981"/>
    <hyperlink ref="M41" r:id="rId165" tooltip="View this list of documents" display="https://www-scopus-com.inc.bib.cnrs.fr/results/handle.uri?sort=plf-f&amp;src=s&amp;sot=b&amp;sdt=cl&amp;sid=806655113ee708c98b98ecfc5d817422&amp;s=SRCTITLE%28Mineralium+Deposita%29&amp;sl=29&amp;origin=resultsAnalyzer&amp;cluster=scoopenaccess%2c%221%22%2ct&amp;txGid=c2d8b56c32aa4105a43900cca712905b&amp;origin=resultsAnalyzer&amp;zone=year&amp;count=74&amp;clickedLink=limit%20to&amp;selectedYearClusterCategories=1980"/>
    <hyperlink ref="M42" r:id="rId166" tooltip="View this list of documents" display="https://www-scopus-com.inc.bib.cnrs.fr/results/handle.uri?sort=plf-f&amp;src=s&amp;sot=b&amp;sdt=cl&amp;sid=806655113ee708c98b98ecfc5d817422&amp;s=SRCTITLE%28Mineralium+Deposita%29&amp;sl=29&amp;origin=resultsAnalyzer&amp;cluster=scoopenaccess%2c%221%22%2ct&amp;txGid=c2d8b56c32aa4105a43900cca712905b&amp;origin=resultsAnalyzer&amp;zone=year&amp;count=74&amp;clickedLink=limit%20to&amp;selectedYearClusterCategories=1979"/>
    <hyperlink ref="M44" r:id="rId167" tooltip="View this list of documents" display="https://www-scopus-com.inc.bib.cnrs.fr/results/handle.uri?sort=plf-f&amp;src=s&amp;sot=b&amp;sdt=cl&amp;sid=806655113ee708c98b98ecfc5d817422&amp;s=SRCTITLE%28Mineralium+Deposita%29&amp;sl=29&amp;origin=resultsAnalyzer&amp;cluster=scoopenaccess%2c%221%22%2ct&amp;txGid=c2d8b56c32aa4105a43900cca712905b&amp;origin=resultsAnalyzer&amp;zone=year&amp;count=74&amp;clickedLink=limit%20to&amp;selectedYearClusterCategories=1977"/>
    <hyperlink ref="M47" r:id="rId168" tooltip="View this list of documents" display="https://www-scopus-com.inc.bib.cnrs.fr/results/handle.uri?sort=plf-f&amp;src=s&amp;sot=b&amp;sdt=cl&amp;sid=806655113ee708c98b98ecfc5d817422&amp;s=SRCTITLE%28Mineralium+Deposita%29&amp;sl=29&amp;origin=resultsAnalyzer&amp;cluster=scoopenaccess%2c%221%22%2ct&amp;txGid=c2d8b56c32aa4105a43900cca712905b&amp;origin=resultsAnalyzer&amp;zone=year&amp;count=74&amp;clickedLink=limit%20to&amp;selectedYearClusterCategories=1974"/>
    <hyperlink ref="M50" r:id="rId169" tooltip="View this list of documents" display="https://www-scopus-com.inc.bib.cnrs.fr/results/handle.uri?sort=plf-f&amp;src=s&amp;sot=b&amp;sdt=cl&amp;sid=806655113ee708c98b98ecfc5d817422&amp;s=SRCTITLE%28Mineralium+Deposita%29&amp;sl=29&amp;origin=resultsAnalyzer&amp;cluster=scoopenaccess%2c%221%22%2ct&amp;txGid=c2d8b56c32aa4105a43900cca712905b&amp;origin=resultsAnalyzer&amp;zone=year&amp;count=74&amp;clickedLink=limit%20to&amp;selectedYearClusterCategories=1971"/>
    <hyperlink ref="M51" r:id="rId170" tooltip="View this list of documents" display="https://www-scopus-com.inc.bib.cnrs.fr/results/handle.uri?sort=plf-f&amp;src=s&amp;sot=b&amp;sdt=cl&amp;sid=806655113ee708c98b98ecfc5d817422&amp;s=SRCTITLE%28Mineralium+Deposita%29&amp;sl=29&amp;origin=resultsAnalyzer&amp;cluster=scoopenaccess%2c%221%22%2ct&amp;txGid=c2d8b56c32aa4105a43900cca712905b&amp;origin=resultsAnalyzer&amp;zone=year&amp;count=74&amp;clickedLink=limit%20to&amp;selectedYearClusterCategories=1970"/>
    <hyperlink ref="M54" r:id="rId171" tooltip="View this list of documents" display="https://www-scopus-com.inc.bib.cnrs.fr/results/handle.uri?sort=plf-f&amp;src=s&amp;sot=b&amp;sdt=cl&amp;sid=806655113ee708c98b98ecfc5d817422&amp;s=SRCTITLE%28Mineralium+Deposita%29&amp;sl=29&amp;origin=resultsAnalyzer&amp;cluster=scoopenaccess%2c%221%22%2ct&amp;txGid=c2d8b56c32aa4105a43900cca712905b&amp;origin=resultsAnalyzer&amp;zone=year&amp;count=74&amp;clickedLink=limit%20to&amp;selectedYearClusterCategories=1967"/>
    <hyperlink ref="N2" r:id="rId172" tooltip="View this list of documents" display="https://www-scopus-com.inc.bib.cnrs.fr/results/handle.uri?sort=plf-f&amp;src=s&amp;sot=b&amp;sdt=cl&amp;sid=35d04cb354cb6454588ea545ef5ceab3&amp;s=SRCTITLE%28Contributions+to+Mineralogy+and+Petrology%29&amp;sl=51&amp;origin=resultsAnalyzer&amp;cluster=scoopenaccess%2c%221%22%2ct&amp;txGid=8ac0d8c89896722c60cc70e90ac6c2e8&amp;origin=resultsAnalyzer&amp;zone=year&amp;count=192&amp;clickedLink=limit%20to&amp;selectedYearClusterCategories=2019"/>
    <hyperlink ref="N3" r:id="rId173" tooltip="View this list of documents" display="https://www-scopus-com.inc.bib.cnrs.fr/results/handle.uri?sort=plf-f&amp;src=s&amp;sot=b&amp;sdt=cl&amp;sid=35d04cb354cb6454588ea545ef5ceab3&amp;s=SRCTITLE%28Contributions+to+Mineralogy+and+Petrology%29&amp;sl=51&amp;origin=resultsAnalyzer&amp;cluster=scoopenaccess%2c%221%22%2ct&amp;txGid=8ac0d8c89896722c60cc70e90ac6c2e8&amp;origin=resultsAnalyzer&amp;zone=year&amp;count=192&amp;clickedLink=limit%20to&amp;selectedYearClusterCategories=2018"/>
    <hyperlink ref="N4" r:id="rId174" tooltip="View this list of documents" display="https://www-scopus-com.inc.bib.cnrs.fr/results/handle.uri?sort=plf-f&amp;src=s&amp;sot=b&amp;sdt=cl&amp;sid=35d04cb354cb6454588ea545ef5ceab3&amp;s=SRCTITLE%28Contributions+to+Mineralogy+and+Petrology%29&amp;sl=51&amp;origin=resultsAnalyzer&amp;cluster=scoopenaccess%2c%221%22%2ct&amp;txGid=8ac0d8c89896722c60cc70e90ac6c2e8&amp;origin=resultsAnalyzer&amp;zone=year&amp;count=192&amp;clickedLink=limit%20to&amp;selectedYearClusterCategories=2017"/>
    <hyperlink ref="N5" r:id="rId175" tooltip="View this list of documents" display="https://www-scopus-com.inc.bib.cnrs.fr/results/handle.uri?sort=plf-f&amp;src=s&amp;sot=b&amp;sdt=cl&amp;sid=35d04cb354cb6454588ea545ef5ceab3&amp;s=SRCTITLE%28Contributions+to+Mineralogy+and+Petrology%29&amp;sl=51&amp;origin=resultsAnalyzer&amp;cluster=scoopenaccess%2c%221%22%2ct&amp;txGid=8ac0d8c89896722c60cc70e90ac6c2e8&amp;origin=resultsAnalyzer&amp;zone=year&amp;count=192&amp;clickedLink=limit%20to&amp;selectedYearClusterCategories=2016"/>
    <hyperlink ref="N6" r:id="rId176" tooltip="View this list of documents" display="https://www-scopus-com.inc.bib.cnrs.fr/results/handle.uri?sort=plf-f&amp;src=s&amp;sot=b&amp;sdt=cl&amp;sid=35d04cb354cb6454588ea545ef5ceab3&amp;s=SRCTITLE%28Contributions+to+Mineralogy+and+Petrology%29&amp;sl=51&amp;origin=resultsAnalyzer&amp;cluster=scoopenaccess%2c%221%22%2ct&amp;txGid=8ac0d8c89896722c60cc70e90ac6c2e8&amp;origin=resultsAnalyzer&amp;zone=year&amp;count=192&amp;clickedLink=limit%20to&amp;selectedYearClusterCategories=2015"/>
    <hyperlink ref="N7" r:id="rId177" tooltip="View this list of documents" display="https://www-scopus-com.inc.bib.cnrs.fr/results/handle.uri?sort=plf-f&amp;src=s&amp;sot=b&amp;sdt=cl&amp;sid=35d04cb354cb6454588ea545ef5ceab3&amp;s=SRCTITLE%28Contributions+to+Mineralogy+and+Petrology%29&amp;sl=51&amp;origin=resultsAnalyzer&amp;cluster=scoopenaccess%2c%221%22%2ct&amp;txGid=8ac0d8c89896722c60cc70e90ac6c2e8&amp;origin=resultsAnalyzer&amp;zone=year&amp;count=192&amp;clickedLink=limit%20to&amp;selectedYearClusterCategories=2014"/>
    <hyperlink ref="N8" r:id="rId178" tooltip="View this list of documents" display="https://www-scopus-com.inc.bib.cnrs.fr/results/handle.uri?sort=plf-f&amp;src=s&amp;sot=b&amp;sdt=cl&amp;sid=35d04cb354cb6454588ea545ef5ceab3&amp;s=SRCTITLE%28Contributions+to+Mineralogy+and+Petrology%29&amp;sl=51&amp;origin=resultsAnalyzer&amp;cluster=scoopenaccess%2c%221%22%2ct&amp;txGid=8ac0d8c89896722c60cc70e90ac6c2e8&amp;origin=resultsAnalyzer&amp;zone=year&amp;count=192&amp;clickedLink=limit%20to&amp;selectedYearClusterCategories=2013"/>
    <hyperlink ref="N9" r:id="rId179" tooltip="View this list of documents" display="https://www-scopus-com.inc.bib.cnrs.fr/results/handle.uri?sort=plf-f&amp;src=s&amp;sot=b&amp;sdt=cl&amp;sid=35d04cb354cb6454588ea545ef5ceab3&amp;s=SRCTITLE%28Contributions+to+Mineralogy+and+Petrology%29&amp;sl=51&amp;origin=resultsAnalyzer&amp;cluster=scoopenaccess%2c%221%22%2ct&amp;txGid=8ac0d8c89896722c60cc70e90ac6c2e8&amp;origin=resultsAnalyzer&amp;zone=year&amp;count=192&amp;clickedLink=limit%20to&amp;selectedYearClusterCategories=2012"/>
    <hyperlink ref="N10" r:id="rId180" tooltip="View this list of documents" display="https://www-scopus-com.inc.bib.cnrs.fr/results/handle.uri?sort=plf-f&amp;src=s&amp;sot=b&amp;sdt=cl&amp;sid=35d04cb354cb6454588ea545ef5ceab3&amp;s=SRCTITLE%28Contributions+to+Mineralogy+and+Petrology%29&amp;sl=51&amp;origin=resultsAnalyzer&amp;cluster=scoopenaccess%2c%221%22%2ct&amp;txGid=8ac0d8c89896722c60cc70e90ac6c2e8&amp;origin=resultsAnalyzer&amp;zone=year&amp;count=192&amp;clickedLink=limit%20to&amp;selectedYearClusterCategories=2011"/>
    <hyperlink ref="N11" r:id="rId181" tooltip="View this list of documents" display="https://www-scopus-com.inc.bib.cnrs.fr/results/handle.uri?sort=plf-f&amp;src=s&amp;sot=b&amp;sdt=cl&amp;sid=35d04cb354cb6454588ea545ef5ceab3&amp;s=SRCTITLE%28Contributions+to+Mineralogy+and+Petrology%29&amp;sl=51&amp;origin=resultsAnalyzer&amp;cluster=scoopenaccess%2c%221%22%2ct&amp;txGid=8ac0d8c89896722c60cc70e90ac6c2e8&amp;origin=resultsAnalyzer&amp;zone=year&amp;count=192&amp;clickedLink=limit%20to&amp;selectedYearClusterCategories=2010"/>
    <hyperlink ref="N12" r:id="rId182" tooltip="View this list of documents" display="https://www-scopus-com.inc.bib.cnrs.fr/results/handle.uri?sort=plf-f&amp;src=s&amp;sot=b&amp;sdt=cl&amp;sid=35d04cb354cb6454588ea545ef5ceab3&amp;s=SRCTITLE%28Contributions+to+Mineralogy+and+Petrology%29&amp;sl=51&amp;origin=resultsAnalyzer&amp;cluster=scoopenaccess%2c%221%22%2ct&amp;txGid=8ac0d8c89896722c60cc70e90ac6c2e8&amp;origin=resultsAnalyzer&amp;zone=year&amp;count=192&amp;clickedLink=limit%20to&amp;selectedYearClusterCategories=2009"/>
    <hyperlink ref="N13" r:id="rId183" tooltip="View this list of documents" display="https://www-scopus-com.inc.bib.cnrs.fr/results/handle.uri?sort=plf-f&amp;src=s&amp;sot=b&amp;sdt=cl&amp;sid=35d04cb354cb6454588ea545ef5ceab3&amp;s=SRCTITLE%28Contributions+to+Mineralogy+and+Petrology%29&amp;sl=51&amp;origin=resultsAnalyzer&amp;cluster=scoopenaccess%2c%221%22%2ct&amp;txGid=8ac0d8c89896722c60cc70e90ac6c2e8&amp;origin=resultsAnalyzer&amp;zone=year&amp;count=192&amp;clickedLink=limit%20to&amp;selectedYearClusterCategories=2008"/>
    <hyperlink ref="N14" r:id="rId184" tooltip="View this list of documents" display="https://www-scopus-com.inc.bib.cnrs.fr/results/handle.uri?sort=plf-f&amp;src=s&amp;sot=b&amp;sdt=cl&amp;sid=35d04cb354cb6454588ea545ef5ceab3&amp;s=SRCTITLE%28Contributions+to+Mineralogy+and+Petrology%29&amp;sl=51&amp;origin=resultsAnalyzer&amp;cluster=scoopenaccess%2c%221%22%2ct&amp;txGid=8ac0d8c89896722c60cc70e90ac6c2e8&amp;origin=resultsAnalyzer&amp;zone=year&amp;count=192&amp;clickedLink=limit%20to&amp;selectedYearClusterCategories=2007"/>
    <hyperlink ref="N15" r:id="rId185" tooltip="View this list of documents" display="https://www-scopus-com.inc.bib.cnrs.fr/results/handle.uri?sort=plf-f&amp;src=s&amp;sot=b&amp;sdt=cl&amp;sid=35d04cb354cb6454588ea545ef5ceab3&amp;s=SRCTITLE%28Contributions+to+Mineralogy+and+Petrology%29&amp;sl=51&amp;origin=resultsAnalyzer&amp;cluster=scoopenaccess%2c%221%22%2ct&amp;txGid=8ac0d8c89896722c60cc70e90ac6c2e8&amp;origin=resultsAnalyzer&amp;zone=year&amp;count=192&amp;clickedLink=limit%20to&amp;selectedYearClusterCategories=2006"/>
    <hyperlink ref="N16" r:id="rId186" tooltip="View this list of documents" display="https://www-scopus-com.inc.bib.cnrs.fr/results/handle.uri?sort=plf-f&amp;src=s&amp;sot=b&amp;sdt=cl&amp;sid=35d04cb354cb6454588ea545ef5ceab3&amp;s=SRCTITLE%28Contributions+to+Mineralogy+and+Petrology%29&amp;sl=51&amp;origin=resultsAnalyzer&amp;cluster=scoopenaccess%2c%221%22%2ct&amp;txGid=8ac0d8c89896722c60cc70e90ac6c2e8&amp;origin=resultsAnalyzer&amp;zone=year&amp;count=192&amp;clickedLink=limit%20to&amp;selectedYearClusterCategories=2005"/>
    <hyperlink ref="N17" r:id="rId187" tooltip="View this list of documents" display="https://www-scopus-com.inc.bib.cnrs.fr/results/handle.uri?sort=plf-f&amp;src=s&amp;sot=b&amp;sdt=cl&amp;sid=35d04cb354cb6454588ea545ef5ceab3&amp;s=SRCTITLE%28Contributions+to+Mineralogy+and+Petrology%29&amp;sl=51&amp;origin=resultsAnalyzer&amp;cluster=scoopenaccess%2c%221%22%2ct&amp;txGid=8ac0d8c89896722c60cc70e90ac6c2e8&amp;origin=resultsAnalyzer&amp;zone=year&amp;count=192&amp;clickedLink=limit%20to&amp;selectedYearClusterCategories=2004"/>
    <hyperlink ref="N22" r:id="rId188" tooltip="View this list of documents" display="https://www-scopus-com.inc.bib.cnrs.fr/results/handle.uri?sort=plf-f&amp;src=s&amp;sot=b&amp;sdt=cl&amp;sid=35d04cb354cb6454588ea545ef5ceab3&amp;s=SRCTITLE%28Contributions+to+Mineralogy+and+Petrology%29&amp;sl=51&amp;origin=resultsAnalyzer&amp;cluster=scoopenaccess%2c%221%22%2ct&amp;txGid=8ac0d8c89896722c60cc70e90ac6c2e8&amp;origin=resultsAnalyzer&amp;zone=year&amp;count=192&amp;clickedLink=limit%20to&amp;selectedYearClusterCategories=1999"/>
    <hyperlink ref="N26" r:id="rId189" tooltip="View this list of documents" display="https://www-scopus-com.inc.bib.cnrs.fr/results/handle.uri?sort=plf-f&amp;src=s&amp;sot=b&amp;sdt=cl&amp;sid=35d04cb354cb6454588ea545ef5ceab3&amp;s=SRCTITLE%28Contributions+to+Mineralogy+and+Petrology%29&amp;sl=51&amp;origin=resultsAnalyzer&amp;cluster=scoopenaccess%2c%221%22%2ct&amp;txGid=8ac0d8c89896722c60cc70e90ac6c2e8&amp;origin=resultsAnalyzer&amp;zone=year&amp;count=192&amp;clickedLink=limit%20to&amp;selectedYearClusterCategories=1995"/>
    <hyperlink ref="N27" r:id="rId190" tooltip="View this list of documents" display="https://www-scopus-com.inc.bib.cnrs.fr/results/handle.uri?sort=plf-f&amp;src=s&amp;sot=b&amp;sdt=cl&amp;sid=35d04cb354cb6454588ea545ef5ceab3&amp;s=SRCTITLE%28Contributions+to+Mineralogy+and+Petrology%29&amp;sl=51&amp;origin=resultsAnalyzer&amp;cluster=scoopenaccess%2c%221%22%2ct&amp;txGid=8ac0d8c89896722c60cc70e90ac6c2e8&amp;origin=resultsAnalyzer&amp;zone=year&amp;count=192&amp;clickedLink=limit%20to&amp;selectedYearClusterCategories=1994"/>
    <hyperlink ref="N28" r:id="rId191" tooltip="View this list of documents" display="https://www-scopus-com.inc.bib.cnrs.fr/results/handle.uri?sort=plf-f&amp;src=s&amp;sot=b&amp;sdt=cl&amp;sid=35d04cb354cb6454588ea545ef5ceab3&amp;s=SRCTITLE%28Contributions+to+Mineralogy+and+Petrology%29&amp;sl=51&amp;origin=resultsAnalyzer&amp;cluster=scoopenaccess%2c%221%22%2ct&amp;txGid=8ac0d8c89896722c60cc70e90ac6c2e8&amp;origin=resultsAnalyzer&amp;zone=year&amp;count=192&amp;clickedLink=limit%20to&amp;selectedYearClusterCategories=1993"/>
    <hyperlink ref="N29" r:id="rId192" tooltip="View this list of documents" display="https://www-scopus-com.inc.bib.cnrs.fr/results/handle.uri?sort=plf-f&amp;src=s&amp;sot=b&amp;sdt=cl&amp;sid=35d04cb354cb6454588ea545ef5ceab3&amp;s=SRCTITLE%28Contributions+to+Mineralogy+and+Petrology%29&amp;sl=51&amp;origin=resultsAnalyzer&amp;cluster=scoopenaccess%2c%221%22%2ct&amp;txGid=8ac0d8c89896722c60cc70e90ac6c2e8&amp;origin=resultsAnalyzer&amp;zone=year&amp;count=192&amp;clickedLink=limit%20to&amp;selectedYearClusterCategories=1992"/>
    <hyperlink ref="N30" r:id="rId193" tooltip="View this list of documents" display="https://www-scopus-com.inc.bib.cnrs.fr/results/handle.uri?sort=plf-f&amp;src=s&amp;sot=b&amp;sdt=cl&amp;sid=35d04cb354cb6454588ea545ef5ceab3&amp;s=SRCTITLE%28Contributions+to+Mineralogy+and+Petrology%29&amp;sl=51&amp;origin=resultsAnalyzer&amp;cluster=scoopenaccess%2c%221%22%2ct&amp;txGid=8ac0d8c89896722c60cc70e90ac6c2e8&amp;origin=resultsAnalyzer&amp;zone=year&amp;count=192&amp;clickedLink=limit%20to&amp;selectedYearClusterCategories=1991"/>
    <hyperlink ref="N32" r:id="rId194" tooltip="View this list of documents" display="https://www-scopus-com.inc.bib.cnrs.fr/results/handle.uri?sort=plf-f&amp;src=s&amp;sot=b&amp;sdt=cl&amp;sid=35d04cb354cb6454588ea545ef5ceab3&amp;s=SRCTITLE%28Contributions+to+Mineralogy+and+Petrology%29&amp;sl=51&amp;origin=resultsAnalyzer&amp;cluster=scoopenaccess%2c%221%22%2ct&amp;txGid=8ac0d8c89896722c60cc70e90ac6c2e8&amp;origin=resultsAnalyzer&amp;zone=year&amp;count=192&amp;clickedLink=limit%20to&amp;selectedYearClusterCategories=1989"/>
    <hyperlink ref="N34" r:id="rId195" tooltip="View this list of documents" display="https://www-scopus-com.inc.bib.cnrs.fr/results/handle.uri?sort=plf-f&amp;src=s&amp;sot=b&amp;sdt=cl&amp;sid=35d04cb354cb6454588ea545ef5ceab3&amp;s=SRCTITLE%28Contributions+to+Mineralogy+and+Petrology%29&amp;sl=51&amp;origin=resultsAnalyzer&amp;cluster=scoopenaccess%2c%221%22%2ct&amp;txGid=8ac0d8c89896722c60cc70e90ac6c2e8&amp;origin=resultsAnalyzer&amp;zone=year&amp;count=192&amp;clickedLink=limit%20to&amp;selectedYearClusterCategories=1987"/>
    <hyperlink ref="N35" r:id="rId196" tooltip="View this list of documents" display="https://www-scopus-com.inc.bib.cnrs.fr/results/handle.uri?sort=plf-f&amp;src=s&amp;sot=b&amp;sdt=cl&amp;sid=35d04cb354cb6454588ea545ef5ceab3&amp;s=SRCTITLE%28Contributions+to+Mineralogy+and+Petrology%29&amp;sl=51&amp;origin=resultsAnalyzer&amp;cluster=scoopenaccess%2c%221%22%2ct&amp;txGid=8ac0d8c89896722c60cc70e90ac6c2e8&amp;origin=resultsAnalyzer&amp;zone=year&amp;count=192&amp;clickedLink=limit%20to&amp;selectedYearClusterCategories=1986"/>
    <hyperlink ref="N36" r:id="rId197" tooltip="View this list of documents" display="https://www-scopus-com.inc.bib.cnrs.fr/results/handle.uri?sort=plf-f&amp;src=s&amp;sot=b&amp;sdt=cl&amp;sid=35d04cb354cb6454588ea545ef5ceab3&amp;s=SRCTITLE%28Contributions+to+Mineralogy+and+Petrology%29&amp;sl=51&amp;origin=resultsAnalyzer&amp;cluster=scoopenaccess%2c%221%22%2ct&amp;txGid=8ac0d8c89896722c60cc70e90ac6c2e8&amp;origin=resultsAnalyzer&amp;zone=year&amp;count=192&amp;clickedLink=limit%20to&amp;selectedYearClusterCategories=1985"/>
    <hyperlink ref="N37" r:id="rId198" tooltip="View this list of documents" display="https://www-scopus-com.inc.bib.cnrs.fr/results/handle.uri?sort=plf-f&amp;src=s&amp;sot=b&amp;sdt=cl&amp;sid=35d04cb354cb6454588ea545ef5ceab3&amp;s=SRCTITLE%28Contributions+to+Mineralogy+and+Petrology%29&amp;sl=51&amp;origin=resultsAnalyzer&amp;cluster=scoopenaccess%2c%221%22%2ct&amp;txGid=8ac0d8c89896722c60cc70e90ac6c2e8&amp;origin=resultsAnalyzer&amp;zone=year&amp;count=192&amp;clickedLink=limit%20to&amp;selectedYearClusterCategories=1984"/>
    <hyperlink ref="N38" r:id="rId199" tooltip="View this list of documents" display="https://www-scopus-com.inc.bib.cnrs.fr/results/handle.uri?sort=plf-f&amp;src=s&amp;sot=b&amp;sdt=cl&amp;sid=35d04cb354cb6454588ea545ef5ceab3&amp;s=SRCTITLE%28Contributions+to+Mineralogy+and+Petrology%29&amp;sl=51&amp;origin=resultsAnalyzer&amp;cluster=scoopenaccess%2c%221%22%2ct&amp;txGid=8ac0d8c89896722c60cc70e90ac6c2e8&amp;origin=resultsAnalyzer&amp;zone=year&amp;count=192&amp;clickedLink=limit%20to&amp;selectedYearClusterCategories=1983"/>
    <hyperlink ref="N39" r:id="rId200" tooltip="View this list of documents" display="https://www-scopus-com.inc.bib.cnrs.fr/results/handle.uri?sort=plf-f&amp;src=s&amp;sot=b&amp;sdt=cl&amp;sid=35d04cb354cb6454588ea545ef5ceab3&amp;s=SRCTITLE%28Contributions+to+Mineralogy+and+Petrology%29&amp;sl=51&amp;origin=resultsAnalyzer&amp;cluster=scoopenaccess%2c%221%22%2ct&amp;txGid=8ac0d8c89896722c60cc70e90ac6c2e8&amp;origin=resultsAnalyzer&amp;zone=year&amp;count=192&amp;clickedLink=limit%20to&amp;selectedYearClusterCategories=1982"/>
    <hyperlink ref="N41" r:id="rId201" tooltip="View this list of documents" display="https://www-scopus-com.inc.bib.cnrs.fr/results/handle.uri?sort=plf-f&amp;src=s&amp;sot=b&amp;sdt=cl&amp;sid=35d04cb354cb6454588ea545ef5ceab3&amp;s=SRCTITLE%28Contributions+to+Mineralogy+and+Petrology%29&amp;sl=51&amp;origin=resultsAnalyzer&amp;cluster=scoopenaccess%2c%221%22%2ct&amp;txGid=8ac0d8c89896722c60cc70e90ac6c2e8&amp;origin=resultsAnalyzer&amp;zone=year&amp;count=192&amp;clickedLink=limit%20to&amp;selectedYearClusterCategories=1980"/>
    <hyperlink ref="N42" r:id="rId202" tooltip="View this list of documents" display="https://www-scopus-com.inc.bib.cnrs.fr/results/handle.uri?sort=plf-f&amp;src=s&amp;sot=b&amp;sdt=cl&amp;sid=35d04cb354cb6454588ea545ef5ceab3&amp;s=SRCTITLE%28Contributions+to+Mineralogy+and+Petrology%29&amp;sl=51&amp;origin=resultsAnalyzer&amp;cluster=scoopenaccess%2c%221%22%2ct&amp;txGid=8ac0d8c89896722c60cc70e90ac6c2e8&amp;origin=resultsAnalyzer&amp;zone=year&amp;count=192&amp;clickedLink=limit%20to&amp;selectedYearClusterCategories=1979"/>
    <hyperlink ref="N43" r:id="rId203" tooltip="View this list of documents" display="https://www-scopus-com.inc.bib.cnrs.fr/results/handle.uri?sort=plf-f&amp;src=s&amp;sot=b&amp;sdt=cl&amp;sid=35d04cb354cb6454588ea545ef5ceab3&amp;s=SRCTITLE%28Contributions+to+Mineralogy+and+Petrology%29&amp;sl=51&amp;origin=resultsAnalyzer&amp;cluster=scoopenaccess%2c%221%22%2ct&amp;txGid=8ac0d8c89896722c60cc70e90ac6c2e8&amp;origin=resultsAnalyzer&amp;zone=year&amp;count=192&amp;clickedLink=limit%20to&amp;selectedYearClusterCategories=1978"/>
    <hyperlink ref="N44" r:id="rId204" tooltip="View this list of documents" display="https://www-scopus-com.inc.bib.cnrs.fr/results/handle.uri?sort=plf-f&amp;src=s&amp;sot=b&amp;sdt=cl&amp;sid=35d04cb354cb6454588ea545ef5ceab3&amp;s=SRCTITLE%28Contributions+to+Mineralogy+and+Petrology%29&amp;sl=51&amp;origin=resultsAnalyzer&amp;cluster=scoopenaccess%2c%221%22%2ct&amp;txGid=8ac0d8c89896722c60cc70e90ac6c2e8&amp;origin=resultsAnalyzer&amp;zone=year&amp;count=192&amp;clickedLink=limit%20to&amp;selectedYearClusterCategories=1977"/>
    <hyperlink ref="N46" r:id="rId205" tooltip="View this list of documents" display="https://www-scopus-com.inc.bib.cnrs.fr/results/handle.uri?sort=plf-f&amp;src=s&amp;sot=b&amp;sdt=cl&amp;sid=35d04cb354cb6454588ea545ef5ceab3&amp;s=SRCTITLE%28Contributions+to+Mineralogy+and+Petrology%29&amp;sl=51&amp;origin=resultsAnalyzer&amp;cluster=scoopenaccess%2c%221%22%2ct&amp;txGid=8ac0d8c89896722c60cc70e90ac6c2e8&amp;origin=resultsAnalyzer&amp;zone=year&amp;count=192&amp;clickedLink=limit%20to&amp;selectedYearClusterCategories=1975"/>
    <hyperlink ref="N47" r:id="rId206" tooltip="View this list of documents" display="https://www-scopus-com.inc.bib.cnrs.fr/results/handle.uri?sort=plf-f&amp;src=s&amp;sot=b&amp;sdt=cl&amp;sid=35d04cb354cb6454588ea545ef5ceab3&amp;s=SRCTITLE%28Contributions+to+Mineralogy+and+Petrology%29&amp;sl=51&amp;origin=resultsAnalyzer&amp;cluster=scoopenaccess%2c%221%22%2ct&amp;txGid=8ac0d8c89896722c60cc70e90ac6c2e8&amp;origin=resultsAnalyzer&amp;zone=year&amp;count=192&amp;clickedLink=limit%20to&amp;selectedYearClusterCategories=1974"/>
    <hyperlink ref="N48" r:id="rId207" tooltip="View this list of documents" display="https://www-scopus-com.inc.bib.cnrs.fr/results/handle.uri?sort=plf-f&amp;src=s&amp;sot=b&amp;sdt=cl&amp;sid=35d04cb354cb6454588ea545ef5ceab3&amp;s=SRCTITLE%28Contributions+to+Mineralogy+and+Petrology%29&amp;sl=51&amp;origin=resultsAnalyzer&amp;cluster=scoopenaccess%2c%221%22%2ct&amp;txGid=8ac0d8c89896722c60cc70e90ac6c2e8&amp;origin=resultsAnalyzer&amp;zone=year&amp;count=192&amp;clickedLink=limit%20to&amp;selectedYearClusterCategories=1973"/>
    <hyperlink ref="N49" r:id="rId208" tooltip="View this list of documents" display="https://www-scopus-com.inc.bib.cnrs.fr/results/handle.uri?sort=plf-f&amp;src=s&amp;sot=b&amp;sdt=cl&amp;sid=35d04cb354cb6454588ea545ef5ceab3&amp;s=SRCTITLE%28Contributions+to+Mineralogy+and+Petrology%29&amp;sl=51&amp;origin=resultsAnalyzer&amp;cluster=scoopenaccess%2c%221%22%2ct&amp;txGid=8ac0d8c89896722c60cc70e90ac6c2e8&amp;origin=resultsAnalyzer&amp;zone=year&amp;count=192&amp;clickedLink=limit%20to&amp;selectedYearClusterCategories=1972"/>
    <hyperlink ref="N52" r:id="rId209" tooltip="View this list of documents" display="https://www-scopus-com.inc.bib.cnrs.fr/results/handle.uri?sort=plf-f&amp;src=s&amp;sot=b&amp;sdt=cl&amp;sid=35d04cb354cb6454588ea545ef5ceab3&amp;s=SRCTITLE%28Contributions+to+Mineralogy+and+Petrology%29&amp;sl=51&amp;origin=resultsAnalyzer&amp;cluster=scoopenaccess%2c%221%22%2ct&amp;txGid=8ac0d8c89896722c60cc70e90ac6c2e8&amp;origin=resultsAnalyzer&amp;zone=year&amp;count=192&amp;clickedLink=limit%20to&amp;selectedYearClusterCategories=1969"/>
    <hyperlink ref="N53" r:id="rId210" tooltip="View this list of documents" display="https://www-scopus-com.inc.bib.cnrs.fr/results/handle.uri?sort=plf-f&amp;src=s&amp;sot=b&amp;sdt=cl&amp;sid=35d04cb354cb6454588ea545ef5ceab3&amp;s=SRCTITLE%28Contributions+to+Mineralogy+and+Petrology%29&amp;sl=51&amp;origin=resultsAnalyzer&amp;cluster=scoopenaccess%2c%221%22%2ct&amp;txGid=8ac0d8c89896722c60cc70e90ac6c2e8&amp;origin=resultsAnalyzer&amp;zone=year&amp;count=192&amp;clickedLink=limit%20to&amp;selectedYearClusterCategories=1968"/>
    <hyperlink ref="N54" r:id="rId211" tooltip="View this list of documents" display="https://www-scopus-com.inc.bib.cnrs.fr/results/handle.uri?sort=plf-f&amp;src=s&amp;sot=b&amp;sdt=cl&amp;sid=35d04cb354cb6454588ea545ef5ceab3&amp;s=SRCTITLE%28Contributions+to+Mineralogy+and+Petrology%29&amp;sl=51&amp;origin=resultsAnalyzer&amp;cluster=scoopenaccess%2c%221%22%2ct&amp;txGid=8ac0d8c89896722c60cc70e90ac6c2e8&amp;origin=resultsAnalyzer&amp;zone=year&amp;count=192&amp;clickedLink=limit%20to&amp;selectedYearClusterCategories=1967"/>
    <hyperlink ref="O2" r:id="rId212" tooltip="View this list of documents" display="https://www-scopus-com.inc.bib.cnrs.fr/results/handle.uri?sort=plf-f&amp;src=s&amp;sot=b&amp;sdt=cl&amp;sid=4b64faa118f0b8d384310a3c8aa4d00d&amp;s=SRCTITLE%28Lithos%29&amp;sl=16&amp;origin=resultsAnalyzer&amp;cluster=scoopenaccess%2c%221%22%2ct&amp;txGid=86889a98f95a8cb875ab40f5874dbcd2&amp;origin=resultsAnalyzer&amp;zone=year&amp;count=180&amp;clickedLink=limit%20to&amp;selectedYearClusterCategories=2019"/>
    <hyperlink ref="O3" r:id="rId213" tooltip="View this list of documents" display="https://www-scopus-com.inc.bib.cnrs.fr/results/handle.uri?sort=plf-f&amp;src=s&amp;sot=b&amp;sdt=cl&amp;sid=4b64faa118f0b8d384310a3c8aa4d00d&amp;s=SRCTITLE%28Lithos%29&amp;sl=16&amp;origin=resultsAnalyzer&amp;cluster=scoopenaccess%2c%221%22%2ct&amp;txGid=86889a98f95a8cb875ab40f5874dbcd2&amp;origin=resultsAnalyzer&amp;zone=year&amp;count=180&amp;clickedLink=limit%20to&amp;selectedYearClusterCategories=2018"/>
    <hyperlink ref="O4" r:id="rId214" tooltip="View this list of documents" display="https://www-scopus-com.inc.bib.cnrs.fr/results/handle.uri?sort=plf-f&amp;src=s&amp;sot=b&amp;sdt=cl&amp;sid=4b64faa118f0b8d384310a3c8aa4d00d&amp;s=SRCTITLE%28Lithos%29&amp;sl=16&amp;origin=resultsAnalyzer&amp;cluster=scoopenaccess%2c%221%22%2ct&amp;txGid=86889a98f95a8cb875ab40f5874dbcd2&amp;origin=resultsAnalyzer&amp;zone=year&amp;count=180&amp;clickedLink=limit%20to&amp;selectedYearClusterCategories=2017"/>
    <hyperlink ref="O5" r:id="rId215" tooltip="View this list of documents" display="https://www-scopus-com.inc.bib.cnrs.fr/results/handle.uri?sort=plf-f&amp;src=s&amp;sot=b&amp;sdt=cl&amp;sid=4b64faa118f0b8d384310a3c8aa4d00d&amp;s=SRCTITLE%28Lithos%29&amp;sl=16&amp;origin=resultsAnalyzer&amp;cluster=scoopenaccess%2c%221%22%2ct&amp;txGid=86889a98f95a8cb875ab40f5874dbcd2&amp;origin=resultsAnalyzer&amp;zone=year&amp;count=180&amp;clickedLink=limit%20to&amp;selectedYearClusterCategories=2016"/>
    <hyperlink ref="O6" r:id="rId216" tooltip="View this list of documents" display="https://www-scopus-com.inc.bib.cnrs.fr/results/handle.uri?sort=plf-f&amp;src=s&amp;sot=b&amp;sdt=cl&amp;sid=4b64faa118f0b8d384310a3c8aa4d00d&amp;s=SRCTITLE%28Lithos%29&amp;sl=16&amp;origin=resultsAnalyzer&amp;cluster=scoopenaccess%2c%221%22%2ct&amp;txGid=86889a98f95a8cb875ab40f5874dbcd2&amp;origin=resultsAnalyzer&amp;zone=year&amp;count=180&amp;clickedLink=limit%20to&amp;selectedYearClusterCategories=2015"/>
    <hyperlink ref="O7" r:id="rId217" tooltip="View this list of documents" display="https://www-scopus-com.inc.bib.cnrs.fr/results/handle.uri?sort=plf-f&amp;src=s&amp;sot=b&amp;sdt=cl&amp;sid=4b64faa118f0b8d384310a3c8aa4d00d&amp;s=SRCTITLE%28Lithos%29&amp;sl=16&amp;origin=resultsAnalyzer&amp;cluster=scoopenaccess%2c%221%22%2ct&amp;txGid=86889a98f95a8cb875ab40f5874dbcd2&amp;origin=resultsAnalyzer&amp;zone=year&amp;count=180&amp;clickedLink=limit%20to&amp;selectedYearClusterCategories=2014"/>
    <hyperlink ref="O8" r:id="rId218" tooltip="View this list of documents" display="https://www-scopus-com.inc.bib.cnrs.fr/results/handle.uri?sort=plf-f&amp;src=s&amp;sot=b&amp;sdt=cl&amp;sid=4b64faa118f0b8d384310a3c8aa4d00d&amp;s=SRCTITLE%28Lithos%29&amp;sl=16&amp;origin=resultsAnalyzer&amp;cluster=scoopenaccess%2c%221%22%2ct&amp;txGid=86889a98f95a8cb875ab40f5874dbcd2&amp;origin=resultsAnalyzer&amp;zone=year&amp;count=180&amp;clickedLink=limit%20to&amp;selectedYearClusterCategories=2013"/>
    <hyperlink ref="O9" r:id="rId219" tooltip="View this list of documents" display="https://www-scopus-com.inc.bib.cnrs.fr/results/handle.uri?sort=plf-f&amp;src=s&amp;sot=b&amp;sdt=cl&amp;sid=4b64faa118f0b8d384310a3c8aa4d00d&amp;s=SRCTITLE%28Lithos%29&amp;sl=16&amp;origin=resultsAnalyzer&amp;cluster=scoopenaccess%2c%221%22%2ct&amp;txGid=86889a98f95a8cb875ab40f5874dbcd2&amp;origin=resultsAnalyzer&amp;zone=year&amp;count=180&amp;clickedLink=limit%20to&amp;selectedYearClusterCategories=2012"/>
    <hyperlink ref="O10" r:id="rId220" tooltip="View this list of documents" display="https://www-scopus-com.inc.bib.cnrs.fr/results/handle.uri?sort=plf-f&amp;src=s&amp;sot=b&amp;sdt=cl&amp;sid=4b64faa118f0b8d384310a3c8aa4d00d&amp;s=SRCTITLE%28Lithos%29&amp;sl=16&amp;origin=resultsAnalyzer&amp;cluster=scoopenaccess%2c%221%22%2ct&amp;txGid=86889a98f95a8cb875ab40f5874dbcd2&amp;origin=resultsAnalyzer&amp;zone=year&amp;count=180&amp;clickedLink=limit%20to&amp;selectedYearClusterCategories=2011"/>
    <hyperlink ref="P2" r:id="rId221" tooltip="View this list of documents" display="https://www-scopus-com.inc.bib.cnrs.fr/results/handle.uri?sort=plf-f&amp;src=s&amp;sot=b&amp;sdt=cl&amp;sid=da52c6c4a41bef929d8927b12f0f494a&amp;s=SRCTITLE%28American+Mineralogist%29&amp;sl=31&amp;origin=resultsAnalyzer&amp;cluster=scoopenaccess%2c%221%22%2ct&amp;txGid=116f5be8ea0a9951d4f39451296289aa&amp;origin=resultsAnalyzer&amp;zone=year&amp;count=140&amp;clickedLink=limit%20to&amp;selectedYearClusterCategories=2019"/>
    <hyperlink ref="P3" r:id="rId222" tooltip="View this list of documents" display="https://www-scopus-com.inc.bib.cnrs.fr/results/handle.uri?sort=plf-f&amp;src=s&amp;sot=b&amp;sdt=cl&amp;sid=da52c6c4a41bef929d8927b12f0f494a&amp;s=SRCTITLE%28American+Mineralogist%29&amp;sl=31&amp;origin=resultsAnalyzer&amp;cluster=scoopenaccess%2c%221%22%2ct&amp;txGid=116f5be8ea0a9951d4f39451296289aa&amp;origin=resultsAnalyzer&amp;zone=year&amp;count=140&amp;clickedLink=limit%20to&amp;selectedYearClusterCategories=2018"/>
    <hyperlink ref="P4" r:id="rId223" tooltip="View this list of documents" display="https://www-scopus-com.inc.bib.cnrs.fr/results/handle.uri?sort=plf-f&amp;src=s&amp;sot=b&amp;sdt=cl&amp;sid=da52c6c4a41bef929d8927b12f0f494a&amp;s=SRCTITLE%28American+Mineralogist%29&amp;sl=31&amp;origin=resultsAnalyzer&amp;cluster=scoopenaccess%2c%221%22%2ct&amp;txGid=116f5be8ea0a9951d4f39451296289aa&amp;origin=resultsAnalyzer&amp;zone=year&amp;count=140&amp;clickedLink=limit%20to&amp;selectedYearClusterCategories=2017"/>
    <hyperlink ref="P5" r:id="rId224" tooltip="View this list of documents" display="https://www-scopus-com.inc.bib.cnrs.fr/results/handle.uri?sort=plf-f&amp;src=s&amp;sot=b&amp;sdt=cl&amp;sid=da52c6c4a41bef929d8927b12f0f494a&amp;s=SRCTITLE%28American+Mineralogist%29&amp;sl=31&amp;origin=resultsAnalyzer&amp;cluster=scoopenaccess%2c%221%22%2ct&amp;txGid=116f5be8ea0a9951d4f39451296289aa&amp;origin=resultsAnalyzer&amp;zone=year&amp;count=140&amp;clickedLink=limit%20to&amp;selectedYearClusterCategories=2016"/>
    <hyperlink ref="P6" r:id="rId225" tooltip="View this list of documents" display="https://www-scopus-com.inc.bib.cnrs.fr/results/handle.uri?sort=plf-f&amp;src=s&amp;sot=b&amp;sdt=cl&amp;sid=da52c6c4a41bef929d8927b12f0f494a&amp;s=SRCTITLE%28American+Mineralogist%29&amp;sl=31&amp;origin=resultsAnalyzer&amp;cluster=scoopenaccess%2c%221%22%2ct&amp;txGid=116f5be8ea0a9951d4f39451296289aa&amp;origin=resultsAnalyzer&amp;zone=year&amp;count=140&amp;clickedLink=limit%20to&amp;selectedYearClusterCategories=2015"/>
    <hyperlink ref="P7" r:id="rId226" tooltip="View this list of documents" display="https://www-scopus-com.inc.bib.cnrs.fr/results/handle.uri?sort=plf-f&amp;src=s&amp;sot=b&amp;sdt=cl&amp;sid=da52c6c4a41bef929d8927b12f0f494a&amp;s=SRCTITLE%28American+Mineralogist%29&amp;sl=31&amp;origin=resultsAnalyzer&amp;cluster=scoopenaccess%2c%221%22%2ct&amp;txGid=116f5be8ea0a9951d4f39451296289aa&amp;origin=resultsAnalyzer&amp;zone=year&amp;count=140&amp;clickedLink=limit%20to&amp;selectedYearClusterCategories=2014"/>
    <hyperlink ref="P8" r:id="rId227" tooltip="View this list of documents" display="https://www-scopus-com.inc.bib.cnrs.fr/results/handle.uri?sort=plf-f&amp;src=s&amp;sot=b&amp;sdt=cl&amp;sid=da52c6c4a41bef929d8927b12f0f494a&amp;s=SRCTITLE%28American+Mineralogist%29&amp;sl=31&amp;origin=resultsAnalyzer&amp;cluster=scoopenaccess%2c%221%22%2ct&amp;txGid=116f5be8ea0a9951d4f39451296289aa&amp;origin=resultsAnalyzer&amp;zone=year&amp;count=140&amp;clickedLink=limit%20to&amp;selectedYearClusterCategories=2013"/>
    <hyperlink ref="P9" r:id="rId228" tooltip="View this list of documents" display="https://www-scopus-com.inc.bib.cnrs.fr/results/handle.uri?sort=plf-f&amp;src=s&amp;sot=b&amp;sdt=cl&amp;sid=da52c6c4a41bef929d8927b12f0f494a&amp;s=SRCTITLE%28American+Mineralogist%29&amp;sl=31&amp;origin=resultsAnalyzer&amp;cluster=scoopenaccess%2c%221%22%2ct&amp;txGid=116f5be8ea0a9951d4f39451296289aa&amp;origin=resultsAnalyzer&amp;zone=year&amp;count=140&amp;clickedLink=limit%20to&amp;selectedYearClusterCategories=2012"/>
    <hyperlink ref="Q2" r:id="rId229" tooltip="View this list of documents" display="https://www-scopus-com.inc.bib.cnrs.fr/results/handle.uri?sort=plf-f&amp;src=s&amp;sot=b&amp;sdt=cl&amp;sid=4979e46a15df7a77363300c5160096b4&amp;s=SRCTITLE%28Journal+of+Geochemical+Exploration%29&amp;sl=44&amp;origin=resultsAnalyzer&amp;cluster=scoopenaccess%2c%221%22%2ct&amp;txGid=6731c5e902c15a4a3f9b7d2ec69a9e0b&amp;origin=resultsAnalyzer&amp;zone=year&amp;count=53&amp;clickedLink=limit%20to&amp;selectedYearClusterCategories=2019"/>
    <hyperlink ref="Q3" r:id="rId230" tooltip="View this list of documents" display="https://www-scopus-com.inc.bib.cnrs.fr/results/handle.uri?sort=plf-f&amp;src=s&amp;sot=b&amp;sdt=cl&amp;sid=4979e46a15df7a77363300c5160096b4&amp;s=SRCTITLE%28Journal+of+Geochemical+Exploration%29&amp;sl=44&amp;origin=resultsAnalyzer&amp;cluster=scoopenaccess%2c%221%22%2ct&amp;txGid=6731c5e902c15a4a3f9b7d2ec69a9e0b&amp;origin=resultsAnalyzer&amp;zone=year&amp;count=53&amp;clickedLink=limit%20to&amp;selectedYearClusterCategories=2018"/>
    <hyperlink ref="Q4" r:id="rId231" tooltip="View this list of documents" display="https://www-scopus-com.inc.bib.cnrs.fr/results/handle.uri?sort=plf-f&amp;src=s&amp;sot=b&amp;sdt=cl&amp;sid=4979e46a15df7a77363300c5160096b4&amp;s=SRCTITLE%28Journal+of+Geochemical+Exploration%29&amp;sl=44&amp;origin=resultsAnalyzer&amp;cluster=scoopenaccess%2c%221%22%2ct&amp;txGid=6731c5e902c15a4a3f9b7d2ec69a9e0b&amp;origin=resultsAnalyzer&amp;zone=year&amp;count=53&amp;clickedLink=limit%20to&amp;selectedYearClusterCategories=2017"/>
    <hyperlink ref="Q5" r:id="rId232" tooltip="View this list of documents" display="https://www-scopus-com.inc.bib.cnrs.fr/results/handle.uri?sort=plf-f&amp;src=s&amp;sot=b&amp;sdt=cl&amp;sid=4979e46a15df7a77363300c5160096b4&amp;s=SRCTITLE%28Journal+of+Geochemical+Exploration%29&amp;sl=44&amp;origin=resultsAnalyzer&amp;cluster=scoopenaccess%2c%221%22%2ct&amp;txGid=6731c5e902c15a4a3f9b7d2ec69a9e0b&amp;origin=resultsAnalyzer&amp;zone=year&amp;count=53&amp;clickedLink=limit%20to&amp;selectedYearClusterCategories=2016"/>
    <hyperlink ref="Q6" r:id="rId233" tooltip="View this list of documents" display="https://www-scopus-com.inc.bib.cnrs.fr/results/handle.uri?sort=plf-f&amp;src=s&amp;sot=b&amp;sdt=cl&amp;sid=4979e46a15df7a77363300c5160096b4&amp;s=SRCTITLE%28Journal+of+Geochemical+Exploration%29&amp;sl=44&amp;origin=resultsAnalyzer&amp;cluster=scoopenaccess%2c%221%22%2ct&amp;txGid=6731c5e902c15a4a3f9b7d2ec69a9e0b&amp;origin=resultsAnalyzer&amp;zone=year&amp;count=53&amp;clickedLink=limit%20to&amp;selectedYearClusterCategories=2015"/>
    <hyperlink ref="Q7" r:id="rId234" tooltip="View this list of documents" display="https://www-scopus-com.inc.bib.cnrs.fr/results/handle.uri?sort=plf-f&amp;src=s&amp;sot=b&amp;sdt=cl&amp;sid=4979e46a15df7a77363300c5160096b4&amp;s=SRCTITLE%28Journal+of+Geochemical+Exploration%29&amp;sl=44&amp;origin=resultsAnalyzer&amp;cluster=scoopenaccess%2c%221%22%2ct&amp;txGid=6731c5e902c15a4a3f9b7d2ec69a9e0b&amp;origin=resultsAnalyzer&amp;zone=year&amp;count=53&amp;clickedLink=limit%20to&amp;selectedYearClusterCategories=2014"/>
    <hyperlink ref="Q8" r:id="rId235" tooltip="View this list of documents" display="https://www-scopus-com.inc.bib.cnrs.fr/results/handle.uri?sort=plf-f&amp;src=s&amp;sot=b&amp;sdt=cl&amp;sid=4979e46a15df7a77363300c5160096b4&amp;s=SRCTITLE%28Journal+of+Geochemical+Exploration%29&amp;sl=44&amp;origin=resultsAnalyzer&amp;cluster=scoopenaccess%2c%221%22%2ct&amp;txGid=6731c5e902c15a4a3f9b7d2ec69a9e0b&amp;origin=resultsAnalyzer&amp;zone=year&amp;count=53&amp;clickedLink=limit%20to&amp;selectedYearClusterCategories=2013"/>
    <hyperlink ref="Q9" r:id="rId236" tooltip="View this list of documents" display="https://www-scopus-com.inc.bib.cnrs.fr/results/handle.uri?sort=plf-f&amp;src=s&amp;sot=b&amp;sdt=cl&amp;sid=4979e46a15df7a77363300c5160096b4&amp;s=SRCTITLE%28Journal+of+Geochemical+Exploration%29&amp;sl=44&amp;origin=resultsAnalyzer&amp;cluster=scoopenaccess%2c%221%22%2ct&amp;txGid=6731c5e902c15a4a3f9b7d2ec69a9e0b&amp;origin=resultsAnalyzer&amp;zone=year&amp;count=53&amp;clickedLink=limit%20to&amp;selectedYearClusterCategories=2012"/>
    <hyperlink ref="T2" r:id="rId237" tooltip="View this list of documents" display="https://www-scopus-com.inc.bib.cnrs.fr/results/handle.uri?sort=plf-f&amp;src=s&amp;sot=b&amp;sdt=cl&amp;sid=b3b6f5118b04e22d716e676d85d8b05b&amp;s=SRCTITLE%28Geostandards+and+Geoanalytical+Research%29&amp;sl=49&amp;origin=resultsAnalyzer&amp;cluster=scoopenaccess%2c%221%22%2ct&amp;txGid=ed3361d5f1065d6816d8486b43495b03&amp;origin=resultsAnalyzer&amp;zone=year&amp;count=28&amp;clickedLink=limit%20to&amp;selectedYearClusterCategories=2019"/>
    <hyperlink ref="T3" r:id="rId238" tooltip="View this list of documents" display="https://www-scopus-com.inc.bib.cnrs.fr/results/handle.uri?sort=plf-f&amp;src=s&amp;sot=b&amp;sdt=cl&amp;sid=b3b6f5118b04e22d716e676d85d8b05b&amp;s=SRCTITLE%28Geostandards+and+Geoanalytical+Research%29&amp;sl=49&amp;origin=resultsAnalyzer&amp;cluster=scoopenaccess%2c%221%22%2ct&amp;txGid=ed3361d5f1065d6816d8486b43495b03&amp;origin=resultsAnalyzer&amp;zone=year&amp;count=28&amp;clickedLink=limit%20to&amp;selectedYearClusterCategories=2018"/>
    <hyperlink ref="T4" r:id="rId239" tooltip="View this list of documents" display="https://www-scopus-com.inc.bib.cnrs.fr/results/handle.uri?sort=plf-f&amp;src=s&amp;sot=b&amp;sdt=cl&amp;sid=b3b6f5118b04e22d716e676d85d8b05b&amp;s=SRCTITLE%28Geostandards+and+Geoanalytical+Research%29&amp;sl=49&amp;origin=resultsAnalyzer&amp;cluster=scoopenaccess%2c%221%22%2ct&amp;txGid=ed3361d5f1065d6816d8486b43495b03&amp;origin=resultsAnalyzer&amp;zone=year&amp;count=28&amp;clickedLink=limit%20to&amp;selectedYearClusterCategories=2017"/>
    <hyperlink ref="T5" r:id="rId240" tooltip="View this list of documents" display="https://www-scopus-com.inc.bib.cnrs.fr/results/handle.uri?sort=plf-f&amp;src=s&amp;sot=b&amp;sdt=cl&amp;sid=b3b6f5118b04e22d716e676d85d8b05b&amp;s=SRCTITLE%28Geostandards+and+Geoanalytical+Research%29&amp;sl=49&amp;origin=resultsAnalyzer&amp;cluster=scoopenaccess%2c%221%22%2ct&amp;txGid=ed3361d5f1065d6816d8486b43495b03&amp;origin=resultsAnalyzer&amp;zone=year&amp;count=28&amp;clickedLink=limit%20to&amp;selectedYearClusterCategories=2016"/>
    <hyperlink ref="T7" r:id="rId241" tooltip="View this list of documents" display="https://www-scopus-com.inc.bib.cnrs.fr/results/handle.uri?sort=plf-f&amp;src=s&amp;sot=b&amp;sdt=cl&amp;sid=b3b6f5118b04e22d716e676d85d8b05b&amp;s=SRCTITLE%28Geostandards+and+Geoanalytical+Research%29&amp;sl=49&amp;origin=resultsAnalyzer&amp;cluster=scoopenaccess%2c%221%22%2ct&amp;txGid=ed3361d5f1065d6816d8486b43495b03&amp;origin=resultsAnalyzer&amp;zone=year&amp;count=28&amp;clickedLink=limit%20to&amp;selectedYearClusterCategories=2014"/>
    <hyperlink ref="U2" r:id="rId242" tooltip="View this list of documents" display="https://www-scopus-com.inc.bib.cnrs.fr/results/handle.uri?sort=plf-f&amp;src=s&amp;sot=b&amp;sdt=cl&amp;sid=597d69aee8201dccf43146b011469e60&amp;s=SRCTITLE%28Organic+Geochemistry%29&amp;sl=30&amp;origin=resultsAnalyzer&amp;cluster=scoopenaccess%2c%221%22%2ct&amp;txGid=de7d6820a4d2b3677f506ce0bbafaac0&amp;origin=resultsAnalyzer&amp;zone=year&amp;count=114&amp;clickedLink=limit%20to&amp;selectedYearClusterCategories=2019"/>
    <hyperlink ref="U3" r:id="rId243" tooltip="View this list of documents" display="https://www-scopus-com.inc.bib.cnrs.fr/results/handle.uri?sort=plf-f&amp;src=s&amp;sot=b&amp;sdt=cl&amp;sid=597d69aee8201dccf43146b011469e60&amp;s=SRCTITLE%28Organic+Geochemistry%29&amp;sl=30&amp;origin=resultsAnalyzer&amp;cluster=scoopenaccess%2c%221%22%2ct&amp;txGid=de7d6820a4d2b3677f506ce0bbafaac0&amp;origin=resultsAnalyzer&amp;zone=year&amp;count=114&amp;clickedLink=limit%20to&amp;selectedYearClusterCategories=2018"/>
    <hyperlink ref="U4" r:id="rId244" tooltip="View this list of documents" display="https://www-scopus-com.inc.bib.cnrs.fr/results/handle.uri?sort=plf-f&amp;src=s&amp;sot=b&amp;sdt=cl&amp;sid=597d69aee8201dccf43146b011469e60&amp;s=SRCTITLE%28Organic+Geochemistry%29&amp;sl=30&amp;origin=resultsAnalyzer&amp;cluster=scoopenaccess%2c%221%22%2ct&amp;txGid=de7d6820a4d2b3677f506ce0bbafaac0&amp;origin=resultsAnalyzer&amp;zone=year&amp;count=114&amp;clickedLink=limit%20to&amp;selectedYearClusterCategories=2017"/>
    <hyperlink ref="U5" r:id="rId245" tooltip="View this list of documents" display="https://www-scopus-com.inc.bib.cnrs.fr/results/handle.uri?sort=plf-f&amp;src=s&amp;sot=b&amp;sdt=cl&amp;sid=597d69aee8201dccf43146b011469e60&amp;s=SRCTITLE%28Organic+Geochemistry%29&amp;sl=30&amp;origin=resultsAnalyzer&amp;cluster=scoopenaccess%2c%221%22%2ct&amp;txGid=de7d6820a4d2b3677f506ce0bbafaac0&amp;origin=resultsAnalyzer&amp;zone=year&amp;count=114&amp;clickedLink=limit%20to&amp;selectedYearClusterCategories=2016"/>
    <hyperlink ref="U6" r:id="rId246" tooltip="View this list of documents" display="https://www-scopus-com.inc.bib.cnrs.fr/results/handle.uri?sort=plf-f&amp;src=s&amp;sot=b&amp;sdt=cl&amp;sid=597d69aee8201dccf43146b011469e60&amp;s=SRCTITLE%28Organic+Geochemistry%29&amp;sl=30&amp;origin=resultsAnalyzer&amp;cluster=scoopenaccess%2c%221%22%2ct&amp;txGid=de7d6820a4d2b3677f506ce0bbafaac0&amp;origin=resultsAnalyzer&amp;zone=year&amp;count=114&amp;clickedLink=limit%20to&amp;selectedYearClusterCategories=2015"/>
    <hyperlink ref="U7" r:id="rId247" tooltip="View this list of documents" display="https://www-scopus-com.inc.bib.cnrs.fr/results/handle.uri?sort=plf-f&amp;src=s&amp;sot=b&amp;sdt=cl&amp;sid=597d69aee8201dccf43146b011469e60&amp;s=SRCTITLE%28Organic+Geochemistry%29&amp;sl=30&amp;origin=resultsAnalyzer&amp;cluster=scoopenaccess%2c%221%22%2ct&amp;txGid=de7d6820a4d2b3677f506ce0bbafaac0&amp;origin=resultsAnalyzer&amp;zone=year&amp;count=114&amp;clickedLink=limit%20to&amp;selectedYearClusterCategories=2014"/>
    <hyperlink ref="U8" r:id="rId248" tooltip="View this list of documents" display="https://www-scopus-com.inc.bib.cnrs.fr/results/handle.uri?sort=plf-f&amp;src=s&amp;sot=b&amp;sdt=cl&amp;sid=597d69aee8201dccf43146b011469e60&amp;s=SRCTITLE%28Organic+Geochemistry%29&amp;sl=30&amp;origin=resultsAnalyzer&amp;cluster=scoopenaccess%2c%221%22%2ct&amp;txGid=de7d6820a4d2b3677f506ce0bbafaac0&amp;origin=resultsAnalyzer&amp;zone=year&amp;count=114&amp;clickedLink=limit%20to&amp;selectedYearClusterCategories=2013"/>
    <hyperlink ref="U9" r:id="rId249" tooltip="View this list of documents" display="https://www-scopus-com.inc.bib.cnrs.fr/results/handle.uri?sort=plf-f&amp;src=s&amp;sot=b&amp;sdt=cl&amp;sid=597d69aee8201dccf43146b011469e60&amp;s=SRCTITLE%28Organic+Geochemistry%29&amp;sl=30&amp;origin=resultsAnalyzer&amp;cluster=scoopenaccess%2c%221%22%2ct&amp;txGid=de7d6820a4d2b3677f506ce0bbafaac0&amp;origin=resultsAnalyzer&amp;zone=year&amp;count=114&amp;clickedLink=limit%20to&amp;selectedYearClusterCategories=2012"/>
    <hyperlink ref="V2" r:id="rId250" tooltip="View this list of documents" display="https://www-scopus-com.inc.bib.cnrs.fr/results/handle.uri?sort=plf-f&amp;src=s&amp;sot=b&amp;sdt=cl&amp;sid=f31884f679d7bac953a7ebdbfdb70f3a&amp;s=SRCTITLE%28Geochemistry+International%29&amp;sl=36&amp;origin=resultsAnalyzer&amp;cluster=scoopenaccess%2c%221%22%2ct&amp;txGid=5f69b71526e9838174e254647bec8a41&amp;origin=resultsAnalyzer&amp;zone=year&amp;count=8&amp;clickedLink=limit%20to&amp;selectedYearClusterCategories=2019"/>
    <hyperlink ref="V7" r:id="rId251" tooltip="View this list of documents" display="https://www-scopus-com.inc.bib.cnrs.fr/results/handle.uri?sort=plf-f&amp;src=s&amp;sot=b&amp;sdt=cl&amp;sid=f31884f679d7bac953a7ebdbfdb70f3a&amp;s=SRCTITLE%28Geochemistry+International%29&amp;sl=36&amp;origin=resultsAnalyzer&amp;cluster=scoopenaccess%2c%221%22%2ct&amp;txGid=5f69b71526e9838174e254647bec8a41&amp;origin=resultsAnalyzer&amp;zone=year&amp;count=8&amp;clickedLink=limit%20to&amp;selectedYearClusterCategories=2014"/>
    <hyperlink ref="V8" r:id="rId252" tooltip="View this list of documents" display="https://www-scopus-com.inc.bib.cnrs.fr/results/handle.uri?sort=plf-f&amp;src=s&amp;sot=b&amp;sdt=cl&amp;sid=f31884f679d7bac953a7ebdbfdb70f3a&amp;s=SRCTITLE%28Geochemistry+International%29&amp;sl=36&amp;origin=resultsAnalyzer&amp;cluster=scoopenaccess%2c%221%22%2ct&amp;txGid=5f69b71526e9838174e254647bec8a41&amp;origin=resultsAnalyzer&amp;zone=year&amp;count=8&amp;clickedLink=limit%20to&amp;selectedYearClusterCategories=2013"/>
    <hyperlink ref="V10" r:id="rId253" tooltip="View this list of documents" display="https://www-scopus-com.inc.bib.cnrs.fr/results/handle.uri?sort=plf-f&amp;src=s&amp;sot=b&amp;sdt=cl&amp;sid=f31884f679d7bac953a7ebdbfdb70f3a&amp;s=SRCTITLE%28Geochemistry+International%29&amp;sl=36&amp;origin=resultsAnalyzer&amp;cluster=scoopenaccess%2c%221%22%2ct&amp;txGid=5f69b71526e9838174e254647bec8a41&amp;origin=resultsAnalyzer&amp;zone=year&amp;count=8&amp;clickedLink=limit%20to&amp;selectedYearClusterCategories=2011"/>
    <hyperlink ref="V11" r:id="rId254" tooltip="View this list of documents" display="https://www-scopus-com.inc.bib.cnrs.fr/results/handle.uri?sort=plf-f&amp;src=s&amp;sot=b&amp;sdt=cl&amp;sid=f31884f679d7bac953a7ebdbfdb70f3a&amp;s=SRCTITLE%28Geochemistry+International%29&amp;sl=36&amp;origin=resultsAnalyzer&amp;cluster=scoopenaccess%2c%221%22%2ct&amp;txGid=5f69b71526e9838174e254647bec8a41&amp;origin=resultsAnalyzer&amp;zone=year&amp;count=8&amp;clickedLink=limit%20to&amp;selectedYearClusterCategories=2010"/>
    <hyperlink ref="W2" r:id="rId255" tooltip="View this list of documents" display="https://www-scopus-com.inc.bib.cnrs.fr/results/handle.uri?sort=plf-f&amp;src=s&amp;sot=b&amp;sdt=cl&amp;sid=5c9ae4b85f5579c8d4796f2a8a3fd74c&amp;s=SRCTITLE%28Journal+of+Geophysical+Research-Solid+Earth%29&amp;sl=53&amp;origin=resultsAnalyzer&amp;cluster=scoopenaccess%2c%221%22%2ct&amp;txGid=6db06fd9dc5bba16970b85cd3731ea51&amp;origin=resultsAnalyzer&amp;zone=year&amp;count=1095&amp;clickedLink=limit%20to&amp;selectedYearClusterCategories=2019"/>
    <hyperlink ref="W3" r:id="rId256" tooltip="View this list of documents" display="https://www-scopus-com.inc.bib.cnrs.fr/results/handle.uri?sort=plf-f&amp;src=s&amp;sot=b&amp;sdt=cl&amp;sid=5c9ae4b85f5579c8d4796f2a8a3fd74c&amp;s=SRCTITLE%28Journal+of+Geophysical+Research-Solid+Earth%29&amp;sl=53&amp;origin=resultsAnalyzer&amp;cluster=scoopenaccess%2c%221%22%2ct&amp;txGid=6db06fd9dc5bba16970b85cd3731ea51&amp;origin=resultsAnalyzer&amp;zone=year&amp;count=1095&amp;clickedLink=limit%20to&amp;selectedYearClusterCategories=2018"/>
    <hyperlink ref="W4" r:id="rId257" tooltip="View this list of documents" display="https://www-scopus-com.inc.bib.cnrs.fr/results/handle.uri?sort=plf-f&amp;src=s&amp;sot=b&amp;sdt=cl&amp;sid=5c9ae4b85f5579c8d4796f2a8a3fd74c&amp;s=SRCTITLE%28Journal+of+Geophysical+Research-Solid+Earth%29&amp;sl=53&amp;origin=resultsAnalyzer&amp;cluster=scoopenaccess%2c%221%22%2ct&amp;txGid=6db06fd9dc5bba16970b85cd3731ea51&amp;origin=resultsAnalyzer&amp;zone=year&amp;count=1095&amp;clickedLink=limit%20to&amp;selectedYearClusterCategories=2017"/>
    <hyperlink ref="W5" r:id="rId258" tooltip="View this list of documents" display="https://www-scopus-com.inc.bib.cnrs.fr/results/handle.uri?sort=plf-f&amp;src=s&amp;sot=b&amp;sdt=cl&amp;sid=5c9ae4b85f5579c8d4796f2a8a3fd74c&amp;s=SRCTITLE%28Journal+of+Geophysical+Research-Solid+Earth%29&amp;sl=53&amp;origin=resultsAnalyzer&amp;cluster=scoopenaccess%2c%221%22%2ct&amp;txGid=6db06fd9dc5bba16970b85cd3731ea51&amp;origin=resultsAnalyzer&amp;zone=year&amp;count=1095&amp;clickedLink=limit%20to&amp;selectedYearClusterCategories=2016"/>
    <hyperlink ref="W6" r:id="rId259" tooltip="View this list of documents" display="https://www-scopus-com.inc.bib.cnrs.fr/results/handle.uri?sort=plf-f&amp;src=s&amp;sot=b&amp;sdt=cl&amp;sid=5c9ae4b85f5579c8d4796f2a8a3fd74c&amp;s=SRCTITLE%28Journal+of+Geophysical+Research-Solid+Earth%29&amp;sl=53&amp;origin=resultsAnalyzer&amp;cluster=scoopenaccess%2c%221%22%2ct&amp;txGid=6db06fd9dc5bba16970b85cd3731ea51&amp;origin=resultsAnalyzer&amp;zone=year&amp;count=1095&amp;clickedLink=limit%20to&amp;selectedYearClusterCategories=2015"/>
    <hyperlink ref="W7" r:id="rId260" tooltip="View this list of documents" display="https://www-scopus-com.inc.bib.cnrs.fr/results/handle.uri?sort=plf-f&amp;src=s&amp;sot=b&amp;sdt=cl&amp;sid=5c9ae4b85f5579c8d4796f2a8a3fd74c&amp;s=SRCTITLE%28Journal+of+Geophysical+Research-Solid+Earth%29&amp;sl=53&amp;origin=resultsAnalyzer&amp;cluster=scoopenaccess%2c%221%22%2ct&amp;txGid=6db06fd9dc5bba16970b85cd3731ea51&amp;origin=resultsAnalyzer&amp;zone=year&amp;count=1095&amp;clickedLink=limit%20to&amp;selectedYearClusterCategories=2014"/>
    <hyperlink ref="W8" r:id="rId261" tooltip="View this list of documents" display="https://www-scopus-com.inc.bib.cnrs.fr/results/handle.uri?sort=plf-f&amp;src=s&amp;sot=b&amp;sdt=cl&amp;sid=5c9ae4b85f5579c8d4796f2a8a3fd74c&amp;s=SRCTITLE%28Journal+of+Geophysical+Research-Solid+Earth%29&amp;sl=53&amp;origin=resultsAnalyzer&amp;cluster=scoopenaccess%2c%221%22%2ct&amp;txGid=6db06fd9dc5bba16970b85cd3731ea51&amp;origin=resultsAnalyzer&amp;zone=year&amp;count=1095&amp;clickedLink=limit%20to&amp;selectedYearClusterCategories=2013"/>
    <hyperlink ref="X6" r:id="rId262" tooltip="View this list of documents" display="https://www-scopus-com.inc.bib.cnrs.fr/results/handle.uri?sort=plf-f&amp;src=s&amp;sot=b&amp;sdt=cl&amp;sid=b6b4646f0d14111f80318224009dc44f&amp;s=SRCTITLE%28Geochemical+Journal%29&amp;sl=29&amp;origin=resultsAnalyzer&amp;cluster=scoexactsrctitle%2c%22Geochemical+Journal%22%2ct%2bscoopenaccess%2c%221%22%2ct&amp;txGid=cbef4ff165feaa10019b5e3e0d55cba6&amp;origin=resultsAnalyzer&amp;zone=year&amp;count=1612&amp;clickedLink=limit%20to&amp;selectedYearClusterCategories=2015"/>
    <hyperlink ref="X7" r:id="rId263" tooltip="View this list of documents" display="https://www-scopus-com.inc.bib.cnrs.fr/results/handle.uri?sort=plf-f&amp;src=s&amp;sot=b&amp;sdt=cl&amp;sid=b6b4646f0d14111f80318224009dc44f&amp;s=SRCTITLE%28Geochemical+Journal%29&amp;sl=29&amp;origin=resultsAnalyzer&amp;cluster=scoexactsrctitle%2c%22Geochemical+Journal%22%2ct%2bscoopenaccess%2c%221%22%2ct&amp;txGid=cbef4ff165feaa10019b5e3e0d55cba6&amp;origin=resultsAnalyzer&amp;zone=year&amp;count=1612&amp;clickedLink=limit%20to&amp;selectedYearClusterCategories=2014"/>
    <hyperlink ref="X8" r:id="rId264" tooltip="View this list of documents" display="https://www-scopus-com.inc.bib.cnrs.fr/results/handle.uri?sort=plf-f&amp;src=s&amp;sot=b&amp;sdt=cl&amp;sid=b6b4646f0d14111f80318224009dc44f&amp;s=SRCTITLE%28Geochemical+Journal%29&amp;sl=29&amp;origin=resultsAnalyzer&amp;cluster=scoexactsrctitle%2c%22Geochemical+Journal%22%2ct%2bscoopenaccess%2c%221%22%2ct&amp;txGid=cbef4ff165feaa10019b5e3e0d55cba6&amp;origin=resultsAnalyzer&amp;zone=year&amp;count=1612&amp;clickedLink=limit%20to&amp;selectedYearClusterCategories=2013"/>
    <hyperlink ref="X9" r:id="rId265" tooltip="View this list of documents" display="https://www-scopus-com.inc.bib.cnrs.fr/results/handle.uri?sort=plf-f&amp;src=s&amp;sot=b&amp;sdt=cl&amp;sid=b6b4646f0d14111f80318224009dc44f&amp;s=SRCTITLE%28Geochemical+Journal%29&amp;sl=29&amp;origin=resultsAnalyzer&amp;cluster=scoexactsrctitle%2c%22Geochemical+Journal%22%2ct%2bscoopenaccess%2c%221%22%2ct&amp;txGid=cbef4ff165feaa10019b5e3e0d55cba6&amp;origin=resultsAnalyzer&amp;zone=year&amp;count=1612&amp;clickedLink=limit%20to&amp;selectedYearClusterCategories=2012"/>
    <hyperlink ref="X10" r:id="rId266" tooltip="View this list of documents" display="https://www-scopus-com.inc.bib.cnrs.fr/results/handle.uri?sort=plf-f&amp;src=s&amp;sot=b&amp;sdt=cl&amp;sid=b6b4646f0d14111f80318224009dc44f&amp;s=SRCTITLE%28Geochemical+Journal%29&amp;sl=29&amp;origin=resultsAnalyzer&amp;cluster=scoexactsrctitle%2c%22Geochemical+Journal%22%2ct%2bscoopenaccess%2c%221%22%2ct&amp;txGid=cbef4ff165feaa10019b5e3e0d55cba6&amp;origin=resultsAnalyzer&amp;zone=year&amp;count=1612&amp;clickedLink=limit%20to&amp;selectedYearClusterCategories=2011"/>
    <hyperlink ref="X11" r:id="rId267" tooltip="View this list of documents" display="https://www-scopus-com.inc.bib.cnrs.fr/results/handle.uri?sort=plf-f&amp;src=s&amp;sot=b&amp;sdt=cl&amp;sid=b6b4646f0d14111f80318224009dc44f&amp;s=SRCTITLE%28Geochemical+Journal%29&amp;sl=29&amp;origin=resultsAnalyzer&amp;cluster=scoexactsrctitle%2c%22Geochemical+Journal%22%2ct%2bscoopenaccess%2c%221%22%2ct&amp;txGid=cbef4ff165feaa10019b5e3e0d55cba6&amp;origin=resultsAnalyzer&amp;zone=year&amp;count=1612&amp;clickedLink=limit%20to&amp;selectedYearClusterCategories=2010"/>
    <hyperlink ref="X12" r:id="rId268" tooltip="View this list of documents" display="https://www-scopus-com.inc.bib.cnrs.fr/results/handle.uri?sort=plf-f&amp;src=s&amp;sot=b&amp;sdt=cl&amp;sid=b6b4646f0d14111f80318224009dc44f&amp;s=SRCTITLE%28Geochemical+Journal%29&amp;sl=29&amp;origin=resultsAnalyzer&amp;cluster=scoexactsrctitle%2c%22Geochemical+Journal%22%2ct%2bscoopenaccess%2c%221%22%2ct&amp;txGid=cbef4ff165feaa10019b5e3e0d55cba6&amp;origin=resultsAnalyzer&amp;zone=year&amp;count=1612&amp;clickedLink=limit%20to&amp;selectedYearClusterCategories=2009"/>
    <hyperlink ref="X13" r:id="rId269" tooltip="View this list of documents" display="https://www-scopus-com.inc.bib.cnrs.fr/results/handle.uri?sort=plf-f&amp;src=s&amp;sot=b&amp;sdt=cl&amp;sid=b6b4646f0d14111f80318224009dc44f&amp;s=SRCTITLE%28Geochemical+Journal%29&amp;sl=29&amp;origin=resultsAnalyzer&amp;cluster=scoexactsrctitle%2c%22Geochemical+Journal%22%2ct%2bscoopenaccess%2c%221%22%2ct&amp;txGid=cbef4ff165feaa10019b5e3e0d55cba6&amp;origin=resultsAnalyzer&amp;zone=year&amp;count=1612&amp;clickedLink=limit%20to&amp;selectedYearClusterCategories=2008"/>
    <hyperlink ref="X14" r:id="rId270" tooltip="View this list of documents" display="https://www-scopus-com.inc.bib.cnrs.fr/results/handle.uri?sort=plf-f&amp;src=s&amp;sot=b&amp;sdt=cl&amp;sid=b6b4646f0d14111f80318224009dc44f&amp;s=SRCTITLE%28Geochemical+Journal%29&amp;sl=29&amp;origin=resultsAnalyzer&amp;cluster=scoexactsrctitle%2c%22Geochemical+Journal%22%2ct%2bscoopenaccess%2c%221%22%2ct&amp;txGid=cbef4ff165feaa10019b5e3e0d55cba6&amp;origin=resultsAnalyzer&amp;zone=year&amp;count=1612&amp;clickedLink=limit%20to&amp;selectedYearClusterCategories=2007"/>
    <hyperlink ref="X15" r:id="rId271" tooltip="View this list of documents" display="https://www-scopus-com.inc.bib.cnrs.fr/results/handle.uri?sort=plf-f&amp;src=s&amp;sot=b&amp;sdt=cl&amp;sid=b6b4646f0d14111f80318224009dc44f&amp;s=SRCTITLE%28Geochemical+Journal%29&amp;sl=29&amp;origin=resultsAnalyzer&amp;cluster=scoexactsrctitle%2c%22Geochemical+Journal%22%2ct%2bscoopenaccess%2c%221%22%2ct&amp;txGid=cbef4ff165feaa10019b5e3e0d55cba6&amp;origin=resultsAnalyzer&amp;zone=year&amp;count=1612&amp;clickedLink=limit%20to&amp;selectedYearClusterCategories=2006"/>
    <hyperlink ref="X17" r:id="rId272" tooltip="View this list of documents" display="https://www-scopus-com.inc.bib.cnrs.fr/results/handle.uri?sort=plf-f&amp;src=s&amp;sot=b&amp;sdt=cl&amp;sid=b6b4646f0d14111f80318224009dc44f&amp;s=SRCTITLE%28Geochemical+Journal%29&amp;sl=29&amp;origin=resultsAnalyzer&amp;cluster=scoexactsrctitle%2c%22Geochemical+Journal%22%2ct%2bscoopenaccess%2c%221%22%2ct&amp;txGid=cbef4ff165feaa10019b5e3e0d55cba6&amp;origin=resultsAnalyzer&amp;zone=year&amp;count=1612&amp;clickedLink=limit%20to&amp;selectedYearClusterCategories=2004"/>
    <hyperlink ref="X18" r:id="rId273" tooltip="View this list of documents" display="https://www-scopus-com.inc.bib.cnrs.fr/results/handle.uri?sort=plf-f&amp;src=s&amp;sot=b&amp;sdt=cl&amp;sid=b6b4646f0d14111f80318224009dc44f&amp;s=SRCTITLE%28Geochemical+Journal%29&amp;sl=29&amp;origin=resultsAnalyzer&amp;cluster=scoexactsrctitle%2c%22Geochemical+Journal%22%2ct%2bscoopenaccess%2c%221%22%2ct&amp;txGid=cbef4ff165feaa10019b5e3e0d55cba6&amp;origin=resultsAnalyzer&amp;zone=year&amp;count=1612&amp;clickedLink=limit%20to&amp;selectedYearClusterCategories=2003"/>
    <hyperlink ref="X19" r:id="rId274" tooltip="View this list of documents" display="https://www-scopus-com.inc.bib.cnrs.fr/results/handle.uri?sort=plf-f&amp;src=s&amp;sot=b&amp;sdt=cl&amp;sid=b6b4646f0d14111f80318224009dc44f&amp;s=SRCTITLE%28Geochemical+Journal%29&amp;sl=29&amp;origin=resultsAnalyzer&amp;cluster=scoexactsrctitle%2c%22Geochemical+Journal%22%2ct%2bscoopenaccess%2c%221%22%2ct&amp;txGid=cbef4ff165feaa10019b5e3e0d55cba6&amp;origin=resultsAnalyzer&amp;zone=year&amp;count=1612&amp;clickedLink=limit%20to&amp;selectedYearClusterCategories=2002"/>
    <hyperlink ref="X20" r:id="rId275" tooltip="View this list of documents" display="https://www-scopus-com.inc.bib.cnrs.fr/results/handle.uri?sort=plf-f&amp;src=s&amp;sot=b&amp;sdt=cl&amp;sid=b6b4646f0d14111f80318224009dc44f&amp;s=SRCTITLE%28Geochemical+Journal%29&amp;sl=29&amp;origin=resultsAnalyzer&amp;cluster=scoexactsrctitle%2c%22Geochemical+Journal%22%2ct%2bscoopenaccess%2c%221%22%2ct&amp;txGid=cbef4ff165feaa10019b5e3e0d55cba6&amp;origin=resultsAnalyzer&amp;zone=year&amp;count=1612&amp;clickedLink=limit%20to&amp;selectedYearClusterCategories=2001"/>
    <hyperlink ref="X21" r:id="rId276" tooltip="View this list of documents" display="https://www-scopus-com.inc.bib.cnrs.fr/results/handle.uri?sort=plf-f&amp;src=s&amp;sot=b&amp;sdt=cl&amp;sid=b6b4646f0d14111f80318224009dc44f&amp;s=SRCTITLE%28Geochemical+Journal%29&amp;sl=29&amp;origin=resultsAnalyzer&amp;cluster=scoexactsrctitle%2c%22Geochemical+Journal%22%2ct%2bscoopenaccess%2c%221%22%2ct&amp;txGid=cbef4ff165feaa10019b5e3e0d55cba6&amp;origin=resultsAnalyzer&amp;zone=year&amp;count=1612&amp;clickedLink=limit%20to&amp;selectedYearClusterCategories=2000"/>
    <hyperlink ref="X22" r:id="rId277" tooltip="View this list of documents" display="https://www-scopus-com.inc.bib.cnrs.fr/results/handle.uri?sort=plf-f&amp;src=s&amp;sot=b&amp;sdt=cl&amp;sid=b6b4646f0d14111f80318224009dc44f&amp;s=SRCTITLE%28Geochemical+Journal%29&amp;sl=29&amp;origin=resultsAnalyzer&amp;cluster=scoexactsrctitle%2c%22Geochemical+Journal%22%2ct%2bscoopenaccess%2c%221%22%2ct&amp;txGid=cbef4ff165feaa10019b5e3e0d55cba6&amp;origin=resultsAnalyzer&amp;zone=year&amp;count=1612&amp;clickedLink=limit%20to&amp;selectedYearClusterCategories=1999"/>
    <hyperlink ref="X23" r:id="rId278" tooltip="View this list of documents" display="https://www-scopus-com.inc.bib.cnrs.fr/results/handle.uri?sort=plf-f&amp;src=s&amp;sot=b&amp;sdt=cl&amp;sid=b6b4646f0d14111f80318224009dc44f&amp;s=SRCTITLE%28Geochemical+Journal%29&amp;sl=29&amp;origin=resultsAnalyzer&amp;cluster=scoexactsrctitle%2c%22Geochemical+Journal%22%2ct%2bscoopenaccess%2c%221%22%2ct&amp;txGid=cbef4ff165feaa10019b5e3e0d55cba6&amp;origin=resultsAnalyzer&amp;zone=year&amp;count=1612&amp;clickedLink=limit%20to&amp;selectedYearClusterCategories=1998"/>
    <hyperlink ref="X24" r:id="rId279" tooltip="View this list of documents" display="https://www-scopus-com.inc.bib.cnrs.fr/results/handle.uri?sort=plf-f&amp;src=s&amp;sot=b&amp;sdt=cl&amp;sid=b6b4646f0d14111f80318224009dc44f&amp;s=SRCTITLE%28Geochemical+Journal%29&amp;sl=29&amp;origin=resultsAnalyzer&amp;cluster=scoexactsrctitle%2c%22Geochemical+Journal%22%2ct%2bscoopenaccess%2c%221%22%2ct&amp;txGid=cbef4ff165feaa10019b5e3e0d55cba6&amp;origin=resultsAnalyzer&amp;zone=year&amp;count=1612&amp;clickedLink=limit%20to&amp;selectedYearClusterCategories=1997"/>
    <hyperlink ref="X25" r:id="rId280" tooltip="View this list of documents" display="https://www-scopus-com.inc.bib.cnrs.fr/results/handle.uri?sort=plf-f&amp;src=s&amp;sot=b&amp;sdt=cl&amp;sid=b6b4646f0d14111f80318224009dc44f&amp;s=SRCTITLE%28Geochemical+Journal%29&amp;sl=29&amp;origin=resultsAnalyzer&amp;cluster=scoexactsrctitle%2c%22Geochemical+Journal%22%2ct%2bscoopenaccess%2c%221%22%2ct&amp;txGid=cbef4ff165feaa10019b5e3e0d55cba6&amp;origin=resultsAnalyzer&amp;zone=year&amp;count=1612&amp;clickedLink=limit%20to&amp;selectedYearClusterCategories=1996"/>
    <hyperlink ref="X26" r:id="rId281" tooltip="View this list of documents" display="https://www-scopus-com.inc.bib.cnrs.fr/results/handle.uri?sort=plf-f&amp;src=s&amp;sot=b&amp;sdt=cl&amp;sid=b6b4646f0d14111f80318224009dc44f&amp;s=SRCTITLE%28Geochemical+Journal%29&amp;sl=29&amp;origin=resultsAnalyzer&amp;cluster=scoexactsrctitle%2c%22Geochemical+Journal%22%2ct%2bscoopenaccess%2c%221%22%2ct&amp;txGid=cbef4ff165feaa10019b5e3e0d55cba6&amp;origin=resultsAnalyzer&amp;zone=year&amp;count=1612&amp;clickedLink=limit%20to&amp;selectedYearClusterCategories=1995"/>
    <hyperlink ref="X27" r:id="rId282" tooltip="View this list of documents" display="https://www-scopus-com.inc.bib.cnrs.fr/results/handle.uri?sort=plf-f&amp;src=s&amp;sot=b&amp;sdt=cl&amp;sid=b6b4646f0d14111f80318224009dc44f&amp;s=SRCTITLE%28Geochemical+Journal%29&amp;sl=29&amp;origin=resultsAnalyzer&amp;cluster=scoexactsrctitle%2c%22Geochemical+Journal%22%2ct%2bscoopenaccess%2c%221%22%2ct&amp;txGid=cbef4ff165feaa10019b5e3e0d55cba6&amp;origin=resultsAnalyzer&amp;zone=year&amp;count=1612&amp;clickedLink=limit%20to&amp;selectedYearClusterCategories=1994"/>
    <hyperlink ref="X28" r:id="rId283" tooltip="View this list of documents" display="https://www-scopus-com.inc.bib.cnrs.fr/results/handle.uri?sort=plf-f&amp;src=s&amp;sot=b&amp;sdt=cl&amp;sid=b6b4646f0d14111f80318224009dc44f&amp;s=SRCTITLE%28Geochemical+Journal%29&amp;sl=29&amp;origin=resultsAnalyzer&amp;cluster=scoexactsrctitle%2c%22Geochemical+Journal%22%2ct%2bscoopenaccess%2c%221%22%2ct&amp;txGid=cbef4ff165feaa10019b5e3e0d55cba6&amp;origin=resultsAnalyzer&amp;zone=year&amp;count=1612&amp;clickedLink=limit%20to&amp;selectedYearClusterCategories=1993"/>
    <hyperlink ref="X29" r:id="rId284" tooltip="View this list of documents" display="https://www-scopus-com.inc.bib.cnrs.fr/results/handle.uri?sort=plf-f&amp;src=s&amp;sot=b&amp;sdt=cl&amp;sid=b6b4646f0d14111f80318224009dc44f&amp;s=SRCTITLE%28Geochemical+Journal%29&amp;sl=29&amp;origin=resultsAnalyzer&amp;cluster=scoexactsrctitle%2c%22Geochemical+Journal%22%2ct%2bscoopenaccess%2c%221%22%2ct&amp;txGid=cbef4ff165feaa10019b5e3e0d55cba6&amp;origin=resultsAnalyzer&amp;zone=year&amp;count=1612&amp;clickedLink=limit%20to&amp;selectedYearClusterCategories=1992"/>
    <hyperlink ref="X30" r:id="rId285" tooltip="View this list of documents" display="https://www-scopus-com.inc.bib.cnrs.fr/results/handle.uri?sort=plf-f&amp;src=s&amp;sot=b&amp;sdt=cl&amp;sid=b6b4646f0d14111f80318224009dc44f&amp;s=SRCTITLE%28Geochemical+Journal%29&amp;sl=29&amp;origin=resultsAnalyzer&amp;cluster=scoexactsrctitle%2c%22Geochemical+Journal%22%2ct%2bscoopenaccess%2c%221%22%2ct&amp;txGid=cbef4ff165feaa10019b5e3e0d55cba6&amp;origin=resultsAnalyzer&amp;zone=year&amp;count=1612&amp;clickedLink=limit%20to&amp;selectedYearClusterCategories=1991"/>
    <hyperlink ref="X31" r:id="rId286" tooltip="View this list of documents" display="https://www-scopus-com.inc.bib.cnrs.fr/results/handle.uri?sort=plf-f&amp;src=s&amp;sot=b&amp;sdt=cl&amp;sid=b6b4646f0d14111f80318224009dc44f&amp;s=SRCTITLE%28Geochemical+Journal%29&amp;sl=29&amp;origin=resultsAnalyzer&amp;cluster=scoexactsrctitle%2c%22Geochemical+Journal%22%2ct%2bscoopenaccess%2c%221%22%2ct&amp;txGid=cbef4ff165feaa10019b5e3e0d55cba6&amp;origin=resultsAnalyzer&amp;zone=year&amp;count=1612&amp;clickedLink=limit%20to&amp;selectedYearClusterCategories=1990"/>
    <hyperlink ref="X32" r:id="rId287" tooltip="View this list of documents" display="https://www-scopus-com.inc.bib.cnrs.fr/results/handle.uri?sort=plf-f&amp;src=s&amp;sot=b&amp;sdt=cl&amp;sid=b6b4646f0d14111f80318224009dc44f&amp;s=SRCTITLE%28Geochemical+Journal%29&amp;sl=29&amp;origin=resultsAnalyzer&amp;cluster=scoexactsrctitle%2c%22Geochemical+Journal%22%2ct%2bscoopenaccess%2c%221%22%2ct&amp;txGid=cbef4ff165feaa10019b5e3e0d55cba6&amp;origin=resultsAnalyzer&amp;zone=year&amp;count=1612&amp;clickedLink=limit%20to&amp;selectedYearClusterCategories=1989"/>
    <hyperlink ref="X33" r:id="rId288" tooltip="View this list of documents" display="https://www-scopus-com.inc.bib.cnrs.fr/results/handle.uri?sort=plf-f&amp;src=s&amp;sot=b&amp;sdt=cl&amp;sid=b6b4646f0d14111f80318224009dc44f&amp;s=SRCTITLE%28Geochemical+Journal%29&amp;sl=29&amp;origin=resultsAnalyzer&amp;cluster=scoexactsrctitle%2c%22Geochemical+Journal%22%2ct%2bscoopenaccess%2c%221%22%2ct&amp;txGid=cbef4ff165feaa10019b5e3e0d55cba6&amp;origin=resultsAnalyzer&amp;zone=year&amp;count=1612&amp;clickedLink=limit%20to&amp;selectedYearClusterCategories=1988"/>
    <hyperlink ref="X34" r:id="rId289" tooltip="View this list of documents" display="https://www-scopus-com.inc.bib.cnrs.fr/results/handle.uri?sort=plf-f&amp;src=s&amp;sot=b&amp;sdt=cl&amp;sid=b6b4646f0d14111f80318224009dc44f&amp;s=SRCTITLE%28Geochemical+Journal%29&amp;sl=29&amp;origin=resultsAnalyzer&amp;cluster=scoexactsrctitle%2c%22Geochemical+Journal%22%2ct%2bscoopenaccess%2c%221%22%2ct&amp;txGid=cbef4ff165feaa10019b5e3e0d55cba6&amp;origin=resultsAnalyzer&amp;zone=year&amp;count=1612&amp;clickedLink=limit%20to&amp;selectedYearClusterCategories=1987"/>
    <hyperlink ref="X35" r:id="rId290" tooltip="View this list of documents" display="https://www-scopus-com.inc.bib.cnrs.fr/results/handle.uri?sort=plf-f&amp;src=s&amp;sot=b&amp;sdt=cl&amp;sid=b6b4646f0d14111f80318224009dc44f&amp;s=SRCTITLE%28Geochemical+Journal%29&amp;sl=29&amp;origin=resultsAnalyzer&amp;cluster=scoexactsrctitle%2c%22Geochemical+Journal%22%2ct%2bscoopenaccess%2c%221%22%2ct&amp;txGid=cbef4ff165feaa10019b5e3e0d55cba6&amp;origin=resultsAnalyzer&amp;zone=year&amp;count=1612&amp;clickedLink=limit%20to&amp;selectedYearClusterCategories=1986"/>
    <hyperlink ref="X36" r:id="rId291" tooltip="View this list of documents" display="https://www-scopus-com.inc.bib.cnrs.fr/results/handle.uri?sort=plf-f&amp;src=s&amp;sot=b&amp;sdt=cl&amp;sid=b6b4646f0d14111f80318224009dc44f&amp;s=SRCTITLE%28Geochemical+Journal%29&amp;sl=29&amp;origin=resultsAnalyzer&amp;cluster=scoexactsrctitle%2c%22Geochemical+Journal%22%2ct%2bscoopenaccess%2c%221%22%2ct&amp;txGid=cbef4ff165feaa10019b5e3e0d55cba6&amp;origin=resultsAnalyzer&amp;zone=year&amp;count=1612&amp;clickedLink=limit%20to&amp;selectedYearClusterCategories=1985"/>
    <hyperlink ref="X37" r:id="rId292" tooltip="View this list of documents" display="https://www-scopus-com.inc.bib.cnrs.fr/results/handle.uri?sort=plf-f&amp;src=s&amp;sot=b&amp;sdt=cl&amp;sid=b6b4646f0d14111f80318224009dc44f&amp;s=SRCTITLE%28Geochemical+Journal%29&amp;sl=29&amp;origin=resultsAnalyzer&amp;cluster=scoexactsrctitle%2c%22Geochemical+Journal%22%2ct%2bscoopenaccess%2c%221%22%2ct&amp;txGid=cbef4ff165feaa10019b5e3e0d55cba6&amp;origin=resultsAnalyzer&amp;zone=year&amp;count=1612&amp;clickedLink=limit%20to&amp;selectedYearClusterCategories=1984"/>
    <hyperlink ref="X38" r:id="rId293" tooltip="View this list of documents" display="https://www-scopus-com.inc.bib.cnrs.fr/results/handle.uri?sort=plf-f&amp;src=s&amp;sot=b&amp;sdt=cl&amp;sid=b6b4646f0d14111f80318224009dc44f&amp;s=SRCTITLE%28Geochemical+Journal%29&amp;sl=29&amp;origin=resultsAnalyzer&amp;cluster=scoexactsrctitle%2c%22Geochemical+Journal%22%2ct%2bscoopenaccess%2c%221%22%2ct&amp;txGid=cbef4ff165feaa10019b5e3e0d55cba6&amp;origin=resultsAnalyzer&amp;zone=year&amp;count=1612&amp;clickedLink=limit%20to&amp;selectedYearClusterCategories=1983"/>
    <hyperlink ref="X39" r:id="rId294" tooltip="View this list of documents" display="https://www-scopus-com.inc.bib.cnrs.fr/results/handle.uri?sort=plf-f&amp;src=s&amp;sot=b&amp;sdt=cl&amp;sid=b6b4646f0d14111f80318224009dc44f&amp;s=SRCTITLE%28Geochemical+Journal%29&amp;sl=29&amp;origin=resultsAnalyzer&amp;cluster=scoexactsrctitle%2c%22Geochemical+Journal%22%2ct%2bscoopenaccess%2c%221%22%2ct&amp;txGid=cbef4ff165feaa10019b5e3e0d55cba6&amp;origin=resultsAnalyzer&amp;zone=year&amp;count=1612&amp;clickedLink=limit%20to&amp;selectedYearClusterCategories=1982"/>
    <hyperlink ref="X40" r:id="rId295" tooltip="View this list of documents" display="https://www-scopus-com.inc.bib.cnrs.fr/results/handle.uri?sort=plf-f&amp;src=s&amp;sot=b&amp;sdt=cl&amp;sid=b6b4646f0d14111f80318224009dc44f&amp;s=SRCTITLE%28Geochemical+Journal%29&amp;sl=29&amp;origin=resultsAnalyzer&amp;cluster=scoexactsrctitle%2c%22Geochemical+Journal%22%2ct%2bscoopenaccess%2c%221%22%2ct&amp;txGid=cbef4ff165feaa10019b5e3e0d55cba6&amp;origin=resultsAnalyzer&amp;zone=year&amp;count=1612&amp;clickedLink=limit%20to&amp;selectedYearClusterCategories=1981"/>
    <hyperlink ref="X41" r:id="rId296" tooltip="View this list of documents" display="https://www-scopus-com.inc.bib.cnrs.fr/results/handle.uri?sort=plf-f&amp;src=s&amp;sot=b&amp;sdt=cl&amp;sid=b6b4646f0d14111f80318224009dc44f&amp;s=SRCTITLE%28Geochemical+Journal%29&amp;sl=29&amp;origin=resultsAnalyzer&amp;cluster=scoexactsrctitle%2c%22Geochemical+Journal%22%2ct%2bscoopenaccess%2c%221%22%2ct&amp;txGid=cbef4ff165feaa10019b5e3e0d55cba6&amp;origin=resultsAnalyzer&amp;zone=year&amp;count=1612&amp;clickedLink=limit%20to&amp;selectedYearClusterCategories=1980"/>
    <hyperlink ref="X42" r:id="rId297" tooltip="View this list of documents" display="https://www-scopus-com.inc.bib.cnrs.fr/results/handle.uri?sort=plf-f&amp;src=s&amp;sot=b&amp;sdt=cl&amp;sid=b6b4646f0d14111f80318224009dc44f&amp;s=SRCTITLE%28Geochemical+Journal%29&amp;sl=29&amp;origin=resultsAnalyzer&amp;cluster=scoexactsrctitle%2c%22Geochemical+Journal%22%2ct%2bscoopenaccess%2c%221%22%2ct&amp;txGid=cbef4ff165feaa10019b5e3e0d55cba6&amp;origin=resultsAnalyzer&amp;zone=year&amp;count=1612&amp;clickedLink=limit%20to&amp;selectedYearClusterCategories=1979"/>
    <hyperlink ref="X43" r:id="rId298" tooltip="View this list of documents" display="https://www-scopus-com.inc.bib.cnrs.fr/results/handle.uri?sort=plf-f&amp;src=s&amp;sot=b&amp;sdt=cl&amp;sid=b6b4646f0d14111f80318224009dc44f&amp;s=SRCTITLE%28Geochemical+Journal%29&amp;sl=29&amp;origin=resultsAnalyzer&amp;cluster=scoexactsrctitle%2c%22Geochemical+Journal%22%2ct%2bscoopenaccess%2c%221%22%2ct&amp;txGid=cbef4ff165feaa10019b5e3e0d55cba6&amp;origin=resultsAnalyzer&amp;zone=year&amp;count=1612&amp;clickedLink=limit%20to&amp;selectedYearClusterCategories=1978"/>
    <hyperlink ref="X44" r:id="rId299" tooltip="View this list of documents" display="https://www-scopus-com.inc.bib.cnrs.fr/results/handle.uri?sort=plf-f&amp;src=s&amp;sot=b&amp;sdt=cl&amp;sid=b6b4646f0d14111f80318224009dc44f&amp;s=SRCTITLE%28Geochemical+Journal%29&amp;sl=29&amp;origin=resultsAnalyzer&amp;cluster=scoexactsrctitle%2c%22Geochemical+Journal%22%2ct%2bscoopenaccess%2c%221%22%2ct&amp;txGid=cbef4ff165feaa10019b5e3e0d55cba6&amp;origin=resultsAnalyzer&amp;zone=year&amp;count=1612&amp;clickedLink=limit%20to&amp;selectedYearClusterCategories=1977"/>
    <hyperlink ref="X45" r:id="rId300" tooltip="View this list of documents" display="https://www-scopus-com.inc.bib.cnrs.fr/results/handle.uri?sort=plf-f&amp;src=s&amp;sot=b&amp;sdt=cl&amp;sid=b6b4646f0d14111f80318224009dc44f&amp;s=SRCTITLE%28Geochemical+Journal%29&amp;sl=29&amp;origin=resultsAnalyzer&amp;cluster=scoexactsrctitle%2c%22Geochemical+Journal%22%2ct%2bscoopenaccess%2c%221%22%2ct&amp;txGid=cbef4ff165feaa10019b5e3e0d55cba6&amp;origin=resultsAnalyzer&amp;zone=year&amp;count=1612&amp;clickedLink=limit%20to&amp;selectedYearClusterCategories=1976"/>
    <hyperlink ref="X46" r:id="rId301" tooltip="View this list of documents" display="https://www-scopus-com.inc.bib.cnrs.fr/results/handle.uri?sort=plf-f&amp;src=s&amp;sot=b&amp;sdt=cl&amp;sid=b6b4646f0d14111f80318224009dc44f&amp;s=SRCTITLE%28Geochemical+Journal%29&amp;sl=29&amp;origin=resultsAnalyzer&amp;cluster=scoexactsrctitle%2c%22Geochemical+Journal%22%2ct%2bscoopenaccess%2c%221%22%2ct&amp;txGid=cbef4ff165feaa10019b5e3e0d55cba6&amp;origin=resultsAnalyzer&amp;zone=year&amp;count=1612&amp;clickedLink=limit%20to&amp;selectedYearClusterCategories=1975"/>
    <hyperlink ref="X47" r:id="rId302" tooltip="View this list of documents" display="https://www-scopus-com.inc.bib.cnrs.fr/results/handle.uri?sort=plf-f&amp;src=s&amp;sot=b&amp;sdt=cl&amp;sid=b6b4646f0d14111f80318224009dc44f&amp;s=SRCTITLE%28Geochemical+Journal%29&amp;sl=29&amp;origin=resultsAnalyzer&amp;cluster=scoexactsrctitle%2c%22Geochemical+Journal%22%2ct%2bscoopenaccess%2c%221%22%2ct&amp;txGid=cbef4ff165feaa10019b5e3e0d55cba6&amp;origin=resultsAnalyzer&amp;zone=year&amp;count=1612&amp;clickedLink=limit%20to&amp;selectedYearClusterCategories=1974"/>
    <hyperlink ref="X48" r:id="rId303" tooltip="View this list of documents" display="https://www-scopus-com.inc.bib.cnrs.fr/results/handle.uri?sort=plf-f&amp;src=s&amp;sot=b&amp;sdt=cl&amp;sid=b6b4646f0d14111f80318224009dc44f&amp;s=SRCTITLE%28Geochemical+Journal%29&amp;sl=29&amp;origin=resultsAnalyzer&amp;cluster=scoexactsrctitle%2c%22Geochemical+Journal%22%2ct%2bscoopenaccess%2c%221%22%2ct&amp;txGid=cbef4ff165feaa10019b5e3e0d55cba6&amp;origin=resultsAnalyzer&amp;zone=year&amp;count=1612&amp;clickedLink=limit%20to&amp;selectedYearClusterCategories=1973"/>
    <hyperlink ref="X49" r:id="rId304" tooltip="View this list of documents" display="https://www-scopus-com.inc.bib.cnrs.fr/results/handle.uri?sort=plf-f&amp;src=s&amp;sot=b&amp;sdt=cl&amp;sid=b6b4646f0d14111f80318224009dc44f&amp;s=SRCTITLE%28Geochemical+Journal%29&amp;sl=29&amp;origin=resultsAnalyzer&amp;cluster=scoexactsrctitle%2c%22Geochemical+Journal%22%2ct%2bscoopenaccess%2c%221%22%2ct&amp;txGid=cbef4ff165feaa10019b5e3e0d55cba6&amp;origin=resultsAnalyzer&amp;zone=year&amp;count=1612&amp;clickedLink=limit%20to&amp;selectedYearClusterCategories=1972"/>
    <hyperlink ref="X50" r:id="rId305" tooltip="View this list of documents" display="https://www-scopus-com.inc.bib.cnrs.fr/results/handle.uri?sort=plf-f&amp;src=s&amp;sot=b&amp;sdt=cl&amp;sid=b6b4646f0d14111f80318224009dc44f&amp;s=SRCTITLE%28Geochemical+Journal%29&amp;sl=29&amp;origin=resultsAnalyzer&amp;cluster=scoexactsrctitle%2c%22Geochemical+Journal%22%2ct%2bscoopenaccess%2c%221%22%2ct&amp;txGid=cbef4ff165feaa10019b5e3e0d55cba6&amp;origin=resultsAnalyzer&amp;zone=year&amp;count=1612&amp;clickedLink=limit%20to&amp;selectedYearClusterCategories=1971"/>
    <hyperlink ref="X51" r:id="rId306" tooltip="View this list of documents" display="https://www-scopus-com.inc.bib.cnrs.fr/results/handle.uri?sort=plf-f&amp;src=s&amp;sot=b&amp;sdt=cl&amp;sid=b6b4646f0d14111f80318224009dc44f&amp;s=SRCTITLE%28Geochemical+Journal%29&amp;sl=29&amp;origin=resultsAnalyzer&amp;cluster=scoexactsrctitle%2c%22Geochemical+Journal%22%2ct%2bscoopenaccess%2c%221%22%2ct&amp;txGid=cbef4ff165feaa10019b5e3e0d55cba6&amp;origin=resultsAnalyzer&amp;zone=year&amp;count=1612&amp;clickedLink=limit%20to&amp;selectedYearClusterCategories=1970"/>
    <hyperlink ref="X52" r:id="rId307" tooltip="View this list of documents" display="https://www-scopus-com.inc.bib.cnrs.fr/results/handle.uri?sort=plf-f&amp;src=s&amp;sot=b&amp;sdt=cl&amp;sid=b6b4646f0d14111f80318224009dc44f&amp;s=SRCTITLE%28Geochemical+Journal%29&amp;sl=29&amp;origin=resultsAnalyzer&amp;cluster=scoexactsrctitle%2c%22Geochemical+Journal%22%2ct%2bscoopenaccess%2c%221%22%2ct&amp;txGid=cbef4ff165feaa10019b5e3e0d55cba6&amp;origin=resultsAnalyzer&amp;zone=year&amp;count=1612&amp;clickedLink=limit%20to&amp;selectedYearClusterCategories=1969"/>
    <hyperlink ref="X53" r:id="rId308" tooltip="View this list of documents" display="https://www-scopus-com.inc.bib.cnrs.fr/results/handle.uri?sort=plf-f&amp;src=s&amp;sot=b&amp;sdt=cl&amp;sid=b6b4646f0d14111f80318224009dc44f&amp;s=SRCTITLE%28Geochemical+Journal%29&amp;sl=29&amp;origin=resultsAnalyzer&amp;cluster=scoexactsrctitle%2c%22Geochemical+Journal%22%2ct%2bscoopenaccess%2c%221%22%2ct&amp;txGid=cbef4ff165feaa10019b5e3e0d55cba6&amp;origin=resultsAnalyzer&amp;zone=year&amp;count=1612&amp;clickedLink=limit%20to&amp;selectedYearClusterCategories=1968"/>
    <hyperlink ref="X54" r:id="rId309" tooltip="View this list of documents" display="https://www-scopus-com.inc.bib.cnrs.fr/results/handle.uri?sort=plf-f&amp;src=s&amp;sot=b&amp;sdt=cl&amp;sid=b6b4646f0d14111f80318224009dc44f&amp;s=SRCTITLE%28Geochemical+Journal%29&amp;sl=29&amp;origin=resultsAnalyzer&amp;cluster=scoexactsrctitle%2c%22Geochemical+Journal%22%2ct%2bscoopenaccess%2c%221%22%2ct&amp;txGid=cbef4ff165feaa10019b5e3e0d55cba6&amp;origin=resultsAnalyzer&amp;zone=year&amp;count=1612&amp;clickedLink=limit%20to&amp;selectedYearClusterCategories=1967"/>
    <hyperlink ref="X55" r:id="rId310" tooltip="View this list of documents" display="https://www-scopus-com.inc.bib.cnrs.fr/results/handle.uri?sort=plf-f&amp;src=s&amp;sot=b&amp;sdt=cl&amp;sid=b6b4646f0d14111f80318224009dc44f&amp;s=SRCTITLE%28Geochemical+Journal%29&amp;sl=29&amp;origin=resultsAnalyzer&amp;cluster=scoexactsrctitle%2c%22Geochemical+Journal%22%2ct%2bscoopenaccess%2c%221%22%2ct&amp;txGid=cbef4ff165feaa10019b5e3e0d55cba6&amp;origin=resultsAnalyzer&amp;zone=year&amp;count=1612&amp;clickedLink=limit%20to&amp;selectedYearClusterCategories=1966"/>
    <hyperlink ref="Z2" r:id="rId311" tooltip="View this list of documents" display="https://www-scopus-com.inc.bib.cnrs.fr/results/handle.uri?sort=plf-f&amp;src=s&amp;sot=b&amp;sdt=cl&amp;sid=9904aa9ba9277e567c24f29ea9b6189e&amp;s=SRCTITLE%28Chemie+der+Erde%29&amp;sl=25&amp;origin=resultsAnalyzer&amp;cluster=scoopenaccess%2c%221%22%2ct&amp;txGid=7a065d254493168da884ce3d2d7926dd&amp;origin=resultsAnalyzer&amp;zone=year&amp;count=39&amp;clickedLink=limit%20to&amp;selectedYearClusterCategories=2019"/>
    <hyperlink ref="Z3" r:id="rId312" tooltip="View this list of documents" display="https://www-scopus-com.inc.bib.cnrs.fr/results/handle.uri?sort=plf-f&amp;src=s&amp;sot=b&amp;sdt=cl&amp;sid=9904aa9ba9277e567c24f29ea9b6189e&amp;s=SRCTITLE%28Chemie+der+Erde%29&amp;sl=25&amp;origin=resultsAnalyzer&amp;cluster=scoopenaccess%2c%221%22%2ct&amp;txGid=7a065d254493168da884ce3d2d7926dd&amp;origin=resultsAnalyzer&amp;zone=year&amp;count=39&amp;clickedLink=limit%20to&amp;selectedYearClusterCategories=2018"/>
    <hyperlink ref="Z4" r:id="rId313" tooltip="View this list of documents" display="https://www-scopus-com.inc.bib.cnrs.fr/results/handle.uri?sort=plf-f&amp;src=s&amp;sot=b&amp;sdt=cl&amp;sid=9904aa9ba9277e567c24f29ea9b6189e&amp;s=SRCTITLE%28Chemie+der+Erde%29&amp;sl=25&amp;origin=resultsAnalyzer&amp;cluster=scoopenaccess%2c%221%22%2ct&amp;txGid=7a065d254493168da884ce3d2d7926dd&amp;origin=resultsAnalyzer&amp;zone=year&amp;count=39&amp;clickedLink=limit%20to&amp;selectedYearClusterCategories=2017"/>
    <hyperlink ref="Z5" r:id="rId314" tooltip="View this list of documents" display="https://www-scopus-com.inc.bib.cnrs.fr/results/handle.uri?sort=plf-f&amp;src=s&amp;sot=b&amp;sdt=cl&amp;sid=9904aa9ba9277e567c24f29ea9b6189e&amp;s=SRCTITLE%28Chemie+der+Erde%29&amp;sl=25&amp;origin=resultsAnalyzer&amp;cluster=scoopenaccess%2c%221%22%2ct&amp;txGid=7a065d254493168da884ce3d2d7926dd&amp;origin=resultsAnalyzer&amp;zone=year&amp;count=39&amp;clickedLink=limit%20to&amp;selectedYearClusterCategories=2016"/>
    <hyperlink ref="Z6" r:id="rId315" tooltip="View this list of documents" display="https://www-scopus-com.inc.bib.cnrs.fr/results/handle.uri?sort=plf-f&amp;src=s&amp;sot=b&amp;sdt=cl&amp;sid=9904aa9ba9277e567c24f29ea9b6189e&amp;s=SRCTITLE%28Chemie+der+Erde%29&amp;sl=25&amp;origin=resultsAnalyzer&amp;cluster=scoopenaccess%2c%221%22%2ct&amp;txGid=7a065d254493168da884ce3d2d7926dd&amp;origin=resultsAnalyzer&amp;zone=year&amp;count=39&amp;clickedLink=limit%20to&amp;selectedYearClusterCategories=2015"/>
    <hyperlink ref="Z7" r:id="rId316" tooltip="View this list of documents" display="https://www-scopus-com.inc.bib.cnrs.fr/results/handle.uri?sort=plf-f&amp;src=s&amp;sot=b&amp;sdt=cl&amp;sid=9904aa9ba9277e567c24f29ea9b6189e&amp;s=SRCTITLE%28Chemie+der+Erde%29&amp;sl=25&amp;origin=resultsAnalyzer&amp;cluster=scoopenaccess%2c%221%22%2ct&amp;txGid=7a065d254493168da884ce3d2d7926dd&amp;origin=resultsAnalyzer&amp;zone=year&amp;count=39&amp;clickedLink=limit%20to&amp;selectedYearClusterCategories=2014"/>
    <hyperlink ref="Z8" r:id="rId317" tooltip="View this list of documents" display="https://www-scopus-com.inc.bib.cnrs.fr/results/handle.uri?sort=plf-f&amp;src=s&amp;sot=b&amp;sdt=cl&amp;sid=9904aa9ba9277e567c24f29ea9b6189e&amp;s=SRCTITLE%28Chemie+der+Erde%29&amp;sl=25&amp;origin=resultsAnalyzer&amp;cluster=scoopenaccess%2c%221%22%2ct&amp;txGid=7a065d254493168da884ce3d2d7926dd&amp;origin=resultsAnalyzer&amp;zone=year&amp;count=39&amp;clickedLink=limit%20to&amp;selectedYearClusterCategories=2013"/>
    <hyperlink ref="AB2" r:id="rId318" tooltip="View this list of documents" display="https://www-scopus-com.inc.bib.cnrs.fr/results/handle.uri?sort=plf-f&amp;src=s&amp;sot=b&amp;sdt=cl&amp;sid=f9427b7ce2634f48356ee6dd128410c3&amp;s=SRCTITLE%28Environmental+Geochemistry+and+Health%29&amp;sl=47&amp;origin=resultsAnalyzer&amp;cluster=scoopenaccess%2c%221%22%2ct&amp;txGid=703f6547fa3ad7e77882ad4676753fd5&amp;origin=resultsAnalyzer&amp;zone=year&amp;count=93&amp;clickedLink=limit%20to&amp;selectedYearClusterCategories=2019"/>
    <hyperlink ref="AB3" r:id="rId319" tooltip="View this list of documents" display="https://www-scopus-com.inc.bib.cnrs.fr/results/handle.uri?sort=plf-f&amp;src=s&amp;sot=b&amp;sdt=cl&amp;sid=f9427b7ce2634f48356ee6dd128410c3&amp;s=SRCTITLE%28Environmental+Geochemistry+and+Health%29&amp;sl=47&amp;origin=resultsAnalyzer&amp;cluster=scoopenaccess%2c%221%22%2ct&amp;txGid=703f6547fa3ad7e77882ad4676753fd5&amp;origin=resultsAnalyzer&amp;zone=year&amp;count=93&amp;clickedLink=limit%20to&amp;selectedYearClusterCategories=2018"/>
    <hyperlink ref="AB4" r:id="rId320" tooltip="View this list of documents" display="https://www-scopus-com.inc.bib.cnrs.fr/results/handle.uri?sort=plf-f&amp;src=s&amp;sot=b&amp;sdt=cl&amp;sid=f9427b7ce2634f48356ee6dd128410c3&amp;s=SRCTITLE%28Environmental+Geochemistry+and+Health%29&amp;sl=47&amp;origin=resultsAnalyzer&amp;cluster=scoopenaccess%2c%221%22%2ct&amp;txGid=703f6547fa3ad7e77882ad4676753fd5&amp;origin=resultsAnalyzer&amp;zone=year&amp;count=93&amp;clickedLink=limit%20to&amp;selectedYearClusterCategories=2017"/>
    <hyperlink ref="AB5" r:id="rId321" tooltip="View this list of documents" display="https://www-scopus-com.inc.bib.cnrs.fr/results/handle.uri?sort=plf-f&amp;src=s&amp;sot=b&amp;sdt=cl&amp;sid=f9427b7ce2634f48356ee6dd128410c3&amp;s=SRCTITLE%28Environmental+Geochemistry+and+Health%29&amp;sl=47&amp;origin=resultsAnalyzer&amp;cluster=scoopenaccess%2c%221%22%2ct&amp;txGid=703f6547fa3ad7e77882ad4676753fd5&amp;origin=resultsAnalyzer&amp;zone=year&amp;count=93&amp;clickedLink=limit%20to&amp;selectedYearClusterCategories=2016"/>
    <hyperlink ref="AB6" r:id="rId322" tooltip="View this list of documents" display="https://www-scopus-com.inc.bib.cnrs.fr/results/handle.uri?sort=plf-f&amp;src=s&amp;sot=b&amp;sdt=cl&amp;sid=f9427b7ce2634f48356ee6dd128410c3&amp;s=SRCTITLE%28Environmental+Geochemistry+and+Health%29&amp;sl=47&amp;origin=resultsAnalyzer&amp;cluster=scoopenaccess%2c%221%22%2ct&amp;txGid=703f6547fa3ad7e77882ad4676753fd5&amp;origin=resultsAnalyzer&amp;zone=year&amp;count=93&amp;clickedLink=limit%20to&amp;selectedYearClusterCategories=2015"/>
    <hyperlink ref="AB7" r:id="rId323" tooltip="View this list of documents" display="https://www-scopus-com.inc.bib.cnrs.fr/results/handle.uri?sort=plf-f&amp;src=s&amp;sot=b&amp;sdt=cl&amp;sid=f9427b7ce2634f48356ee6dd128410c3&amp;s=SRCTITLE%28Environmental+Geochemistry+and+Health%29&amp;sl=47&amp;origin=resultsAnalyzer&amp;cluster=scoopenaccess%2c%221%22%2ct&amp;txGid=703f6547fa3ad7e77882ad4676753fd5&amp;origin=resultsAnalyzer&amp;zone=year&amp;count=93&amp;clickedLink=limit%20to&amp;selectedYearClusterCategories=2014"/>
    <hyperlink ref="AB8" r:id="rId324" tooltip="View this list of documents" display="https://www-scopus-com.inc.bib.cnrs.fr/results/handle.uri?sort=plf-f&amp;src=s&amp;sot=b&amp;sdt=cl&amp;sid=f9427b7ce2634f48356ee6dd128410c3&amp;s=SRCTITLE%28Environmental+Geochemistry+and+Health%29&amp;sl=47&amp;origin=resultsAnalyzer&amp;cluster=scoopenaccess%2c%221%22%2ct&amp;txGid=703f6547fa3ad7e77882ad4676753fd5&amp;origin=resultsAnalyzer&amp;zone=year&amp;count=93&amp;clickedLink=limit%20to&amp;selectedYearClusterCategories=2013"/>
    <hyperlink ref="AB9" r:id="rId325" tooltip="View this list of documents" display="https://www-scopus-com.inc.bib.cnrs.fr/results/handle.uri?sort=plf-f&amp;src=s&amp;sot=b&amp;sdt=cl&amp;sid=f9427b7ce2634f48356ee6dd128410c3&amp;s=SRCTITLE%28Environmental+Geochemistry+and+Health%29&amp;sl=47&amp;origin=resultsAnalyzer&amp;cluster=scoopenaccess%2c%221%22%2ct&amp;txGid=703f6547fa3ad7e77882ad4676753fd5&amp;origin=resultsAnalyzer&amp;zone=year&amp;count=93&amp;clickedLink=limit%20to&amp;selectedYearClusterCategories=2012"/>
    <hyperlink ref="AB12" r:id="rId326" tooltip="View this list of documents" display="https://www-scopus-com.inc.bib.cnrs.fr/results/handle.uri?sort=plf-f&amp;src=s&amp;sot=b&amp;sdt=cl&amp;sid=f9427b7ce2634f48356ee6dd128410c3&amp;s=SRCTITLE%28Environmental+Geochemistry+and+Health%29&amp;sl=47&amp;origin=resultsAnalyzer&amp;cluster=scoopenaccess%2c%221%22%2ct&amp;txGid=703f6547fa3ad7e77882ad4676753fd5&amp;origin=resultsAnalyzer&amp;zone=year&amp;count=93&amp;clickedLink=limit%20to&amp;selectedYearClusterCategories=2009"/>
    <hyperlink ref="AB27" r:id="rId327" tooltip="View this list of documents" display="https://www-scopus-com.inc.bib.cnrs.fr/results/handle.uri?sort=plf-f&amp;src=s&amp;sot=b&amp;sdt=cl&amp;sid=f9427b7ce2634f48356ee6dd128410c3&amp;s=SRCTITLE%28Environmental+Geochemistry+and+Health%29&amp;sl=47&amp;origin=resultsAnalyzer&amp;cluster=scoopenaccess%2c%221%22%2ct&amp;txGid=703f6547fa3ad7e77882ad4676753fd5&amp;origin=resultsAnalyzer&amp;zone=year&amp;count=93&amp;clickedLink=limit%20to&amp;selectedYearClusterCategories=1994"/>
    <hyperlink ref="AB33" r:id="rId328" tooltip="View this list of documents" display="https://www-scopus-com.inc.bib.cnrs.fr/results/handle.uri?sort=plf-f&amp;src=s&amp;sot=b&amp;sdt=cl&amp;sid=f9427b7ce2634f48356ee6dd128410c3&amp;s=SRCTITLE%28Environmental+Geochemistry+and+Health%29&amp;sl=47&amp;origin=resultsAnalyzer&amp;cluster=scoopenaccess%2c%221%22%2ct&amp;txGid=703f6547fa3ad7e77882ad4676753fd5&amp;origin=resultsAnalyzer&amp;zone=year&amp;count=93&amp;clickedLink=limit%20to&amp;selectedYearClusterCategories=1988"/>
    <hyperlink ref="AB35" r:id="rId329" tooltip="View this list of documents" display="https://www-scopus-com.inc.bib.cnrs.fr/results/handle.uri?sort=plf-f&amp;src=s&amp;sot=b&amp;sdt=cl&amp;sid=f9427b7ce2634f48356ee6dd128410c3&amp;s=SRCTITLE%28Environmental+Geochemistry+and+Health%29&amp;sl=47&amp;origin=resultsAnalyzer&amp;cluster=scoopenaccess%2c%221%22%2ct&amp;txGid=703f6547fa3ad7e77882ad4676753fd5&amp;origin=resultsAnalyzer&amp;zone=year&amp;count=93&amp;clickedLink=limit%20to&amp;selectedYearClusterCategories=1986"/>
    <hyperlink ref="AC2" r:id="rId330" tooltip="View this list of documents" display="https://www-scopus-com.inc.bib.cnrs.fr/results/handle.uri?sort=plf-f&amp;src=s&amp;sot=b&amp;sdt=cl&amp;sid=973cad0449dbdb5b9648834d7473ec0e&amp;s=SRCTITLE%28Biogeochemistry%29&amp;sl=25&amp;origin=resultsAnalyzer&amp;cluster=scoopenaccess%2c%221%22%2ct&amp;txGid=b68db5d596532576e45111d7dd1b0d90&amp;origin=resultsAnalyzer&amp;zone=year&amp;count=218&amp;clickedLink=limit%20to&amp;selectedYearClusterCategories=2019"/>
    <hyperlink ref="AC3" r:id="rId331" tooltip="View this list of documents" display="https://www-scopus-com.inc.bib.cnrs.fr/results/handle.uri?sort=plf-f&amp;src=s&amp;sot=b&amp;sdt=cl&amp;sid=973cad0449dbdb5b9648834d7473ec0e&amp;s=SRCTITLE%28Biogeochemistry%29&amp;sl=25&amp;origin=resultsAnalyzer&amp;cluster=scoopenaccess%2c%221%22%2ct&amp;txGid=b68db5d596532576e45111d7dd1b0d90&amp;origin=resultsAnalyzer&amp;zone=year&amp;count=218&amp;clickedLink=limit%20to&amp;selectedYearClusterCategories=2018"/>
    <hyperlink ref="AC4" r:id="rId332" tooltip="View this list of documents" display="https://www-scopus-com.inc.bib.cnrs.fr/results/handle.uri?sort=plf-f&amp;src=s&amp;sot=b&amp;sdt=cl&amp;sid=973cad0449dbdb5b9648834d7473ec0e&amp;s=SRCTITLE%28Biogeochemistry%29&amp;sl=25&amp;origin=resultsAnalyzer&amp;cluster=scoopenaccess%2c%221%22%2ct&amp;txGid=b68db5d596532576e45111d7dd1b0d90&amp;origin=resultsAnalyzer&amp;zone=year&amp;count=218&amp;clickedLink=limit%20to&amp;selectedYearClusterCategories=2017"/>
    <hyperlink ref="AC5" r:id="rId333" tooltip="View this list of documents" display="https://www-scopus-com.inc.bib.cnrs.fr/results/handle.uri?sort=plf-f&amp;src=s&amp;sot=b&amp;sdt=cl&amp;sid=973cad0449dbdb5b9648834d7473ec0e&amp;s=SRCTITLE%28Biogeochemistry%29&amp;sl=25&amp;origin=resultsAnalyzer&amp;cluster=scoopenaccess%2c%221%22%2ct&amp;txGid=b68db5d596532576e45111d7dd1b0d90&amp;origin=resultsAnalyzer&amp;zone=year&amp;count=218&amp;clickedLink=limit%20to&amp;selectedYearClusterCategories=2016"/>
    <hyperlink ref="AC6" r:id="rId334" tooltip="View this list of documents" display="https://www-scopus-com.inc.bib.cnrs.fr/results/handle.uri?sort=plf-f&amp;src=s&amp;sot=b&amp;sdt=cl&amp;sid=973cad0449dbdb5b9648834d7473ec0e&amp;s=SRCTITLE%28Biogeochemistry%29&amp;sl=25&amp;origin=resultsAnalyzer&amp;cluster=scoopenaccess%2c%221%22%2ct&amp;txGid=b68db5d596532576e45111d7dd1b0d90&amp;origin=resultsAnalyzer&amp;zone=year&amp;count=218&amp;clickedLink=limit%20to&amp;selectedYearClusterCategories=2015"/>
    <hyperlink ref="AC7" r:id="rId335" tooltip="View this list of documents" display="https://www-scopus-com.inc.bib.cnrs.fr/results/handle.uri?sort=plf-f&amp;src=s&amp;sot=b&amp;sdt=cl&amp;sid=973cad0449dbdb5b9648834d7473ec0e&amp;s=SRCTITLE%28Biogeochemistry%29&amp;sl=25&amp;origin=resultsAnalyzer&amp;cluster=scoopenaccess%2c%221%22%2ct&amp;txGid=b68db5d596532576e45111d7dd1b0d90&amp;origin=resultsAnalyzer&amp;zone=year&amp;count=218&amp;clickedLink=limit%20to&amp;selectedYearClusterCategories=2014"/>
    <hyperlink ref="AC8" r:id="rId336" tooltip="View this list of documents" display="https://www-scopus-com.inc.bib.cnrs.fr/results/handle.uri?sort=plf-f&amp;src=s&amp;sot=b&amp;sdt=cl&amp;sid=973cad0449dbdb5b9648834d7473ec0e&amp;s=SRCTITLE%28Biogeochemistry%29&amp;sl=25&amp;origin=resultsAnalyzer&amp;cluster=scoopenaccess%2c%221%22%2ct&amp;txGid=b68db5d596532576e45111d7dd1b0d90&amp;origin=resultsAnalyzer&amp;zone=year&amp;count=218&amp;clickedLink=limit%20to&amp;selectedYearClusterCategories=2013"/>
    <hyperlink ref="AC9" r:id="rId337" tooltip="View this list of documents" display="https://www-scopus-com.inc.bib.cnrs.fr/results/handle.uri?sort=plf-f&amp;src=s&amp;sot=b&amp;sdt=cl&amp;sid=973cad0449dbdb5b9648834d7473ec0e&amp;s=SRCTITLE%28Biogeochemistry%29&amp;sl=25&amp;origin=resultsAnalyzer&amp;cluster=scoopenaccess%2c%221%22%2ct&amp;txGid=b68db5d596532576e45111d7dd1b0d90&amp;origin=resultsAnalyzer&amp;zone=year&amp;count=218&amp;clickedLink=limit%20to&amp;selectedYearClusterCategories=2012"/>
    <hyperlink ref="AC10" r:id="rId338" tooltip="View this list of documents" display="https://www-scopus-com.inc.bib.cnrs.fr/results/handle.uri?sort=plf-f&amp;src=s&amp;sot=b&amp;sdt=cl&amp;sid=973cad0449dbdb5b9648834d7473ec0e&amp;s=SRCTITLE%28Biogeochemistry%29&amp;sl=25&amp;origin=resultsAnalyzer&amp;cluster=scoopenaccess%2c%221%22%2ct&amp;txGid=b68db5d596532576e45111d7dd1b0d90&amp;origin=resultsAnalyzer&amp;zone=year&amp;count=218&amp;clickedLink=limit%20to&amp;selectedYearClusterCategories=2011"/>
    <hyperlink ref="AC11" r:id="rId339" tooltip="View this list of documents" display="https://www-scopus-com.inc.bib.cnrs.fr/results/handle.uri?sort=plf-f&amp;src=s&amp;sot=b&amp;sdt=cl&amp;sid=973cad0449dbdb5b9648834d7473ec0e&amp;s=SRCTITLE%28Biogeochemistry%29&amp;sl=25&amp;origin=resultsAnalyzer&amp;cluster=scoopenaccess%2c%221%22%2ct&amp;txGid=b68db5d596532576e45111d7dd1b0d90&amp;origin=resultsAnalyzer&amp;zone=year&amp;count=218&amp;clickedLink=limit%20to&amp;selectedYearClusterCategories=2010"/>
    <hyperlink ref="AC12" r:id="rId340" tooltip="View this list of documents" display="https://www-scopus-com.inc.bib.cnrs.fr/results/handle.uri?sort=plf-f&amp;src=s&amp;sot=b&amp;sdt=cl&amp;sid=973cad0449dbdb5b9648834d7473ec0e&amp;s=SRCTITLE%28Biogeochemistry%29&amp;sl=25&amp;origin=resultsAnalyzer&amp;cluster=scoopenaccess%2c%221%22%2ct&amp;txGid=b68db5d596532576e45111d7dd1b0d90&amp;origin=resultsAnalyzer&amp;zone=year&amp;count=218&amp;clickedLink=limit%20to&amp;selectedYearClusterCategories=2009"/>
    <hyperlink ref="AC13" r:id="rId341" tooltip="View this list of documents" display="https://www-scopus-com.inc.bib.cnrs.fr/results/handle.uri?sort=plf-f&amp;src=s&amp;sot=b&amp;sdt=cl&amp;sid=973cad0449dbdb5b9648834d7473ec0e&amp;s=SRCTITLE%28Biogeochemistry%29&amp;sl=25&amp;origin=resultsAnalyzer&amp;cluster=scoopenaccess%2c%221%22%2ct&amp;txGid=b68db5d596532576e45111d7dd1b0d90&amp;origin=resultsAnalyzer&amp;zone=year&amp;count=218&amp;clickedLink=limit%20to&amp;selectedYearClusterCategories=2008"/>
    <hyperlink ref="AC14" r:id="rId342" tooltip="View this list of documents" display="https://www-scopus-com.inc.bib.cnrs.fr/results/handle.uri?sort=plf-f&amp;src=s&amp;sot=b&amp;sdt=cl&amp;sid=973cad0449dbdb5b9648834d7473ec0e&amp;s=SRCTITLE%28Biogeochemistry%29&amp;sl=25&amp;origin=resultsAnalyzer&amp;cluster=scoopenaccess%2c%221%22%2ct&amp;txGid=b68db5d596532576e45111d7dd1b0d90&amp;origin=resultsAnalyzer&amp;zone=year&amp;count=218&amp;clickedLink=limit%20to&amp;selectedYearClusterCategories=2007"/>
    <hyperlink ref="AC16" r:id="rId343" tooltip="View this list of documents" display="https://www-scopus-com.inc.bib.cnrs.fr/results/handle.uri?sort=plf-f&amp;src=s&amp;sot=b&amp;sdt=cl&amp;sid=973cad0449dbdb5b9648834d7473ec0e&amp;s=SRCTITLE%28Biogeochemistry%29&amp;sl=25&amp;origin=resultsAnalyzer&amp;cluster=scoopenaccess%2c%221%22%2ct&amp;txGid=b68db5d596532576e45111d7dd1b0d90&amp;origin=resultsAnalyzer&amp;zone=year&amp;count=218&amp;clickedLink=limit%20to&amp;selectedYearClusterCategories=2005"/>
    <hyperlink ref="AC17" r:id="rId344" tooltip="View this list of documents" display="https://www-scopus-com.inc.bib.cnrs.fr/results/handle.uri?sort=plf-f&amp;src=s&amp;sot=b&amp;sdt=cl&amp;sid=973cad0449dbdb5b9648834d7473ec0e&amp;s=SRCTITLE%28Biogeochemistry%29&amp;sl=25&amp;origin=resultsAnalyzer&amp;cluster=scoopenaccess%2c%221%22%2ct&amp;txGid=b68db5d596532576e45111d7dd1b0d90&amp;origin=resultsAnalyzer&amp;zone=year&amp;count=218&amp;clickedLink=limit%20to&amp;selectedYearClusterCategories=2004"/>
    <hyperlink ref="AC28" r:id="rId345" tooltip="View this list of documents" display="https://www-scopus-com.inc.bib.cnrs.fr/results/handle.uri?sort=plf-f&amp;src=s&amp;sot=b&amp;sdt=cl&amp;sid=973cad0449dbdb5b9648834d7473ec0e&amp;s=SRCTITLE%28Biogeochemistry%29&amp;sl=25&amp;origin=resultsAnalyzer&amp;cluster=scoopenaccess%2c%221%22%2ct&amp;txGid=b68db5d596532576e45111d7dd1b0d90&amp;origin=resultsAnalyzer&amp;zone=year&amp;count=218&amp;clickedLink=limit%20to&amp;selectedYearClusterCategories=1993"/>
    <hyperlink ref="AC34" r:id="rId346" tooltip="View this list of documents" display="https://www-scopus-com.inc.bib.cnrs.fr/results/handle.uri?sort=plf-f&amp;src=s&amp;sot=b&amp;sdt=cl&amp;sid=973cad0449dbdb5b9648834d7473ec0e&amp;s=SRCTITLE%28Biogeochemistry%29&amp;sl=25&amp;origin=resultsAnalyzer&amp;cluster=scoopenaccess%2c%221%22%2ct&amp;txGid=b68db5d596532576e45111d7dd1b0d90&amp;origin=resultsAnalyzer&amp;zone=year&amp;count=218&amp;clickedLink=limit%20to&amp;selectedYearClusterCategories=1987"/>
    <hyperlink ref="AC35" r:id="rId347" tooltip="View this list of documents" display="https://www-scopus-com.inc.bib.cnrs.fr/results/handle.uri?sort=plf-f&amp;src=s&amp;sot=b&amp;sdt=cl&amp;sid=973cad0449dbdb5b9648834d7473ec0e&amp;s=SRCTITLE%28Biogeochemistry%29&amp;sl=25&amp;origin=resultsAnalyzer&amp;cluster=scoopenaccess%2c%221%22%2ct&amp;txGid=b68db5d596532576e45111d7dd1b0d90&amp;origin=resultsAnalyzer&amp;zone=year&amp;count=218&amp;clickedLink=limit%20to&amp;selectedYearClusterCategories=1986"/>
    <hyperlink ref="AE2" r:id="rId348" tooltip="View this list of documents" display="https://www-scopus-com.inc.bib.cnrs.fr/results/handle.uri?sort=plf-f&amp;src=s&amp;sot=b&amp;sdt=cl&amp;sid=2e9f1a2cb5603d41bad3439eb8181ccf&amp;s=SRCTITLE%28Applied+Clay+Science+%29&amp;sl=31&amp;origin=resultsAnalyzer&amp;cluster=scoopenaccess%2c%221%22%2ct&amp;txGid=681cfada27334dcfcdb26ca8dc07b6bf&amp;origin=resultsAnalyzer&amp;zone=year&amp;count=63&amp;clickedLink=limit%20to&amp;selectedYearClusterCategories=2019"/>
    <hyperlink ref="AE3" r:id="rId349" tooltip="View this list of documents" display="https://www-scopus-com.inc.bib.cnrs.fr/results/handle.uri?sort=plf-f&amp;src=s&amp;sot=b&amp;sdt=cl&amp;sid=2e9f1a2cb5603d41bad3439eb8181ccf&amp;s=SRCTITLE%28Applied+Clay+Science+%29&amp;sl=31&amp;origin=resultsAnalyzer&amp;cluster=scoopenaccess%2c%221%22%2ct&amp;txGid=681cfada27334dcfcdb26ca8dc07b6bf&amp;origin=resultsAnalyzer&amp;zone=year&amp;count=63&amp;clickedLink=limit%20to&amp;selectedYearClusterCategories=2018"/>
    <hyperlink ref="AE4" r:id="rId350" tooltip="View this list of documents" display="https://www-scopus-com.inc.bib.cnrs.fr/results/handle.uri?sort=plf-f&amp;src=s&amp;sot=b&amp;sdt=cl&amp;sid=2e9f1a2cb5603d41bad3439eb8181ccf&amp;s=SRCTITLE%28Applied+Clay+Science+%29&amp;sl=31&amp;origin=resultsAnalyzer&amp;cluster=scoopenaccess%2c%221%22%2ct&amp;txGid=681cfada27334dcfcdb26ca8dc07b6bf&amp;origin=resultsAnalyzer&amp;zone=year&amp;count=63&amp;clickedLink=limit%20to&amp;selectedYearClusterCategories=2017"/>
    <hyperlink ref="AE5" r:id="rId351" tooltip="View this list of documents" display="https://www-scopus-com.inc.bib.cnrs.fr/results/handle.uri?sort=plf-f&amp;src=s&amp;sot=b&amp;sdt=cl&amp;sid=2e9f1a2cb5603d41bad3439eb8181ccf&amp;s=SRCTITLE%28Applied+Clay+Science+%29&amp;sl=31&amp;origin=resultsAnalyzer&amp;cluster=scoopenaccess%2c%221%22%2ct&amp;txGid=681cfada27334dcfcdb26ca8dc07b6bf&amp;origin=resultsAnalyzer&amp;zone=year&amp;count=63&amp;clickedLink=limit%20to&amp;selectedYearClusterCategories=2016"/>
    <hyperlink ref="AE6" r:id="rId352" tooltip="View this list of documents" display="https://www-scopus-com.inc.bib.cnrs.fr/results/handle.uri?sort=plf-f&amp;src=s&amp;sot=b&amp;sdt=cl&amp;sid=2e9f1a2cb5603d41bad3439eb8181ccf&amp;s=SRCTITLE%28Applied+Clay+Science+%29&amp;sl=31&amp;origin=resultsAnalyzer&amp;cluster=scoopenaccess%2c%221%22%2ct&amp;txGid=681cfada27334dcfcdb26ca8dc07b6bf&amp;origin=resultsAnalyzer&amp;zone=year&amp;count=63&amp;clickedLink=limit%20to&amp;selectedYearClusterCategories=2015"/>
    <hyperlink ref="AE7" r:id="rId353" tooltip="View this list of documents" display="https://www-scopus-com.inc.bib.cnrs.fr/results/handle.uri?sort=plf-f&amp;src=s&amp;sot=b&amp;sdt=cl&amp;sid=2e9f1a2cb5603d41bad3439eb8181ccf&amp;s=SRCTITLE%28Applied+Clay+Science+%29&amp;sl=31&amp;origin=resultsAnalyzer&amp;cluster=scoopenaccess%2c%221%22%2ct&amp;txGid=681cfada27334dcfcdb26ca8dc07b6bf&amp;origin=resultsAnalyzer&amp;zone=year&amp;count=63&amp;clickedLink=limit%20to&amp;selectedYearClusterCategories=2014"/>
    <hyperlink ref="AE8" r:id="rId354" tooltip="View this list of documents" display="https://www-scopus-com.inc.bib.cnrs.fr/results/handle.uri?sort=plf-f&amp;src=s&amp;sot=b&amp;sdt=cl&amp;sid=2e9f1a2cb5603d41bad3439eb8181ccf&amp;s=SRCTITLE%28Applied+Clay+Science+%29&amp;sl=31&amp;origin=resultsAnalyzer&amp;cluster=scoopenaccess%2c%221%22%2ct&amp;txGid=681cfada27334dcfcdb26ca8dc07b6bf&amp;origin=resultsAnalyzer&amp;zone=year&amp;count=63&amp;clickedLink=limit%20to&amp;selectedYearClusterCategories=2013"/>
    <hyperlink ref="AE10" r:id="rId355" tooltip="View this list of documents" display="https://www-scopus-com.inc.bib.cnrs.fr/results/handle.uri?sort=plf-f&amp;src=s&amp;sot=b&amp;sdt=cl&amp;sid=2e9f1a2cb5603d41bad3439eb8181ccf&amp;s=SRCTITLE%28Applied+Clay+Science+%29&amp;sl=31&amp;origin=resultsAnalyzer&amp;cluster=scoopenaccess%2c%221%22%2ct&amp;txGid=681cfada27334dcfcdb26ca8dc07b6bf&amp;origin=resultsAnalyzer&amp;zone=year&amp;count=63&amp;clickedLink=limit%20to&amp;selectedYearClusterCategories=2011"/>
    <hyperlink ref="AF2" r:id="rId356" tooltip="View this list of documents" display="https://www-scopus-com.inc.bib.cnrs.fr/results/handle.uri?sort=plf-f&amp;src=s&amp;sot=b&amp;sdt=cl&amp;sid=687a1cb1f861ab0a794082b9342ebaff&amp;s=SRCTITLE%28Ore+Geology+Reviews%29&amp;sl=29&amp;origin=resultsAnalyzer&amp;cluster=scoopenaccess%2c%221%22%2ct&amp;txGid=3314349b10631aabbe4e1e719b8f6bb6&amp;origin=resultsAnalyzer&amp;zone=year&amp;count=132&amp;clickedLink=limit%20to&amp;selectedYearClusterCategories=2019"/>
    <hyperlink ref="AF3" r:id="rId357" tooltip="View this list of documents" display="https://www-scopus-com.inc.bib.cnrs.fr/results/handle.uri?sort=plf-f&amp;src=s&amp;sot=b&amp;sdt=cl&amp;sid=687a1cb1f861ab0a794082b9342ebaff&amp;s=SRCTITLE%28Ore+Geology+Reviews%29&amp;sl=29&amp;origin=resultsAnalyzer&amp;cluster=scoopenaccess%2c%221%22%2ct&amp;txGid=3314349b10631aabbe4e1e719b8f6bb6&amp;origin=resultsAnalyzer&amp;zone=year&amp;count=132&amp;clickedLink=limit%20to&amp;selectedYearClusterCategories=2018"/>
    <hyperlink ref="AF4" r:id="rId358" tooltip="View this list of documents" display="https://www-scopus-com.inc.bib.cnrs.fr/results/handle.uri?sort=plf-f&amp;src=s&amp;sot=b&amp;sdt=cl&amp;sid=687a1cb1f861ab0a794082b9342ebaff&amp;s=SRCTITLE%28Ore+Geology+Reviews%29&amp;sl=29&amp;origin=resultsAnalyzer&amp;cluster=scoopenaccess%2c%221%22%2ct&amp;txGid=3314349b10631aabbe4e1e719b8f6bb6&amp;origin=resultsAnalyzer&amp;zone=year&amp;count=132&amp;clickedLink=limit%20to&amp;selectedYearClusterCategories=2017"/>
    <hyperlink ref="AF5" r:id="rId359" tooltip="View this list of documents" display="https://www-scopus-com.inc.bib.cnrs.fr/results/handle.uri?sort=plf-f&amp;src=s&amp;sot=b&amp;sdt=cl&amp;sid=687a1cb1f861ab0a794082b9342ebaff&amp;s=SRCTITLE%28Ore+Geology+Reviews%29&amp;sl=29&amp;origin=resultsAnalyzer&amp;cluster=scoopenaccess%2c%221%22%2ct&amp;txGid=3314349b10631aabbe4e1e719b8f6bb6&amp;origin=resultsAnalyzer&amp;zone=year&amp;count=132&amp;clickedLink=limit%20to&amp;selectedYearClusterCategories=2016"/>
    <hyperlink ref="AF6" r:id="rId360" tooltip="View this list of documents" display="https://www-scopus-com.inc.bib.cnrs.fr/results/handle.uri?sort=plf-f&amp;src=s&amp;sot=b&amp;sdt=cl&amp;sid=687a1cb1f861ab0a794082b9342ebaff&amp;s=SRCTITLE%28Ore+Geology+Reviews%29&amp;sl=29&amp;origin=resultsAnalyzer&amp;cluster=scoopenaccess%2c%221%22%2ct&amp;txGid=3314349b10631aabbe4e1e719b8f6bb6&amp;origin=resultsAnalyzer&amp;zone=year&amp;count=132&amp;clickedLink=limit%20to&amp;selectedYearClusterCategories=2015"/>
    <hyperlink ref="AF7" r:id="rId361" tooltip="View this list of documents" display="https://www-scopus-com.inc.bib.cnrs.fr/results/handle.uri?sort=plf-f&amp;src=s&amp;sot=b&amp;sdt=cl&amp;sid=687a1cb1f861ab0a794082b9342ebaff&amp;s=SRCTITLE%28Ore+Geology+Reviews%29&amp;sl=29&amp;origin=resultsAnalyzer&amp;cluster=scoopenaccess%2c%221%22%2ct&amp;txGid=3314349b10631aabbe4e1e719b8f6bb6&amp;origin=resultsAnalyzer&amp;zone=year&amp;count=132&amp;clickedLink=limit%20to&amp;selectedYearClusterCategories=2014"/>
    <hyperlink ref="AF9" r:id="rId362" tooltip="View this list of documents" display="https://www-scopus-com.inc.bib.cnrs.fr/results/handle.uri?sort=plf-f&amp;src=s&amp;sot=b&amp;sdt=cl&amp;sid=687a1cb1f861ab0a794082b9342ebaff&amp;s=SRCTITLE%28Ore+Geology+Reviews%29&amp;sl=29&amp;origin=resultsAnalyzer&amp;cluster=scoopenaccess%2c%221%22%2ct&amp;txGid=3314349b10631aabbe4e1e719b8f6bb6&amp;origin=resultsAnalyzer&amp;zone=year&amp;count=132&amp;clickedLink=limit%20to&amp;selectedYearClusterCategories=2012"/>
    <hyperlink ref="AG2" r:id="rId363" tooltip="View this list of documents" display="https://www-scopus-com.inc.bib.cnrs.fr/results/handle.uri?sort=plf-f&amp;src=s&amp;sot=b&amp;sdt=cl&amp;sid=3f26fb81c295d0201aafc40adcd606ce&amp;s=SRCTITLE%28Applied+Geochemistry%29&amp;sl=30&amp;origin=resultsAnalyzer&amp;cluster=scoopenaccess%2c%221%22%2ct&amp;txGid=16025773ce22abcf1981d57d136be338&amp;origin=resultsAnalyzer&amp;zone=year&amp;count=170&amp;clickedLink=limit%20to&amp;selectedYearClusterCategories=2019"/>
    <hyperlink ref="AG3" r:id="rId364" tooltip="View this list of documents" display="https://www-scopus-com.inc.bib.cnrs.fr/results/handle.uri?sort=plf-f&amp;src=s&amp;sot=b&amp;sdt=cl&amp;sid=3f26fb81c295d0201aafc40adcd606ce&amp;s=SRCTITLE%28Applied+Geochemistry%29&amp;sl=30&amp;origin=resultsAnalyzer&amp;cluster=scoopenaccess%2c%221%22%2ct&amp;txGid=16025773ce22abcf1981d57d136be338&amp;origin=resultsAnalyzer&amp;zone=year&amp;count=170&amp;clickedLink=limit%20to&amp;selectedYearClusterCategories=2018"/>
    <hyperlink ref="AG4" r:id="rId365" tooltip="View this list of documents" display="https://www-scopus-com.inc.bib.cnrs.fr/results/handle.uri?sort=plf-f&amp;src=s&amp;sot=b&amp;sdt=cl&amp;sid=3f26fb81c295d0201aafc40adcd606ce&amp;s=SRCTITLE%28Applied+Geochemistry%29&amp;sl=30&amp;origin=resultsAnalyzer&amp;cluster=scoopenaccess%2c%221%22%2ct&amp;txGid=16025773ce22abcf1981d57d136be338&amp;origin=resultsAnalyzer&amp;zone=year&amp;count=170&amp;clickedLink=limit%20to&amp;selectedYearClusterCategories=2017"/>
    <hyperlink ref="AG5" r:id="rId366" tooltip="View this list of documents" display="https://www-scopus-com.inc.bib.cnrs.fr/results/handle.uri?sort=plf-f&amp;src=s&amp;sot=b&amp;sdt=cl&amp;sid=3f26fb81c295d0201aafc40adcd606ce&amp;s=SRCTITLE%28Applied+Geochemistry%29&amp;sl=30&amp;origin=resultsAnalyzer&amp;cluster=scoopenaccess%2c%221%22%2ct&amp;txGid=16025773ce22abcf1981d57d136be338&amp;origin=resultsAnalyzer&amp;zone=year&amp;count=170&amp;clickedLink=limit%20to&amp;selectedYearClusterCategories=2016"/>
    <hyperlink ref="AG6" r:id="rId367" tooltip="View this list of documents" display="https://www-scopus-com.inc.bib.cnrs.fr/results/handle.uri?sort=plf-f&amp;src=s&amp;sot=b&amp;sdt=cl&amp;sid=3f26fb81c295d0201aafc40adcd606ce&amp;s=SRCTITLE%28Applied+Geochemistry%29&amp;sl=30&amp;origin=resultsAnalyzer&amp;cluster=scoopenaccess%2c%221%22%2ct&amp;txGid=16025773ce22abcf1981d57d136be338&amp;origin=resultsAnalyzer&amp;zone=year&amp;count=170&amp;clickedLink=limit%20to&amp;selectedYearClusterCategories=2015"/>
    <hyperlink ref="AG7" r:id="rId368" tooltip="View this list of documents" display="https://www-scopus-com.inc.bib.cnrs.fr/results/handle.uri?sort=plf-f&amp;src=s&amp;sot=b&amp;sdt=cl&amp;sid=3f26fb81c295d0201aafc40adcd606ce&amp;s=SRCTITLE%28Applied+Geochemistry%29&amp;sl=30&amp;origin=resultsAnalyzer&amp;cluster=scoopenaccess%2c%221%22%2ct&amp;txGid=16025773ce22abcf1981d57d136be338&amp;origin=resultsAnalyzer&amp;zone=year&amp;count=170&amp;clickedLink=limit%20to&amp;selectedYearClusterCategories=2014"/>
    <hyperlink ref="AG8" r:id="rId369" tooltip="View this list of documents" display="https://www-scopus-com.inc.bib.cnrs.fr/results/handle.uri?sort=plf-f&amp;src=s&amp;sot=b&amp;sdt=cl&amp;sid=3f26fb81c295d0201aafc40adcd606ce&amp;s=SRCTITLE%28Applied+Geochemistry%29&amp;sl=30&amp;origin=resultsAnalyzer&amp;cluster=scoopenaccess%2c%221%22%2ct&amp;txGid=16025773ce22abcf1981d57d136be338&amp;origin=resultsAnalyzer&amp;zone=year&amp;count=170&amp;clickedLink=limit%20to&amp;selectedYearClusterCategories=2013"/>
    <hyperlink ref="AG9" r:id="rId370" tooltip="View this list of documents" display="https://www-scopus-com.inc.bib.cnrs.fr/results/handle.uri?sort=plf-f&amp;src=s&amp;sot=b&amp;sdt=cl&amp;sid=3f26fb81c295d0201aafc40adcd606ce&amp;s=SRCTITLE%28Applied+Geochemistry%29&amp;sl=30&amp;origin=resultsAnalyzer&amp;cluster=scoopenaccess%2c%221%22%2ct&amp;txGid=16025773ce22abcf1981d57d136be338&amp;origin=resultsAnalyzer&amp;zone=year&amp;count=170&amp;clickedLink=limit%20to&amp;selectedYearClusterCategories=2012"/>
    <hyperlink ref="AG10" r:id="rId371" tooltip="View this list of documents" display="https://www-scopus-com.inc.bib.cnrs.fr/results/handle.uri?sort=plf-f&amp;src=s&amp;sot=b&amp;sdt=cl&amp;sid=3f26fb81c295d0201aafc40adcd606ce&amp;s=SRCTITLE%28Applied+Geochemistry%29&amp;sl=30&amp;origin=resultsAnalyzer&amp;cluster=scoopenaccess%2c%221%22%2ct&amp;txGid=16025773ce22abcf1981d57d136be338&amp;origin=resultsAnalyzer&amp;zone=year&amp;count=170&amp;clickedLink=limit%20to&amp;selectedYearClusterCategories=2011"/>
    <hyperlink ref="AH2" r:id="rId372" tooltip="View this list of documents" display="https://www-scopus-com.inc.bib.cnrs.fr/results/handle.uri?sort=plf-f&amp;src=s&amp;sot=b&amp;sdt=cl&amp;sid=b310a222f4e1e0df7b0b3ebb6a1ec04c&amp;s=SRCTITLE%28Mineralogy+and+Petrology%29&amp;sl=34&amp;origin=resultsAnalyzer&amp;cluster=scoopenaccess%2c%221%22%2ct&amp;txGid=506ecdb53d3895dcdc959e205315bafc&amp;origin=resultsAnalyzer&amp;zone=year&amp;count=272&amp;clickedLink=limit%20to&amp;selectedYearClusterCategories=2019"/>
    <hyperlink ref="AH3" r:id="rId373" tooltip="View this list of documents" display="https://www-scopus-com.inc.bib.cnrs.fr/results/handle.uri?sort=plf-f&amp;src=s&amp;sot=b&amp;sdt=cl&amp;sid=b310a222f4e1e0df7b0b3ebb6a1ec04c&amp;s=SRCTITLE%28Mineralogy+and+Petrology%29&amp;sl=34&amp;origin=resultsAnalyzer&amp;cluster=scoopenaccess%2c%221%22%2ct&amp;txGid=506ecdb53d3895dcdc959e205315bafc&amp;origin=resultsAnalyzer&amp;zone=year&amp;count=272&amp;clickedLink=limit%20to&amp;selectedYearClusterCategories=2018"/>
    <hyperlink ref="AH4" r:id="rId374" tooltip="View this list of documents" display="https://www-scopus-com.inc.bib.cnrs.fr/results/handle.uri?sort=plf-f&amp;src=s&amp;sot=b&amp;sdt=cl&amp;sid=b310a222f4e1e0df7b0b3ebb6a1ec04c&amp;s=SRCTITLE%28Mineralogy+and+Petrology%29&amp;sl=34&amp;origin=resultsAnalyzer&amp;cluster=scoopenaccess%2c%221%22%2ct&amp;txGid=506ecdb53d3895dcdc959e205315bafc&amp;origin=resultsAnalyzer&amp;zone=year&amp;count=272&amp;clickedLink=limit%20to&amp;selectedYearClusterCategories=2017"/>
    <hyperlink ref="AH5" r:id="rId375" tooltip="View this list of documents" display="https://www-scopus-com.inc.bib.cnrs.fr/results/handle.uri?sort=plf-f&amp;src=s&amp;sot=b&amp;sdt=cl&amp;sid=b310a222f4e1e0df7b0b3ebb6a1ec04c&amp;s=SRCTITLE%28Mineralogy+and+Petrology%29&amp;sl=34&amp;origin=resultsAnalyzer&amp;cluster=scoopenaccess%2c%221%22%2ct&amp;txGid=506ecdb53d3895dcdc959e205315bafc&amp;origin=resultsAnalyzer&amp;zone=year&amp;count=272&amp;clickedLink=limit%20to&amp;selectedYearClusterCategories=2016"/>
    <hyperlink ref="AH6" r:id="rId376" tooltip="View this list of documents" display="https://www-scopus-com.inc.bib.cnrs.fr/results/handle.uri?sort=plf-f&amp;src=s&amp;sot=b&amp;sdt=cl&amp;sid=b310a222f4e1e0df7b0b3ebb6a1ec04c&amp;s=SRCTITLE%28Mineralogy+and+Petrology%29&amp;sl=34&amp;origin=resultsAnalyzer&amp;cluster=scoopenaccess%2c%221%22%2ct&amp;txGid=506ecdb53d3895dcdc959e205315bafc&amp;origin=resultsAnalyzer&amp;zone=year&amp;count=272&amp;clickedLink=limit%20to&amp;selectedYearClusterCategories=2015"/>
    <hyperlink ref="AH7" r:id="rId377" tooltip="View this list of documents" display="https://www-scopus-com.inc.bib.cnrs.fr/results/handle.uri?sort=plf-f&amp;src=s&amp;sot=b&amp;sdt=cl&amp;sid=b310a222f4e1e0df7b0b3ebb6a1ec04c&amp;s=SRCTITLE%28Mineralogy+and+Petrology%29&amp;sl=34&amp;origin=resultsAnalyzer&amp;cluster=scoopenaccess%2c%221%22%2ct&amp;txGid=506ecdb53d3895dcdc959e205315bafc&amp;origin=resultsAnalyzer&amp;zone=year&amp;count=272&amp;clickedLink=limit%20to&amp;selectedYearClusterCategories=2014"/>
    <hyperlink ref="AH8" r:id="rId378" tooltip="View this list of documents" display="https://www-scopus-com.inc.bib.cnrs.fr/results/handle.uri?sort=plf-f&amp;src=s&amp;sot=b&amp;sdt=cl&amp;sid=b310a222f4e1e0df7b0b3ebb6a1ec04c&amp;s=SRCTITLE%28Mineralogy+and+Petrology%29&amp;sl=34&amp;origin=resultsAnalyzer&amp;cluster=scoopenaccess%2c%221%22%2ct&amp;txGid=506ecdb53d3895dcdc959e205315bafc&amp;origin=resultsAnalyzer&amp;zone=year&amp;count=272&amp;clickedLink=limit%20to&amp;selectedYearClusterCategories=2013"/>
    <hyperlink ref="AH9" r:id="rId379" tooltip="View this list of documents" display="https://www-scopus-com.inc.bib.cnrs.fr/results/handle.uri?sort=plf-f&amp;src=s&amp;sot=b&amp;sdt=cl&amp;sid=b310a222f4e1e0df7b0b3ebb6a1ec04c&amp;s=SRCTITLE%28Mineralogy+and+Petrology%29&amp;sl=34&amp;origin=resultsAnalyzer&amp;cluster=scoopenaccess%2c%221%22%2ct&amp;txGid=506ecdb53d3895dcdc959e205315bafc&amp;origin=resultsAnalyzer&amp;zone=year&amp;count=272&amp;clickedLink=limit%20to&amp;selectedYearClusterCategories=2012"/>
    <hyperlink ref="AH10" r:id="rId380" tooltip="View this list of documents" display="https://www-scopus-com.inc.bib.cnrs.fr/results/handle.uri?sort=plf-f&amp;src=s&amp;sot=b&amp;sdt=cl&amp;sid=b310a222f4e1e0df7b0b3ebb6a1ec04c&amp;s=SRCTITLE%28Mineralogy+and+Petrology%29&amp;sl=34&amp;origin=resultsAnalyzer&amp;cluster=scoopenaccess%2c%221%22%2ct&amp;txGid=506ecdb53d3895dcdc959e205315bafc&amp;origin=resultsAnalyzer&amp;zone=year&amp;count=272&amp;clickedLink=limit%20to&amp;selectedYearClusterCategories=2011"/>
    <hyperlink ref="AH11" r:id="rId381" tooltip="View this list of documents" display="https://www-scopus-com.inc.bib.cnrs.fr/results/handle.uri?sort=plf-f&amp;src=s&amp;sot=b&amp;sdt=cl&amp;sid=b310a222f4e1e0df7b0b3ebb6a1ec04c&amp;s=SRCTITLE%28Mineralogy+and+Petrology%29&amp;sl=34&amp;origin=resultsAnalyzer&amp;cluster=scoopenaccess%2c%221%22%2ct&amp;txGid=506ecdb53d3895dcdc959e205315bafc&amp;origin=resultsAnalyzer&amp;zone=year&amp;count=272&amp;clickedLink=limit%20to&amp;selectedYearClusterCategories=2010"/>
    <hyperlink ref="AH12" r:id="rId382" tooltip="View this list of documents" display="https://www-scopus-com.inc.bib.cnrs.fr/results/handle.uri?sort=plf-f&amp;src=s&amp;sot=b&amp;sdt=cl&amp;sid=b310a222f4e1e0df7b0b3ebb6a1ec04c&amp;s=SRCTITLE%28Mineralogy+and+Petrology%29&amp;sl=34&amp;origin=resultsAnalyzer&amp;cluster=scoopenaccess%2c%221%22%2ct&amp;txGid=506ecdb53d3895dcdc959e205315bafc&amp;origin=resultsAnalyzer&amp;zone=year&amp;count=272&amp;clickedLink=limit%20to&amp;selectedYearClusterCategories=2009"/>
    <hyperlink ref="AH13" r:id="rId383" tooltip="View this list of documents" display="https://www-scopus-com.inc.bib.cnrs.fr/results/handle.uri?sort=plf-f&amp;src=s&amp;sot=b&amp;sdt=cl&amp;sid=b310a222f4e1e0df7b0b3ebb6a1ec04c&amp;s=SRCTITLE%28Mineralogy+and+Petrology%29&amp;sl=34&amp;origin=resultsAnalyzer&amp;cluster=scoopenaccess%2c%221%22%2ct&amp;txGid=506ecdb53d3895dcdc959e205315bafc&amp;origin=resultsAnalyzer&amp;zone=year&amp;count=272&amp;clickedLink=limit%20to&amp;selectedYearClusterCategories=2008"/>
    <hyperlink ref="AH14" r:id="rId384" tooltip="View this list of documents" display="https://www-scopus-com.inc.bib.cnrs.fr/results/handle.uri?sort=plf-f&amp;src=s&amp;sot=b&amp;sdt=cl&amp;sid=b310a222f4e1e0df7b0b3ebb6a1ec04c&amp;s=SRCTITLE%28Mineralogy+and+Petrology%29&amp;sl=34&amp;origin=resultsAnalyzer&amp;cluster=scoopenaccess%2c%221%22%2ct&amp;txGid=506ecdb53d3895dcdc959e205315bafc&amp;origin=resultsAnalyzer&amp;zone=year&amp;count=272&amp;clickedLink=limit%20to&amp;selectedYearClusterCategories=2007"/>
    <hyperlink ref="AH15" r:id="rId385" tooltip="View this list of documents" display="https://www-scopus-com.inc.bib.cnrs.fr/results/handle.uri?sort=plf-f&amp;src=s&amp;sot=b&amp;sdt=cl&amp;sid=b310a222f4e1e0df7b0b3ebb6a1ec04c&amp;s=SRCTITLE%28Mineralogy+and+Petrology%29&amp;sl=34&amp;origin=resultsAnalyzer&amp;cluster=scoopenaccess%2c%221%22%2ct&amp;txGid=506ecdb53d3895dcdc959e205315bafc&amp;origin=resultsAnalyzer&amp;zone=year&amp;count=272&amp;clickedLink=limit%20to&amp;selectedYearClusterCategories=2006"/>
    <hyperlink ref="AH16" r:id="rId386" tooltip="View this list of documents" display="https://www-scopus-com.inc.bib.cnrs.fr/results/handle.uri?sort=plf-f&amp;src=s&amp;sot=b&amp;sdt=cl&amp;sid=b310a222f4e1e0df7b0b3ebb6a1ec04c&amp;s=SRCTITLE%28Mineralogy+and+Petrology%29&amp;sl=34&amp;origin=resultsAnalyzer&amp;cluster=scoopenaccess%2c%221%22%2ct&amp;txGid=506ecdb53d3895dcdc959e205315bafc&amp;origin=resultsAnalyzer&amp;zone=year&amp;count=272&amp;clickedLink=limit%20to&amp;selectedYearClusterCategories=2005"/>
    <hyperlink ref="AH17" r:id="rId387" tooltip="View this list of documents" display="https://www-scopus-com.inc.bib.cnrs.fr/results/handle.uri?sort=plf-f&amp;src=s&amp;sot=b&amp;sdt=cl&amp;sid=b310a222f4e1e0df7b0b3ebb6a1ec04c&amp;s=SRCTITLE%28Mineralogy+and+Petrology%29&amp;sl=34&amp;origin=resultsAnalyzer&amp;cluster=scoopenaccess%2c%221%22%2ct&amp;txGid=506ecdb53d3895dcdc959e205315bafc&amp;origin=resultsAnalyzer&amp;zone=year&amp;count=272&amp;clickedLink=limit%20to&amp;selectedYearClusterCategories=2004"/>
    <hyperlink ref="AH22" r:id="rId388" tooltip="View this list of documents" display="https://www-scopus-com.inc.bib.cnrs.fr/results/handle.uri?sort=plf-f&amp;src=s&amp;sot=b&amp;sdt=cl&amp;sid=b310a222f4e1e0df7b0b3ebb6a1ec04c&amp;s=SRCTITLE%28Mineralogy+and+Petrology%29&amp;sl=34&amp;origin=resultsAnalyzer&amp;cluster=scoopenaccess%2c%221%22%2ct&amp;txGid=506ecdb53d3895dcdc959e205315bafc&amp;origin=resultsAnalyzer&amp;zone=year&amp;count=272&amp;clickedLink=limit%20to&amp;selectedYearClusterCategories=1999"/>
    <hyperlink ref="AH26" r:id="rId389" tooltip="View this list of documents" display="https://www-scopus-com.inc.bib.cnrs.fr/results/handle.uri?sort=plf-f&amp;src=s&amp;sot=b&amp;sdt=cl&amp;sid=b310a222f4e1e0df7b0b3ebb6a1ec04c&amp;s=SRCTITLE%28Mineralogy+and+Petrology%29&amp;sl=34&amp;origin=resultsAnalyzer&amp;cluster=scoopenaccess%2c%221%22%2ct&amp;txGid=506ecdb53d3895dcdc959e205315bafc&amp;origin=resultsAnalyzer&amp;zone=year&amp;count=272&amp;clickedLink=limit%20to&amp;selectedYearClusterCategories=1995"/>
    <hyperlink ref="AH27" r:id="rId390" tooltip="View this list of documents" display="https://www-scopus-com.inc.bib.cnrs.fr/results/handle.uri?sort=plf-f&amp;src=s&amp;sot=b&amp;sdt=cl&amp;sid=b310a222f4e1e0df7b0b3ebb6a1ec04c&amp;s=SRCTITLE%28Mineralogy+and+Petrology%29&amp;sl=34&amp;origin=resultsAnalyzer&amp;cluster=scoopenaccess%2c%221%22%2ct&amp;txGid=506ecdb53d3895dcdc959e205315bafc&amp;origin=resultsAnalyzer&amp;zone=year&amp;count=272&amp;clickedLink=limit%20to&amp;selectedYearClusterCategories=1994"/>
    <hyperlink ref="AH28" r:id="rId391" tooltip="View this list of documents" display="https://www-scopus-com.inc.bib.cnrs.fr/results/handle.uri?sort=plf-f&amp;src=s&amp;sot=b&amp;sdt=cl&amp;sid=b310a222f4e1e0df7b0b3ebb6a1ec04c&amp;s=SRCTITLE%28Mineralogy+and+Petrology%29&amp;sl=34&amp;origin=resultsAnalyzer&amp;cluster=scoopenaccess%2c%221%22%2ct&amp;txGid=506ecdb53d3895dcdc959e205315bafc&amp;origin=resultsAnalyzer&amp;zone=year&amp;count=272&amp;clickedLink=limit%20to&amp;selectedYearClusterCategories=1993"/>
    <hyperlink ref="AH29" r:id="rId392" tooltip="View this list of documents" display="https://www-scopus-com.inc.bib.cnrs.fr/results/handle.uri?sort=plf-f&amp;src=s&amp;sot=b&amp;sdt=cl&amp;sid=b310a222f4e1e0df7b0b3ebb6a1ec04c&amp;s=SRCTITLE%28Mineralogy+and+Petrology%29&amp;sl=34&amp;origin=resultsAnalyzer&amp;cluster=scoopenaccess%2c%221%22%2ct&amp;txGid=506ecdb53d3895dcdc959e205315bafc&amp;origin=resultsAnalyzer&amp;zone=year&amp;count=272&amp;clickedLink=limit%20to&amp;selectedYearClusterCategories=1992"/>
    <hyperlink ref="AH30" r:id="rId393" tooltip="View this list of documents" display="https://www-scopus-com.inc.bib.cnrs.fr/results/handle.uri?sort=plf-f&amp;src=s&amp;sot=b&amp;sdt=cl&amp;sid=b310a222f4e1e0df7b0b3ebb6a1ec04c&amp;s=SRCTITLE%28Mineralogy+and+Petrology%29&amp;sl=34&amp;origin=resultsAnalyzer&amp;cluster=scoopenaccess%2c%221%22%2ct&amp;txGid=506ecdb53d3895dcdc959e205315bafc&amp;origin=resultsAnalyzer&amp;zone=year&amp;count=272&amp;clickedLink=limit%20to&amp;selectedYearClusterCategories=1991"/>
    <hyperlink ref="AH32" r:id="rId394" tooltip="View this list of documents" display="https://www-scopus-com.inc.bib.cnrs.fr/results/handle.uri?sort=plf-f&amp;src=s&amp;sot=b&amp;sdt=cl&amp;sid=b310a222f4e1e0df7b0b3ebb6a1ec04c&amp;s=SRCTITLE%28Mineralogy+and+Petrology%29&amp;sl=34&amp;origin=resultsAnalyzer&amp;cluster=scoopenaccess%2c%221%22%2ct&amp;txGid=506ecdb53d3895dcdc959e205315bafc&amp;origin=resultsAnalyzer&amp;zone=year&amp;count=272&amp;clickedLink=limit%20to&amp;selectedYearClusterCategories=1989"/>
    <hyperlink ref="AH34" r:id="rId395" tooltip="View this list of documents" display="https://www-scopus-com.inc.bib.cnrs.fr/results/handle.uri?sort=plf-f&amp;src=s&amp;sot=b&amp;sdt=cl&amp;sid=b310a222f4e1e0df7b0b3ebb6a1ec04c&amp;s=SRCTITLE%28Mineralogy+and+Petrology%29&amp;sl=34&amp;origin=resultsAnalyzer&amp;cluster=scoopenaccess%2c%221%22%2ct&amp;txGid=506ecdb53d3895dcdc959e205315bafc&amp;origin=resultsAnalyzer&amp;zone=year&amp;count=272&amp;clickedLink=limit%20to&amp;selectedYearClusterCategories=1987"/>
    <hyperlink ref="AH35" r:id="rId396" tooltip="View this list of documents" display="https://www-scopus-com.inc.bib.cnrs.fr/results/handle.uri?sort=plf-f&amp;src=s&amp;sot=b&amp;sdt=cl&amp;sid=b310a222f4e1e0df7b0b3ebb6a1ec04c&amp;s=SRCTITLE%28Mineralogy+and+Petrology%29&amp;sl=34&amp;origin=resultsAnalyzer&amp;cluster=scoopenaccess%2c%221%22%2ct&amp;txGid=506ecdb53d3895dcdc959e205315bafc&amp;origin=resultsAnalyzer&amp;zone=year&amp;count=272&amp;clickedLink=limit%20to&amp;selectedYearClusterCategories=1986"/>
    <hyperlink ref="AH36" r:id="rId397" tooltip="View this list of documents" display="https://www-scopus-com.inc.bib.cnrs.fr/results/handle.uri?sort=plf-f&amp;src=s&amp;sot=b&amp;sdt=cl&amp;sid=b310a222f4e1e0df7b0b3ebb6a1ec04c&amp;s=SRCTITLE%28Mineralogy+and+Petrology%29&amp;sl=34&amp;origin=resultsAnalyzer&amp;cluster=scoopenaccess%2c%221%22%2ct&amp;txGid=506ecdb53d3895dcdc959e205315bafc&amp;origin=resultsAnalyzer&amp;zone=year&amp;count=272&amp;clickedLink=limit%20to&amp;selectedYearClusterCategories=1985"/>
    <hyperlink ref="AH37" r:id="rId398" tooltip="View this list of documents" display="https://www-scopus-com.inc.bib.cnrs.fr/results/handle.uri?sort=plf-f&amp;src=s&amp;sot=b&amp;sdt=cl&amp;sid=b310a222f4e1e0df7b0b3ebb6a1ec04c&amp;s=SRCTITLE%28Mineralogy+and+Petrology%29&amp;sl=34&amp;origin=resultsAnalyzer&amp;cluster=scoopenaccess%2c%221%22%2ct&amp;txGid=506ecdb53d3895dcdc959e205315bafc&amp;origin=resultsAnalyzer&amp;zone=year&amp;count=272&amp;clickedLink=limit%20to&amp;selectedYearClusterCategories=1984"/>
    <hyperlink ref="AH38" r:id="rId399" tooltip="View this list of documents" display="https://www-scopus-com.inc.bib.cnrs.fr/results/handle.uri?sort=plf-f&amp;src=s&amp;sot=b&amp;sdt=cl&amp;sid=b310a222f4e1e0df7b0b3ebb6a1ec04c&amp;s=SRCTITLE%28Mineralogy+and+Petrology%29&amp;sl=34&amp;origin=resultsAnalyzer&amp;cluster=scoopenaccess%2c%221%22%2ct&amp;txGid=506ecdb53d3895dcdc959e205315bafc&amp;origin=resultsAnalyzer&amp;zone=year&amp;count=272&amp;clickedLink=limit%20to&amp;selectedYearClusterCategories=1983"/>
    <hyperlink ref="AH39" r:id="rId400" tooltip="View this list of documents" display="https://www-scopus-com.inc.bib.cnrs.fr/results/handle.uri?sort=plf-f&amp;src=s&amp;sot=b&amp;sdt=cl&amp;sid=b310a222f4e1e0df7b0b3ebb6a1ec04c&amp;s=SRCTITLE%28Mineralogy+and+Petrology%29&amp;sl=34&amp;origin=resultsAnalyzer&amp;cluster=scoopenaccess%2c%221%22%2ct&amp;txGid=506ecdb53d3895dcdc959e205315bafc&amp;origin=resultsAnalyzer&amp;zone=year&amp;count=272&amp;clickedLink=limit%20to&amp;selectedYearClusterCategories=1982"/>
    <hyperlink ref="AH41" r:id="rId401" tooltip="View this list of documents" display="https://www-scopus-com.inc.bib.cnrs.fr/results/handle.uri?sort=plf-f&amp;src=s&amp;sot=b&amp;sdt=cl&amp;sid=b310a222f4e1e0df7b0b3ebb6a1ec04c&amp;s=SRCTITLE%28Mineralogy+and+Petrology%29&amp;sl=34&amp;origin=resultsAnalyzer&amp;cluster=scoopenaccess%2c%221%22%2ct&amp;txGid=506ecdb53d3895dcdc959e205315bafc&amp;origin=resultsAnalyzer&amp;zone=year&amp;count=272&amp;clickedLink=limit%20to&amp;selectedYearClusterCategories=1980"/>
    <hyperlink ref="AH42" r:id="rId402" tooltip="View this list of documents" display="https://www-scopus-com.inc.bib.cnrs.fr/results/handle.uri?sort=plf-f&amp;src=s&amp;sot=b&amp;sdt=cl&amp;sid=b310a222f4e1e0df7b0b3ebb6a1ec04c&amp;s=SRCTITLE%28Mineralogy+and+Petrology%29&amp;sl=34&amp;origin=resultsAnalyzer&amp;cluster=scoopenaccess%2c%221%22%2ct&amp;txGid=506ecdb53d3895dcdc959e205315bafc&amp;origin=resultsAnalyzer&amp;zone=year&amp;count=272&amp;clickedLink=limit%20to&amp;selectedYearClusterCategories=1979"/>
    <hyperlink ref="AH43" r:id="rId403" tooltip="View this list of documents" display="https://www-scopus-com.inc.bib.cnrs.fr/results/handle.uri?sort=plf-f&amp;src=s&amp;sot=b&amp;sdt=cl&amp;sid=b310a222f4e1e0df7b0b3ebb6a1ec04c&amp;s=SRCTITLE%28Mineralogy+and+Petrology%29&amp;sl=34&amp;origin=resultsAnalyzer&amp;cluster=scoopenaccess%2c%221%22%2ct&amp;txGid=506ecdb53d3895dcdc959e205315bafc&amp;origin=resultsAnalyzer&amp;zone=year&amp;count=272&amp;clickedLink=limit%20to&amp;selectedYearClusterCategories=1978"/>
    <hyperlink ref="AH44" r:id="rId404" tooltip="View this list of documents" display="https://www-scopus-com.inc.bib.cnrs.fr/results/handle.uri?sort=plf-f&amp;src=s&amp;sot=b&amp;sdt=cl&amp;sid=b310a222f4e1e0df7b0b3ebb6a1ec04c&amp;s=SRCTITLE%28Mineralogy+and+Petrology%29&amp;sl=34&amp;origin=resultsAnalyzer&amp;cluster=scoopenaccess%2c%221%22%2ct&amp;txGid=506ecdb53d3895dcdc959e205315bafc&amp;origin=resultsAnalyzer&amp;zone=year&amp;count=272&amp;clickedLink=limit%20to&amp;selectedYearClusterCategories=1977"/>
    <hyperlink ref="AH46" r:id="rId405" tooltip="View this list of documents" display="https://www-scopus-com.inc.bib.cnrs.fr/results/handle.uri?sort=plf-f&amp;src=s&amp;sot=b&amp;sdt=cl&amp;sid=b310a222f4e1e0df7b0b3ebb6a1ec04c&amp;s=SRCTITLE%28Mineralogy+and+Petrology%29&amp;sl=34&amp;origin=resultsAnalyzer&amp;cluster=scoopenaccess%2c%221%22%2ct&amp;txGid=506ecdb53d3895dcdc959e205315bafc&amp;origin=resultsAnalyzer&amp;zone=year&amp;count=272&amp;clickedLink=limit%20to&amp;selectedYearClusterCategories=1975"/>
    <hyperlink ref="AH47" r:id="rId406" tooltip="View this list of documents" display="https://www-scopus-com.inc.bib.cnrs.fr/results/handle.uri?sort=plf-f&amp;src=s&amp;sot=b&amp;sdt=cl&amp;sid=b310a222f4e1e0df7b0b3ebb6a1ec04c&amp;s=SRCTITLE%28Mineralogy+and+Petrology%29&amp;sl=34&amp;origin=resultsAnalyzer&amp;cluster=scoopenaccess%2c%221%22%2ct&amp;txGid=506ecdb53d3895dcdc959e205315bafc&amp;origin=resultsAnalyzer&amp;zone=year&amp;count=272&amp;clickedLink=limit%20to&amp;selectedYearClusterCategories=1974"/>
    <hyperlink ref="AH48" r:id="rId407" tooltip="View this list of documents" display="https://www-scopus-com.inc.bib.cnrs.fr/results/handle.uri?sort=plf-f&amp;src=s&amp;sot=b&amp;sdt=cl&amp;sid=b310a222f4e1e0df7b0b3ebb6a1ec04c&amp;s=SRCTITLE%28Mineralogy+and+Petrology%29&amp;sl=34&amp;origin=resultsAnalyzer&amp;cluster=scoopenaccess%2c%221%22%2ct&amp;txGid=506ecdb53d3895dcdc959e205315bafc&amp;origin=resultsAnalyzer&amp;zone=year&amp;count=272&amp;clickedLink=limit%20to&amp;selectedYearClusterCategories=1973"/>
    <hyperlink ref="AH49" r:id="rId408" tooltip="View this list of documents" display="https://www-scopus-com.inc.bib.cnrs.fr/results/handle.uri?sort=plf-f&amp;src=s&amp;sot=b&amp;sdt=cl&amp;sid=b310a222f4e1e0df7b0b3ebb6a1ec04c&amp;s=SRCTITLE%28Mineralogy+and+Petrology%29&amp;sl=34&amp;origin=resultsAnalyzer&amp;cluster=scoopenaccess%2c%221%22%2ct&amp;txGid=506ecdb53d3895dcdc959e205315bafc&amp;origin=resultsAnalyzer&amp;zone=year&amp;count=272&amp;clickedLink=limit%20to&amp;selectedYearClusterCategories=1972"/>
    <hyperlink ref="AH52" r:id="rId409" tooltip="View this list of documents" display="https://www-scopus-com.inc.bib.cnrs.fr/results/handle.uri?sort=plf-f&amp;src=s&amp;sot=b&amp;sdt=cl&amp;sid=b310a222f4e1e0df7b0b3ebb6a1ec04c&amp;s=SRCTITLE%28Mineralogy+and+Petrology%29&amp;sl=34&amp;origin=resultsAnalyzer&amp;cluster=scoopenaccess%2c%221%22%2ct&amp;txGid=506ecdb53d3895dcdc959e205315bafc&amp;origin=resultsAnalyzer&amp;zone=year&amp;count=272&amp;clickedLink=limit%20to&amp;selectedYearClusterCategories=1969"/>
    <hyperlink ref="AH53" r:id="rId410" tooltip="View this list of documents" display="https://www-scopus-com.inc.bib.cnrs.fr/results/handle.uri?sort=plf-f&amp;src=s&amp;sot=b&amp;sdt=cl&amp;sid=b310a222f4e1e0df7b0b3ebb6a1ec04c&amp;s=SRCTITLE%28Mineralogy+and+Petrology%29&amp;sl=34&amp;origin=resultsAnalyzer&amp;cluster=scoopenaccess%2c%221%22%2ct&amp;txGid=506ecdb53d3895dcdc959e205315bafc&amp;origin=resultsAnalyzer&amp;zone=year&amp;count=272&amp;clickedLink=limit%20to&amp;selectedYearClusterCategories=1968"/>
    <hyperlink ref="AH54" r:id="rId411" tooltip="View this list of documents" display="https://www-scopus-com.inc.bib.cnrs.fr/results/handle.uri?sort=plf-f&amp;src=s&amp;sot=b&amp;sdt=cl&amp;sid=b310a222f4e1e0df7b0b3ebb6a1ec04c&amp;s=SRCTITLE%28Mineralogy+and+Petrology%29&amp;sl=34&amp;origin=resultsAnalyzer&amp;cluster=scoopenaccess%2c%221%22%2ct&amp;txGid=506ecdb53d3895dcdc959e205315bafc&amp;origin=resultsAnalyzer&amp;zone=year&amp;count=272&amp;clickedLink=limit%20to&amp;selectedYearClusterCategories=1967"/>
    <hyperlink ref="AJ2" r:id="rId412" tooltip="View this list of documents" display="https://www-scopus-com.inc.bib.cnrs.fr/results/handle.uri?sort=plf-f&amp;src=s&amp;sot=b&amp;sdt=cl&amp;sid=f348be4bfef533f1cbb5f781200beb19&amp;s=SRCTITLE%28Global+Biogeochemical+Cycles%29&amp;sl=38&amp;origin=resultsAnalyzer&amp;cluster=scoexactsrctitle%2c%22Global+Biogeochemical+Cycles%22%2ct%2bscoopenaccess%2c%221%22%2ct&amp;txGid=53cf91fa6aeccb34b258f2d86904821b&amp;origin=resultsAnalyzer&amp;zone=year&amp;count=265&amp;clickedLink=limit%20to&amp;selectedYearClusterCategories=2019"/>
    <hyperlink ref="AJ3" r:id="rId413" tooltip="View this list of documents" display="https://www-scopus-com.inc.bib.cnrs.fr/results/handle.uri?sort=plf-f&amp;src=s&amp;sot=b&amp;sdt=cl&amp;sid=f348be4bfef533f1cbb5f781200beb19&amp;s=SRCTITLE%28Global+Biogeochemical+Cycles%29&amp;sl=38&amp;origin=resultsAnalyzer&amp;cluster=scoexactsrctitle%2c%22Global+Biogeochemical+Cycles%22%2ct%2bscoopenaccess%2c%221%22%2ct&amp;txGid=53cf91fa6aeccb34b258f2d86904821b&amp;origin=resultsAnalyzer&amp;zone=year&amp;count=265&amp;clickedLink=limit%20to&amp;selectedYearClusterCategories=2018"/>
    <hyperlink ref="AJ4" r:id="rId414" tooltip="View this list of documents" display="https://www-scopus-com.inc.bib.cnrs.fr/results/handle.uri?sort=plf-f&amp;src=s&amp;sot=b&amp;sdt=cl&amp;sid=f348be4bfef533f1cbb5f781200beb19&amp;s=SRCTITLE%28Global+Biogeochemical+Cycles%29&amp;sl=38&amp;origin=resultsAnalyzer&amp;cluster=scoexactsrctitle%2c%22Global+Biogeochemical+Cycles%22%2ct%2bscoopenaccess%2c%221%22%2ct&amp;txGid=53cf91fa6aeccb34b258f2d86904821b&amp;origin=resultsAnalyzer&amp;zone=year&amp;count=265&amp;clickedLink=limit%20to&amp;selectedYearClusterCategories=2017"/>
    <hyperlink ref="AJ5" r:id="rId415" tooltip="View this list of documents" display="https://www-scopus-com.inc.bib.cnrs.fr/results/handle.uri?sort=plf-f&amp;src=s&amp;sot=b&amp;sdt=cl&amp;sid=f348be4bfef533f1cbb5f781200beb19&amp;s=SRCTITLE%28Global+Biogeochemical+Cycles%29&amp;sl=38&amp;origin=resultsAnalyzer&amp;cluster=scoexactsrctitle%2c%22Global+Biogeochemical+Cycles%22%2ct%2bscoopenaccess%2c%221%22%2ct&amp;txGid=53cf91fa6aeccb34b258f2d86904821b&amp;origin=resultsAnalyzer&amp;zone=year&amp;count=265&amp;clickedLink=limit%20to&amp;selectedYearClusterCategories=2016"/>
    <hyperlink ref="AJ6" r:id="rId416" tooltip="View this list of documents" display="https://www-scopus-com.inc.bib.cnrs.fr/results/handle.uri?sort=plf-f&amp;src=s&amp;sot=b&amp;sdt=cl&amp;sid=f348be4bfef533f1cbb5f781200beb19&amp;s=SRCTITLE%28Global+Biogeochemical+Cycles%29&amp;sl=38&amp;origin=resultsAnalyzer&amp;cluster=scoexactsrctitle%2c%22Global+Biogeochemical+Cycles%22%2ct%2bscoopenaccess%2c%221%22%2ct&amp;txGid=53cf91fa6aeccb34b258f2d86904821b&amp;origin=resultsAnalyzer&amp;zone=year&amp;count=265&amp;clickedLink=limit%20to&amp;selectedYearClusterCategories=2015"/>
    <hyperlink ref="AJ7" r:id="rId417" tooltip="View this list of documents" display="https://www-scopus-com.inc.bib.cnrs.fr/results/handle.uri?sort=plf-f&amp;src=s&amp;sot=b&amp;sdt=cl&amp;sid=f348be4bfef533f1cbb5f781200beb19&amp;s=SRCTITLE%28Global+Biogeochemical+Cycles%29&amp;sl=38&amp;origin=resultsAnalyzer&amp;cluster=scoexactsrctitle%2c%22Global+Biogeochemical+Cycles%22%2ct%2bscoopenaccess%2c%221%22%2ct&amp;txGid=53cf91fa6aeccb34b258f2d86904821b&amp;origin=resultsAnalyzer&amp;zone=year&amp;count=265&amp;clickedLink=limit%20to&amp;selectedYearClusterCategories=2014"/>
    <hyperlink ref="AJ21" r:id="rId418" tooltip="View this list of documents" display="https://www-scopus-com.inc.bib.cnrs.fr/results/handle.uri?sort=plf-f&amp;src=s&amp;sot=b&amp;sdt=cl&amp;sid=f348be4bfef533f1cbb5f781200beb19&amp;s=SRCTITLE%28Global+Biogeochemical+Cycles%29&amp;sl=38&amp;origin=resultsAnalyzer&amp;cluster=scoexactsrctitle%2c%22Global+Biogeochemical+Cycles%22%2ct%2bscoopenaccess%2c%221%22%2ct&amp;txGid=53cf91fa6aeccb34b258f2d86904821b&amp;origin=resultsAnalyzer&amp;zone=year&amp;count=265&amp;clickedLink=limit%20to&amp;selectedYearClusterCategories=2000"/>
    <hyperlink ref="AJ22" r:id="rId419" tooltip="View this list of documents" display="https://www-scopus-com.inc.bib.cnrs.fr/results/handle.uri?sort=plf-f&amp;src=s&amp;sot=b&amp;sdt=cl&amp;sid=f348be4bfef533f1cbb5f781200beb19&amp;s=SRCTITLE%28Global+Biogeochemical+Cycles%29&amp;sl=38&amp;origin=resultsAnalyzer&amp;cluster=scoexactsrctitle%2c%22Global+Biogeochemical+Cycles%22%2ct%2bscoopenaccess%2c%221%22%2ct&amp;txGid=53cf91fa6aeccb34b258f2d86904821b&amp;origin=resultsAnalyzer&amp;zone=year&amp;count=265&amp;clickedLink=limit%20to&amp;selectedYearClusterCategories=1999"/>
    <hyperlink ref="AK2" r:id="rId420" tooltip="View this list of documents" display="https://www-scopus-com.inc.bib.cnrs.fr/results/handle.uri?sort=plf-f&amp;src=s&amp;sot=b&amp;sdt=cl&amp;sid=3b1e8caf8c3350766c194528da220e35&amp;s=SRCTITLE%28Aquatic+Geochemistry%29&amp;sl=30&amp;origin=resultsAnalyzer&amp;cluster=scoopenaccess%2c%221%22%2ct&amp;txGid=07ba1fd68e0cb3d9f35bc5f93615819a&amp;origin=resultsAnalyzer&amp;zone=year&amp;count=37&amp;clickedLink=limit%20to&amp;selectedYearClusterCategories=2019"/>
    <hyperlink ref="AK3" r:id="rId421" tooltip="View this list of documents" display="https://www-scopus-com.inc.bib.cnrs.fr/results/handle.uri?sort=plf-f&amp;src=s&amp;sot=b&amp;sdt=cl&amp;sid=3b1e8caf8c3350766c194528da220e35&amp;s=SRCTITLE%28Aquatic+Geochemistry%29&amp;sl=30&amp;origin=resultsAnalyzer&amp;cluster=scoopenaccess%2c%221%22%2ct&amp;txGid=07ba1fd68e0cb3d9f35bc5f93615819a&amp;origin=resultsAnalyzer&amp;zone=year&amp;count=37&amp;clickedLink=limit%20to&amp;selectedYearClusterCategories=2018"/>
    <hyperlink ref="AK4" r:id="rId422" tooltip="View this list of documents" display="https://www-scopus-com.inc.bib.cnrs.fr/results/handle.uri?sort=plf-f&amp;src=s&amp;sot=b&amp;sdt=cl&amp;sid=3b1e8caf8c3350766c194528da220e35&amp;s=SRCTITLE%28Aquatic+Geochemistry%29&amp;sl=30&amp;origin=resultsAnalyzer&amp;cluster=scoopenaccess%2c%221%22%2ct&amp;txGid=07ba1fd68e0cb3d9f35bc5f93615819a&amp;origin=resultsAnalyzer&amp;zone=year&amp;count=37&amp;clickedLink=limit%20to&amp;selectedYearClusterCategories=2017"/>
    <hyperlink ref="AK5" r:id="rId423" tooltip="View this list of documents" display="https://www-scopus-com.inc.bib.cnrs.fr/results/handle.uri?sort=plf-f&amp;src=s&amp;sot=b&amp;sdt=cl&amp;sid=3b1e8caf8c3350766c194528da220e35&amp;s=SRCTITLE%28Aquatic+Geochemistry%29&amp;sl=30&amp;origin=resultsAnalyzer&amp;cluster=scoopenaccess%2c%221%22%2ct&amp;txGid=07ba1fd68e0cb3d9f35bc5f93615819a&amp;origin=resultsAnalyzer&amp;zone=year&amp;count=37&amp;clickedLink=limit%20to&amp;selectedYearClusterCategories=2016"/>
    <hyperlink ref="AK6" r:id="rId424" tooltip="View this list of documents" display="https://www-scopus-com.inc.bib.cnrs.fr/results/handle.uri?sort=plf-f&amp;src=s&amp;sot=b&amp;sdt=cl&amp;sid=3b1e8caf8c3350766c194528da220e35&amp;s=SRCTITLE%28Aquatic+Geochemistry%29&amp;sl=30&amp;origin=resultsAnalyzer&amp;cluster=scoopenaccess%2c%221%22%2ct&amp;txGid=07ba1fd68e0cb3d9f35bc5f93615819a&amp;origin=resultsAnalyzer&amp;zone=year&amp;count=37&amp;clickedLink=limit%20to&amp;selectedYearClusterCategories=2015"/>
    <hyperlink ref="AK7" r:id="rId425" tooltip="View this list of documents" display="https://www-scopus-com.inc.bib.cnrs.fr/results/handle.uri?sort=plf-f&amp;src=s&amp;sot=b&amp;sdt=cl&amp;sid=3b1e8caf8c3350766c194528da220e35&amp;s=SRCTITLE%28Aquatic+Geochemistry%29&amp;sl=30&amp;origin=resultsAnalyzer&amp;cluster=scoopenaccess%2c%221%22%2ct&amp;txGid=07ba1fd68e0cb3d9f35bc5f93615819a&amp;origin=resultsAnalyzer&amp;zone=year&amp;count=37&amp;clickedLink=limit%20to&amp;selectedYearClusterCategories=2014"/>
    <hyperlink ref="AK8" r:id="rId426" tooltip="View this list of documents" display="https://www-scopus-com.inc.bib.cnrs.fr/results/handle.uri?sort=plf-f&amp;src=s&amp;sot=b&amp;sdt=cl&amp;sid=3b1e8caf8c3350766c194528da220e35&amp;s=SRCTITLE%28Aquatic+Geochemistry%29&amp;sl=30&amp;origin=resultsAnalyzer&amp;cluster=scoopenaccess%2c%221%22%2ct&amp;txGid=07ba1fd68e0cb3d9f35bc5f93615819a&amp;origin=resultsAnalyzer&amp;zone=year&amp;count=37&amp;clickedLink=limit%20to&amp;selectedYearClusterCategories=2013"/>
    <hyperlink ref="AK9" r:id="rId427" tooltip="View this list of documents" display="https://www-scopus-com.inc.bib.cnrs.fr/results/handle.uri?sort=plf-f&amp;src=s&amp;sot=b&amp;sdt=cl&amp;sid=3b1e8caf8c3350766c194528da220e35&amp;s=SRCTITLE%28Aquatic+Geochemistry%29&amp;sl=30&amp;origin=resultsAnalyzer&amp;cluster=scoopenaccess%2c%221%22%2ct&amp;txGid=07ba1fd68e0cb3d9f35bc5f93615819a&amp;origin=resultsAnalyzer&amp;zone=year&amp;count=37&amp;clickedLink=limit%20to&amp;selectedYearClusterCategories=2012"/>
    <hyperlink ref="AK10" r:id="rId428" tooltip="View this list of documents" display="https://www-scopus-com.inc.bib.cnrs.fr/results/handle.uri?sort=plf-f&amp;src=s&amp;sot=b&amp;sdt=cl&amp;sid=3b1e8caf8c3350766c194528da220e35&amp;s=SRCTITLE%28Aquatic+Geochemistry%29&amp;sl=30&amp;origin=resultsAnalyzer&amp;cluster=scoopenaccess%2c%221%22%2ct&amp;txGid=07ba1fd68e0cb3d9f35bc5f93615819a&amp;origin=resultsAnalyzer&amp;zone=year&amp;count=37&amp;clickedLink=limit%20to&amp;selectedYearClusterCategories=2011"/>
    <hyperlink ref="AK11" r:id="rId429" tooltip="View this list of documents" display="https://www-scopus-com.inc.bib.cnrs.fr/results/handle.uri?sort=plf-f&amp;src=s&amp;sot=b&amp;sdt=cl&amp;sid=3b1e8caf8c3350766c194528da220e35&amp;s=SRCTITLE%28Aquatic+Geochemistry%29&amp;sl=30&amp;origin=resultsAnalyzer&amp;cluster=scoopenaccess%2c%221%22%2ct&amp;txGid=07ba1fd68e0cb3d9f35bc5f93615819a&amp;origin=resultsAnalyzer&amp;zone=year&amp;count=37&amp;clickedLink=limit%20to&amp;selectedYearClusterCategories=2010"/>
    <hyperlink ref="AK12" r:id="rId430" tooltip="View this list of documents" display="https://www-scopus-com.inc.bib.cnrs.fr/results/handle.uri?sort=plf-f&amp;src=s&amp;sot=b&amp;sdt=cl&amp;sid=3b1e8caf8c3350766c194528da220e35&amp;s=SRCTITLE%28Aquatic+Geochemistry%29&amp;sl=30&amp;origin=resultsAnalyzer&amp;cluster=scoopenaccess%2c%221%22%2ct&amp;txGid=07ba1fd68e0cb3d9f35bc5f93615819a&amp;origin=resultsAnalyzer&amp;zone=year&amp;count=37&amp;clickedLink=limit%20to&amp;selectedYearClusterCategories=2009"/>
    <hyperlink ref="AK13" r:id="rId431" tooltip="View this list of documents" display="https://www-scopus-com.inc.bib.cnrs.fr/results/handle.uri?sort=plf-f&amp;src=s&amp;sot=b&amp;sdt=cl&amp;sid=3b1e8caf8c3350766c194528da220e35&amp;s=SRCTITLE%28Aquatic+Geochemistry%29&amp;sl=30&amp;origin=resultsAnalyzer&amp;cluster=scoopenaccess%2c%221%22%2ct&amp;txGid=07ba1fd68e0cb3d9f35bc5f93615819a&amp;origin=resultsAnalyzer&amp;zone=year&amp;count=37&amp;clickedLink=limit%20to&amp;selectedYearClusterCategories=2008"/>
    <hyperlink ref="AK15" r:id="rId432" tooltip="View this list of documents" display="https://www-scopus-com.inc.bib.cnrs.fr/results/handle.uri?sort=plf-f&amp;src=s&amp;sot=b&amp;sdt=cl&amp;sid=3b1e8caf8c3350766c194528da220e35&amp;s=SRCTITLE%28Aquatic+Geochemistry%29&amp;sl=30&amp;origin=resultsAnalyzer&amp;cluster=scoopenaccess%2c%221%22%2ct&amp;txGid=07ba1fd68e0cb3d9f35bc5f93615819a&amp;origin=resultsAnalyzer&amp;zone=year&amp;count=37&amp;clickedLink=limit%20to&amp;selectedYearClusterCategories=2006"/>
    <hyperlink ref="AM2" r:id="rId433" tooltip="View this list of documents" display="https://www-scopus-com.inc.bib.cnrs.fr/results/handle.uri?sort=plf-f&amp;src=s&amp;sot=b&amp;sdt=cl&amp;sid=8014d9f7a2934933a29c88d8706382df&amp;s=SRCTITLE%28Geochemistry+Geophysics+Geosystems%29&amp;sl=44&amp;origin=resultsAnalyzer&amp;cluster=scoopenaccess%2c%221%22%2ct&amp;txGid=8a5ec908a361b2b8b3b7cacc328400f9&amp;origin=resultsAnalyzer&amp;zone=year&amp;count=588&amp;clickedLink=limit%20to&amp;selectedYearClusterCategories=2019"/>
    <hyperlink ref="AM3" r:id="rId434" tooltip="View this list of documents" display="https://www-scopus-com.inc.bib.cnrs.fr/results/handle.uri?sort=plf-f&amp;src=s&amp;sot=b&amp;sdt=cl&amp;sid=8014d9f7a2934933a29c88d8706382df&amp;s=SRCTITLE%28Geochemistry+Geophysics+Geosystems%29&amp;sl=44&amp;origin=resultsAnalyzer&amp;cluster=scoopenaccess%2c%221%22%2ct&amp;txGid=8a5ec908a361b2b8b3b7cacc328400f9&amp;origin=resultsAnalyzer&amp;zone=year&amp;count=588&amp;clickedLink=limit%20to&amp;selectedYearClusterCategories=2018"/>
    <hyperlink ref="AM4" r:id="rId435" tooltip="View this list of documents" display="https://www-scopus-com.inc.bib.cnrs.fr/results/handle.uri?sort=plf-f&amp;src=s&amp;sot=b&amp;sdt=cl&amp;sid=8014d9f7a2934933a29c88d8706382df&amp;s=SRCTITLE%28Geochemistry+Geophysics+Geosystems%29&amp;sl=44&amp;origin=resultsAnalyzer&amp;cluster=scoopenaccess%2c%221%22%2ct&amp;txGid=8a5ec908a361b2b8b3b7cacc328400f9&amp;origin=resultsAnalyzer&amp;zone=year&amp;count=588&amp;clickedLink=limit%20to&amp;selectedYearClusterCategories=2017"/>
    <hyperlink ref="AM5" r:id="rId436" tooltip="View this list of documents" display="https://www-scopus-com.inc.bib.cnrs.fr/results/handle.uri?sort=plf-f&amp;src=s&amp;sot=b&amp;sdt=cl&amp;sid=8014d9f7a2934933a29c88d8706382df&amp;s=SRCTITLE%28Geochemistry+Geophysics+Geosystems%29&amp;sl=44&amp;origin=resultsAnalyzer&amp;cluster=scoopenaccess%2c%221%22%2ct&amp;txGid=8a5ec908a361b2b8b3b7cacc328400f9&amp;origin=resultsAnalyzer&amp;zone=year&amp;count=588&amp;clickedLink=limit%20to&amp;selectedYearClusterCategories=2016"/>
    <hyperlink ref="AM6" r:id="rId437" tooltip="View this list of documents" display="https://www-scopus-com.inc.bib.cnrs.fr/results/handle.uri?sort=plf-f&amp;src=s&amp;sot=b&amp;sdt=cl&amp;sid=8014d9f7a2934933a29c88d8706382df&amp;s=SRCTITLE%28Geochemistry+Geophysics+Geosystems%29&amp;sl=44&amp;origin=resultsAnalyzer&amp;cluster=scoopenaccess%2c%221%22%2ct&amp;txGid=8a5ec908a361b2b8b3b7cacc328400f9&amp;origin=resultsAnalyzer&amp;zone=year&amp;count=588&amp;clickedLink=limit%20to&amp;selectedYearClusterCategories=2015"/>
    <hyperlink ref="AM7" r:id="rId438" tooltip="View this list of documents" display="https://www-scopus-com.inc.bib.cnrs.fr/results/handle.uri?sort=plf-f&amp;src=s&amp;sot=b&amp;sdt=cl&amp;sid=8014d9f7a2934933a29c88d8706382df&amp;s=SRCTITLE%28Geochemistry+Geophysics+Geosystems%29&amp;sl=44&amp;origin=resultsAnalyzer&amp;cluster=scoopenaccess%2c%221%22%2ct&amp;txGid=8a5ec908a361b2b8b3b7cacc328400f9&amp;origin=resultsAnalyzer&amp;zone=year&amp;count=588&amp;clickedLink=limit%20to&amp;selectedYearClusterCategories=2014"/>
    <hyperlink ref="AM8" r:id="rId439" tooltip="View this list of documents" display="https://www-scopus-com.inc.bib.cnrs.fr/results/handle.uri?sort=plf-f&amp;src=s&amp;sot=b&amp;sdt=cl&amp;sid=8014d9f7a2934933a29c88d8706382df&amp;s=SRCTITLE%28Geochemistry+Geophysics+Geosystems%29&amp;sl=44&amp;origin=resultsAnalyzer&amp;cluster=scoopenaccess%2c%221%22%2ct&amp;txGid=8a5ec908a361b2b8b3b7cacc328400f9&amp;origin=resultsAnalyzer&amp;zone=year&amp;count=588&amp;clickedLink=limit%20to&amp;selectedYearClusterCategories=2013"/>
    <hyperlink ref="AL2" r:id="rId440" tooltip="View this list of documents" display="https://www-scopus-com.inc.bib.cnrs.fr/results/handle.uri?sort=plf-f&amp;src=s&amp;sot=b&amp;sdt=cl&amp;sid=8310a418ea7c9b20a0b3582c0aa723e8&amp;s=SRCTITLE%28Hydrology+%26+Earth+System+Sciences%29&amp;sl=43&amp;origin=resultsAnalyzer&amp;cluster=scoopenaccess%2c%221%22%2ct%2bscoexactsrctitle%2c%22Hydrology+And+Earth+System+Sciences%22%2ct&amp;txGid=2f5d9d7cef30ead9caa904f36442c246&amp;origin=resultsAnalyzer&amp;zone=year&amp;count=3629&amp;clickedLink=limit%20to&amp;selectedYearClusterCategories=2019"/>
    <hyperlink ref="AL3" r:id="rId441" tooltip="View this list of documents" display="https://www-scopus-com.inc.bib.cnrs.fr/results/handle.uri?sort=plf-f&amp;src=s&amp;sot=b&amp;sdt=cl&amp;sid=8310a418ea7c9b20a0b3582c0aa723e8&amp;s=SRCTITLE%28Hydrology+%26+Earth+System+Sciences%29&amp;sl=43&amp;origin=resultsAnalyzer&amp;cluster=scoopenaccess%2c%221%22%2ct%2bscoexactsrctitle%2c%22Hydrology+And+Earth+System+Sciences%22%2ct&amp;txGid=2f5d9d7cef30ead9caa904f36442c246&amp;origin=resultsAnalyzer&amp;zone=year&amp;count=3629&amp;clickedLink=limit%20to&amp;selectedYearClusterCategories=2018"/>
    <hyperlink ref="AL4" r:id="rId442" tooltip="View this list of documents" display="https://www-scopus-com.inc.bib.cnrs.fr/results/handle.uri?sort=plf-f&amp;src=s&amp;sot=b&amp;sdt=cl&amp;sid=8310a418ea7c9b20a0b3582c0aa723e8&amp;s=SRCTITLE%28Hydrology+%26+Earth+System+Sciences%29&amp;sl=43&amp;origin=resultsAnalyzer&amp;cluster=scoopenaccess%2c%221%22%2ct%2bscoexactsrctitle%2c%22Hydrology+And+Earth+System+Sciences%22%2ct&amp;txGid=2f5d9d7cef30ead9caa904f36442c246&amp;origin=resultsAnalyzer&amp;zone=year&amp;count=3629&amp;clickedLink=limit%20to&amp;selectedYearClusterCategories=2017"/>
    <hyperlink ref="AL5" r:id="rId443" tooltip="View this list of documents" display="https://www-scopus-com.inc.bib.cnrs.fr/results/handle.uri?sort=plf-f&amp;src=s&amp;sot=b&amp;sdt=cl&amp;sid=8310a418ea7c9b20a0b3582c0aa723e8&amp;s=SRCTITLE%28Hydrology+%26+Earth+System+Sciences%29&amp;sl=43&amp;origin=resultsAnalyzer&amp;cluster=scoopenaccess%2c%221%22%2ct%2bscoexactsrctitle%2c%22Hydrology+And+Earth+System+Sciences%22%2ct&amp;txGid=2f5d9d7cef30ead9caa904f36442c246&amp;origin=resultsAnalyzer&amp;zone=year&amp;count=3629&amp;clickedLink=limit%20to&amp;selectedYearClusterCategories=2016"/>
    <hyperlink ref="AL6" r:id="rId444" tooltip="View this list of documents" display="https://www-scopus-com.inc.bib.cnrs.fr/results/handle.uri?sort=plf-f&amp;src=s&amp;sot=b&amp;sdt=cl&amp;sid=8310a418ea7c9b20a0b3582c0aa723e8&amp;s=SRCTITLE%28Hydrology+%26+Earth+System+Sciences%29&amp;sl=43&amp;origin=resultsAnalyzer&amp;cluster=scoopenaccess%2c%221%22%2ct%2bscoexactsrctitle%2c%22Hydrology+And+Earth+System+Sciences%22%2ct&amp;txGid=2f5d9d7cef30ead9caa904f36442c246&amp;origin=resultsAnalyzer&amp;zone=year&amp;count=3629&amp;clickedLink=limit%20to&amp;selectedYearClusterCategories=2015"/>
    <hyperlink ref="AL7" r:id="rId445" tooltip="View this list of documents" display="https://www-scopus-com.inc.bib.cnrs.fr/results/handle.uri?sort=plf-f&amp;src=s&amp;sot=b&amp;sdt=cl&amp;sid=8310a418ea7c9b20a0b3582c0aa723e8&amp;s=SRCTITLE%28Hydrology+%26+Earth+System+Sciences%29&amp;sl=43&amp;origin=resultsAnalyzer&amp;cluster=scoopenaccess%2c%221%22%2ct%2bscoexactsrctitle%2c%22Hydrology+And+Earth+System+Sciences%22%2ct&amp;txGid=2f5d9d7cef30ead9caa904f36442c246&amp;origin=resultsAnalyzer&amp;zone=year&amp;count=3629&amp;clickedLink=limit%20to&amp;selectedYearClusterCategories=2014"/>
    <hyperlink ref="AL8" r:id="rId446" tooltip="View this list of documents" display="https://www-scopus-com.inc.bib.cnrs.fr/results/handle.uri?sort=plf-f&amp;src=s&amp;sot=b&amp;sdt=cl&amp;sid=8310a418ea7c9b20a0b3582c0aa723e8&amp;s=SRCTITLE%28Hydrology+%26+Earth+System+Sciences%29&amp;sl=43&amp;origin=resultsAnalyzer&amp;cluster=scoopenaccess%2c%221%22%2ct%2bscoexactsrctitle%2c%22Hydrology+And+Earth+System+Sciences%22%2ct&amp;txGid=2f5d9d7cef30ead9caa904f36442c246&amp;origin=resultsAnalyzer&amp;zone=year&amp;count=3629&amp;clickedLink=limit%20to&amp;selectedYearClusterCategories=2013"/>
    <hyperlink ref="AL9" r:id="rId447" tooltip="View this list of documents" display="https://www-scopus-com.inc.bib.cnrs.fr/results/handle.uri?sort=plf-f&amp;src=s&amp;sot=b&amp;sdt=cl&amp;sid=8310a418ea7c9b20a0b3582c0aa723e8&amp;s=SRCTITLE%28Hydrology+%26+Earth+System+Sciences%29&amp;sl=43&amp;origin=resultsAnalyzer&amp;cluster=scoopenaccess%2c%221%22%2ct%2bscoexactsrctitle%2c%22Hydrology+And+Earth+System+Sciences%22%2ct&amp;txGid=2f5d9d7cef30ead9caa904f36442c246&amp;origin=resultsAnalyzer&amp;zone=year&amp;count=3629&amp;clickedLink=limit%20to&amp;selectedYearClusterCategories=2012"/>
    <hyperlink ref="AL10" r:id="rId448" tooltip="View this list of documents" display="https://www-scopus-com.inc.bib.cnrs.fr/results/handle.uri?sort=plf-f&amp;src=s&amp;sot=b&amp;sdt=cl&amp;sid=8310a418ea7c9b20a0b3582c0aa723e8&amp;s=SRCTITLE%28Hydrology+%26+Earth+System+Sciences%29&amp;sl=43&amp;origin=resultsAnalyzer&amp;cluster=scoopenaccess%2c%221%22%2ct%2bscoexactsrctitle%2c%22Hydrology+And+Earth+System+Sciences%22%2ct&amp;txGid=2f5d9d7cef30ead9caa904f36442c246&amp;origin=resultsAnalyzer&amp;zone=year&amp;count=3629&amp;clickedLink=limit%20to&amp;selectedYearClusterCategories=2011"/>
    <hyperlink ref="AL11" r:id="rId449" tooltip="View this list of documents" display="https://www-scopus-com.inc.bib.cnrs.fr/results/handle.uri?sort=plf-f&amp;src=s&amp;sot=b&amp;sdt=cl&amp;sid=8310a418ea7c9b20a0b3582c0aa723e8&amp;s=SRCTITLE%28Hydrology+%26+Earth+System+Sciences%29&amp;sl=43&amp;origin=resultsAnalyzer&amp;cluster=scoopenaccess%2c%221%22%2ct%2bscoexactsrctitle%2c%22Hydrology+And+Earth+System+Sciences%22%2ct&amp;txGid=2f5d9d7cef30ead9caa904f36442c246&amp;origin=resultsAnalyzer&amp;zone=year&amp;count=3629&amp;clickedLink=limit%20to&amp;selectedYearClusterCategories=2010"/>
    <hyperlink ref="AL12" r:id="rId450" tooltip="View this list of documents" display="https://www-scopus-com.inc.bib.cnrs.fr/results/handle.uri?sort=plf-f&amp;src=s&amp;sot=b&amp;sdt=cl&amp;sid=8310a418ea7c9b20a0b3582c0aa723e8&amp;s=SRCTITLE%28Hydrology+%26+Earth+System+Sciences%29&amp;sl=43&amp;origin=resultsAnalyzer&amp;cluster=scoopenaccess%2c%221%22%2ct%2bscoexactsrctitle%2c%22Hydrology+And+Earth+System+Sciences%22%2ct&amp;txGid=2f5d9d7cef30ead9caa904f36442c246&amp;origin=resultsAnalyzer&amp;zone=year&amp;count=3629&amp;clickedLink=limit%20to&amp;selectedYearClusterCategories=2009"/>
    <hyperlink ref="AL13" r:id="rId451" tooltip="View this list of documents" display="https://www-scopus-com.inc.bib.cnrs.fr/results/handle.uri?sort=plf-f&amp;src=s&amp;sot=b&amp;sdt=cl&amp;sid=8310a418ea7c9b20a0b3582c0aa723e8&amp;s=SRCTITLE%28Hydrology+%26+Earth+System+Sciences%29&amp;sl=43&amp;origin=resultsAnalyzer&amp;cluster=scoopenaccess%2c%221%22%2ct%2bscoexactsrctitle%2c%22Hydrology+And+Earth+System+Sciences%22%2ct&amp;txGid=2f5d9d7cef30ead9caa904f36442c246&amp;origin=resultsAnalyzer&amp;zone=year&amp;count=3629&amp;clickedLink=limit%20to&amp;selectedYearClusterCategories=2008"/>
    <hyperlink ref="AL14" r:id="rId452" tooltip="View this list of documents" display="https://www-scopus-com.inc.bib.cnrs.fr/results/handle.uri?sort=plf-f&amp;src=s&amp;sot=b&amp;sdt=cl&amp;sid=8310a418ea7c9b20a0b3582c0aa723e8&amp;s=SRCTITLE%28Hydrology+%26+Earth+System+Sciences%29&amp;sl=43&amp;origin=resultsAnalyzer&amp;cluster=scoopenaccess%2c%221%22%2ct%2bscoexactsrctitle%2c%22Hydrology+And+Earth+System+Sciences%22%2ct&amp;txGid=2f5d9d7cef30ead9caa904f36442c246&amp;origin=resultsAnalyzer&amp;zone=year&amp;count=3629&amp;clickedLink=limit%20to&amp;selectedYearClusterCategories=2007"/>
    <hyperlink ref="AL15" r:id="rId453" tooltip="View this list of documents" display="https://www-scopus-com.inc.bib.cnrs.fr/results/handle.uri?sort=plf-f&amp;src=s&amp;sot=b&amp;sdt=cl&amp;sid=8310a418ea7c9b20a0b3582c0aa723e8&amp;s=SRCTITLE%28Hydrology+%26+Earth+System+Sciences%29&amp;sl=43&amp;origin=resultsAnalyzer&amp;cluster=scoopenaccess%2c%221%22%2ct%2bscoexactsrctitle%2c%22Hydrology+And+Earth+System+Sciences%22%2ct&amp;txGid=2f5d9d7cef30ead9caa904f36442c246&amp;origin=resultsAnalyzer&amp;zone=year&amp;count=3629&amp;clickedLink=limit%20to&amp;selectedYearClusterCategories=2006"/>
    <hyperlink ref="AL16" r:id="rId454" tooltip="View this list of documents" display="https://www-scopus-com.inc.bib.cnrs.fr/results/handle.uri?sort=plf-f&amp;src=s&amp;sot=b&amp;sdt=cl&amp;sid=8310a418ea7c9b20a0b3582c0aa723e8&amp;s=SRCTITLE%28Hydrology+%26+Earth+System+Sciences%29&amp;sl=43&amp;origin=resultsAnalyzer&amp;cluster=scoopenaccess%2c%221%22%2ct%2bscoexactsrctitle%2c%22Hydrology+And+Earth+System+Sciences%22%2ct&amp;txGid=2f5d9d7cef30ead9caa904f36442c246&amp;origin=resultsAnalyzer&amp;zone=year&amp;count=3629&amp;clickedLink=limit%20to&amp;selectedYearClusterCategories=2005"/>
    <hyperlink ref="AL17" r:id="rId455" tooltip="View this list of documents" display="https://www-scopus-com.inc.bib.cnrs.fr/results/handle.uri?sort=plf-f&amp;src=s&amp;sot=b&amp;sdt=cl&amp;sid=8310a418ea7c9b20a0b3582c0aa723e8&amp;s=SRCTITLE%28Hydrology+%26+Earth+System+Sciences%29&amp;sl=43&amp;origin=resultsAnalyzer&amp;cluster=scoopenaccess%2c%221%22%2ct%2bscoexactsrctitle%2c%22Hydrology+And+Earth+System+Sciences%22%2ct&amp;txGid=2f5d9d7cef30ead9caa904f36442c246&amp;origin=resultsAnalyzer&amp;zone=year&amp;count=3629&amp;clickedLink=limit%20to&amp;selectedYearClusterCategories=2004"/>
    <hyperlink ref="AL18" r:id="rId456" tooltip="View this list of documents" display="https://www-scopus-com.inc.bib.cnrs.fr/results/handle.uri?sort=plf-f&amp;src=s&amp;sot=b&amp;sdt=cl&amp;sid=8310a418ea7c9b20a0b3582c0aa723e8&amp;s=SRCTITLE%28Hydrology+%26+Earth+System+Sciences%29&amp;sl=43&amp;origin=resultsAnalyzer&amp;cluster=scoopenaccess%2c%221%22%2ct%2bscoexactsrctitle%2c%22Hydrology+And+Earth+System+Sciences%22%2ct&amp;txGid=2f5d9d7cef30ead9caa904f36442c246&amp;origin=resultsAnalyzer&amp;zone=year&amp;count=3629&amp;clickedLink=limit%20to&amp;selectedYearClusterCategories=2003"/>
    <hyperlink ref="AL20" r:id="rId457" tooltip="View this list of documents" display="https://www-scopus-com.inc.bib.cnrs.fr/results/handle.uri?sort=plf-f&amp;src=s&amp;sot=b&amp;sdt=cl&amp;sid=8310a418ea7c9b20a0b3582c0aa723e8&amp;s=SRCTITLE%28Hydrology+%26+Earth+System+Sciences%29&amp;sl=43&amp;origin=resultsAnalyzer&amp;cluster=scoopenaccess%2c%221%22%2ct%2bscoexactsrctitle%2c%22Hydrology+And+Earth+System+Sciences%22%2ct&amp;txGid=2f5d9d7cef30ead9caa904f36442c246&amp;origin=resultsAnalyzer&amp;zone=year&amp;count=3629&amp;clickedLink=limit%20to&amp;selectedYearClusterCategories=2001"/>
    <hyperlink ref="AL21" r:id="rId458" tooltip="View this list of documents" display="https://www-scopus-com.inc.bib.cnrs.fr/results/handle.uri?sort=plf-f&amp;src=s&amp;sot=b&amp;sdt=cl&amp;sid=8310a418ea7c9b20a0b3582c0aa723e8&amp;s=SRCTITLE%28Hydrology+%26+Earth+System+Sciences%29&amp;sl=43&amp;origin=resultsAnalyzer&amp;cluster=scoopenaccess%2c%221%22%2ct%2bscoexactsrctitle%2c%22Hydrology+And+Earth+System+Sciences%22%2ct&amp;txGid=2f5d9d7cef30ead9caa904f36442c246&amp;origin=resultsAnalyzer&amp;zone=year&amp;count=3629&amp;clickedLink=limit%20to&amp;selectedYearClusterCategories=2000"/>
    <hyperlink ref="AN2" r:id="rId459" tooltip="View this list of documents" display="https://www-scopus-com.inc.bib.cnrs.fr/results/handle.uri?sort=plf-f&amp;src=s&amp;sot=b&amp;sdt=cl&amp;sid=154f74c0c450cdbf1808aff4ccdf4bb4&amp;s=SRCTITLE%28Geochemical+Transactions%29&amp;sl=34&amp;origin=resultsAnalyzer&amp;cluster=scoopenaccess%2c%221%22%2ct&amp;txGid=847ce557f39829b0f89478488dab44c4&amp;origin=resultsAnalyzer&amp;zone=year&amp;count=145&amp;clickedLink=limit%20to&amp;selectedYearClusterCategories=2019"/>
    <hyperlink ref="AN3" r:id="rId460" tooltip="View this list of documents" display="https://www-scopus-com.inc.bib.cnrs.fr/results/handle.uri?sort=plf-f&amp;src=s&amp;sot=b&amp;sdt=cl&amp;sid=154f74c0c450cdbf1808aff4ccdf4bb4&amp;s=SRCTITLE%28Geochemical+Transactions%29&amp;sl=34&amp;origin=resultsAnalyzer&amp;cluster=scoopenaccess%2c%221%22%2ct&amp;txGid=847ce557f39829b0f89478488dab44c4&amp;origin=resultsAnalyzer&amp;zone=year&amp;count=145&amp;clickedLink=limit%20to&amp;selectedYearClusterCategories=2018"/>
    <hyperlink ref="AN4" r:id="rId461" tooltip="View this list of documents" display="https://www-scopus-com.inc.bib.cnrs.fr/results/handle.uri?sort=plf-f&amp;src=s&amp;sot=b&amp;sdt=cl&amp;sid=154f74c0c450cdbf1808aff4ccdf4bb4&amp;s=SRCTITLE%28Geochemical+Transactions%29&amp;sl=34&amp;origin=resultsAnalyzer&amp;cluster=scoopenaccess%2c%221%22%2ct&amp;txGid=847ce557f39829b0f89478488dab44c4&amp;origin=resultsAnalyzer&amp;zone=year&amp;count=145&amp;clickedLink=limit%20to&amp;selectedYearClusterCategories=2017"/>
    <hyperlink ref="AN5" r:id="rId462" tooltip="View this list of documents" display="https://www-scopus-com.inc.bib.cnrs.fr/results/handle.uri?sort=plf-f&amp;src=s&amp;sot=b&amp;sdt=cl&amp;sid=154f74c0c450cdbf1808aff4ccdf4bb4&amp;s=SRCTITLE%28Geochemical+Transactions%29&amp;sl=34&amp;origin=resultsAnalyzer&amp;cluster=scoopenaccess%2c%221%22%2ct&amp;txGid=847ce557f39829b0f89478488dab44c4&amp;origin=resultsAnalyzer&amp;zone=year&amp;count=145&amp;clickedLink=limit%20to&amp;selectedYearClusterCategories=2016"/>
    <hyperlink ref="AN6" r:id="rId463" tooltip="View this list of documents" display="https://www-scopus-com.inc.bib.cnrs.fr/results/handle.uri?sort=plf-f&amp;src=s&amp;sot=b&amp;sdt=cl&amp;sid=154f74c0c450cdbf1808aff4ccdf4bb4&amp;s=SRCTITLE%28Geochemical+Transactions%29&amp;sl=34&amp;origin=resultsAnalyzer&amp;cluster=scoopenaccess%2c%221%22%2ct&amp;txGid=847ce557f39829b0f89478488dab44c4&amp;origin=resultsAnalyzer&amp;zone=year&amp;count=145&amp;clickedLink=limit%20to&amp;selectedYearClusterCategories=2015"/>
    <hyperlink ref="AN7" r:id="rId464" tooltip="View this list of documents" display="https://www-scopus-com.inc.bib.cnrs.fr/results/handle.uri?sort=plf-f&amp;src=s&amp;sot=b&amp;sdt=cl&amp;sid=154f74c0c450cdbf1808aff4ccdf4bb4&amp;s=SRCTITLE%28Geochemical+Transactions%29&amp;sl=34&amp;origin=resultsAnalyzer&amp;cluster=scoopenaccess%2c%221%22%2ct&amp;txGid=847ce557f39829b0f89478488dab44c4&amp;origin=resultsAnalyzer&amp;zone=year&amp;count=145&amp;clickedLink=limit%20to&amp;selectedYearClusterCategories=2014"/>
    <hyperlink ref="AN8" r:id="rId465" tooltip="View this list of documents" display="https://www-scopus-com.inc.bib.cnrs.fr/results/handle.uri?sort=plf-f&amp;src=s&amp;sot=b&amp;sdt=cl&amp;sid=154f74c0c450cdbf1808aff4ccdf4bb4&amp;s=SRCTITLE%28Geochemical+Transactions%29&amp;sl=34&amp;origin=resultsAnalyzer&amp;cluster=scoopenaccess%2c%221%22%2ct&amp;txGid=847ce557f39829b0f89478488dab44c4&amp;origin=resultsAnalyzer&amp;zone=year&amp;count=145&amp;clickedLink=limit%20to&amp;selectedYearClusterCategories=2013"/>
    <hyperlink ref="AN9" r:id="rId466" tooltip="View this list of documents" display="https://www-scopus-com.inc.bib.cnrs.fr/results/handle.uri?sort=plf-f&amp;src=s&amp;sot=b&amp;sdt=cl&amp;sid=154f74c0c450cdbf1808aff4ccdf4bb4&amp;s=SRCTITLE%28Geochemical+Transactions%29&amp;sl=34&amp;origin=resultsAnalyzer&amp;cluster=scoopenaccess%2c%221%22%2ct&amp;txGid=847ce557f39829b0f89478488dab44c4&amp;origin=resultsAnalyzer&amp;zone=year&amp;count=145&amp;clickedLink=limit%20to&amp;selectedYearClusterCategories=2012"/>
    <hyperlink ref="AN10" r:id="rId467" tooltip="View this list of documents" display="https://www-scopus-com.inc.bib.cnrs.fr/results/handle.uri?sort=plf-f&amp;src=s&amp;sot=b&amp;sdt=cl&amp;sid=154f74c0c450cdbf1808aff4ccdf4bb4&amp;s=SRCTITLE%28Geochemical+Transactions%29&amp;sl=34&amp;origin=resultsAnalyzer&amp;cluster=scoopenaccess%2c%221%22%2ct&amp;txGid=847ce557f39829b0f89478488dab44c4&amp;origin=resultsAnalyzer&amp;zone=year&amp;count=145&amp;clickedLink=limit%20to&amp;selectedYearClusterCategories=2011"/>
    <hyperlink ref="AN11" r:id="rId468" tooltip="View this list of documents" display="https://www-scopus-com.inc.bib.cnrs.fr/results/handle.uri?sort=plf-f&amp;src=s&amp;sot=b&amp;sdt=cl&amp;sid=154f74c0c450cdbf1808aff4ccdf4bb4&amp;s=SRCTITLE%28Geochemical+Transactions%29&amp;sl=34&amp;origin=resultsAnalyzer&amp;cluster=scoopenaccess%2c%221%22%2ct&amp;txGid=847ce557f39829b0f89478488dab44c4&amp;origin=resultsAnalyzer&amp;zone=year&amp;count=145&amp;clickedLink=limit%20to&amp;selectedYearClusterCategories=2010"/>
    <hyperlink ref="AN12" r:id="rId469" tooltip="View this list of documents" display="https://www-scopus-com.inc.bib.cnrs.fr/results/handle.uri?sort=plf-f&amp;src=s&amp;sot=b&amp;sdt=cl&amp;sid=154f74c0c450cdbf1808aff4ccdf4bb4&amp;s=SRCTITLE%28Geochemical+Transactions%29&amp;sl=34&amp;origin=resultsAnalyzer&amp;cluster=scoopenaccess%2c%221%22%2ct&amp;txGid=847ce557f39829b0f89478488dab44c4&amp;origin=resultsAnalyzer&amp;zone=year&amp;count=145&amp;clickedLink=limit%20to&amp;selectedYearClusterCategories=2009"/>
    <hyperlink ref="AN13" r:id="rId470" tooltip="View this list of documents" display="https://www-scopus-com.inc.bib.cnrs.fr/results/handle.uri?sort=plf-f&amp;src=s&amp;sot=b&amp;sdt=cl&amp;sid=154f74c0c450cdbf1808aff4ccdf4bb4&amp;s=SRCTITLE%28Geochemical+Transactions%29&amp;sl=34&amp;origin=resultsAnalyzer&amp;cluster=scoopenaccess%2c%221%22%2ct&amp;txGid=847ce557f39829b0f89478488dab44c4&amp;origin=resultsAnalyzer&amp;zone=year&amp;count=145&amp;clickedLink=limit%20to&amp;selectedYearClusterCategories=2008"/>
    <hyperlink ref="AN14" r:id="rId471" tooltip="View this list of documents" display="https://www-scopus-com.inc.bib.cnrs.fr/results/handle.uri?sort=plf-f&amp;src=s&amp;sot=b&amp;sdt=cl&amp;sid=154f74c0c450cdbf1808aff4ccdf4bb4&amp;s=SRCTITLE%28Geochemical+Transactions%29&amp;sl=34&amp;origin=resultsAnalyzer&amp;cluster=scoopenaccess%2c%221%22%2ct&amp;txGid=847ce557f39829b0f89478488dab44c4&amp;origin=resultsAnalyzer&amp;zone=year&amp;count=145&amp;clickedLink=limit%20to&amp;selectedYearClusterCategories=2007"/>
    <hyperlink ref="AN15" r:id="rId472" tooltip="View this list of documents" display="https://www-scopus-com.inc.bib.cnrs.fr/results/handle.uri?sort=plf-f&amp;src=s&amp;sot=b&amp;sdt=cl&amp;sid=154f74c0c450cdbf1808aff4ccdf4bb4&amp;s=SRCTITLE%28Geochemical+Transactions%29&amp;sl=34&amp;origin=resultsAnalyzer&amp;cluster=scoopenaccess%2c%221%22%2ct&amp;txGid=847ce557f39829b0f89478488dab44c4&amp;origin=resultsAnalyzer&amp;zone=year&amp;count=145&amp;clickedLink=limit%20to&amp;selectedYearClusterCategories=2006"/>
    <hyperlink ref="AN16" r:id="rId473" tooltip="View this list of documents" display="https://www-scopus-com.inc.bib.cnrs.fr/results/handle.uri?sort=plf-f&amp;src=s&amp;sot=b&amp;sdt=cl&amp;sid=154f74c0c450cdbf1808aff4ccdf4bb4&amp;s=SRCTITLE%28Geochemical+Transactions%29&amp;sl=34&amp;origin=resultsAnalyzer&amp;cluster=scoopenaccess%2c%221%22%2ct&amp;txGid=847ce557f39829b0f89478488dab44c4&amp;origin=resultsAnalyzer&amp;zone=year&amp;count=145&amp;clickedLink=limit%20to&amp;selectedYearClusterCategories=2005"/>
    <hyperlink ref="AN17" r:id="rId474" tooltip="View this list of documents" display="https://www-scopus-com.inc.bib.cnrs.fr/results/handle.uri?sort=plf-f&amp;src=s&amp;sot=b&amp;sdt=cl&amp;sid=154f74c0c450cdbf1808aff4ccdf4bb4&amp;s=SRCTITLE%28Geochemical+Transactions%29&amp;sl=34&amp;origin=resultsAnalyzer&amp;cluster=scoopenaccess%2c%221%22%2ct&amp;txGid=847ce557f39829b0f89478488dab44c4&amp;origin=resultsAnalyzer&amp;zone=year&amp;count=145&amp;clickedLink=limit%20to&amp;selectedYearClusterCategories=2004"/>
    <hyperlink ref="AN18" r:id="rId475" tooltip="View this list of documents" display="https://www-scopus-com.inc.bib.cnrs.fr/results/handle.uri?sort=plf-f&amp;src=s&amp;sot=b&amp;sdt=cl&amp;sid=154f74c0c450cdbf1808aff4ccdf4bb4&amp;s=SRCTITLE%28Geochemical+Transactions%29&amp;sl=34&amp;origin=resultsAnalyzer&amp;cluster=scoopenaccess%2c%221%22%2ct&amp;txGid=847ce557f39829b0f89478488dab44c4&amp;origin=resultsAnalyzer&amp;zone=year&amp;count=145&amp;clickedLink=limit%20to&amp;selectedYearClusterCategories=2003"/>
    <hyperlink ref="AN19" r:id="rId476" tooltip="View this list of documents" display="https://www-scopus-com.inc.bib.cnrs.fr/results/handle.uri?sort=plf-f&amp;src=s&amp;sot=b&amp;sdt=cl&amp;sid=154f74c0c450cdbf1808aff4ccdf4bb4&amp;s=SRCTITLE%28Geochemical+Transactions%29&amp;sl=34&amp;origin=resultsAnalyzer&amp;cluster=scoopenaccess%2c%221%22%2ct&amp;txGid=847ce557f39829b0f89478488dab44c4&amp;origin=resultsAnalyzer&amp;zone=year&amp;count=145&amp;clickedLink=limit%20to&amp;selectedYearClusterCategories=2002"/>
    <hyperlink ref="BC2" r:id="rId477" tooltip="View this list of documents" display="https://www-scopus-com.inc.bib.cnrs.fr/results/handle.uri?sort=plf-f&amp;src=s&amp;sot=b&amp;sdt=cl&amp;sid=f97d70ff947c9b90455fcc7d519cbbd3&amp;s=SRCTITLE%28ACS+Earth+and+Space+Chemistry%29&amp;sl=39&amp;origin=resultsAnalyzer&amp;cluster=scoopenaccess%2c%221%22%2ct&amp;txGid=d1c3e305f023427ca678f96ef1371cd3&amp;origin=resultsAnalyzer&amp;zone=year&amp;count=66&amp;clickedLink=limit%20to&amp;selectedYearClusterCategories=2019"/>
    <hyperlink ref="BC3" r:id="rId478" tooltip="View this list of documents" display="https://www-scopus-com.inc.bib.cnrs.fr/results/handle.uri?sort=plf-f&amp;src=s&amp;sot=b&amp;sdt=cl&amp;sid=f97d70ff947c9b90455fcc7d519cbbd3&amp;s=SRCTITLE%28ACS+Earth+and+Space+Chemistry%29&amp;sl=39&amp;origin=resultsAnalyzer&amp;cluster=scoopenaccess%2c%221%22%2ct&amp;txGid=d1c3e305f023427ca678f96ef1371cd3&amp;origin=resultsAnalyzer&amp;zone=year&amp;count=66&amp;clickedLink=limit%20to&amp;selectedYearClusterCategories=2018"/>
    <hyperlink ref="BC4" r:id="rId479" tooltip="View this list of documents" display="https://www-scopus-com.inc.bib.cnrs.fr/results/handle.uri?sort=plf-f&amp;src=s&amp;sot=b&amp;sdt=cl&amp;sid=f97d70ff947c9b90455fcc7d519cbbd3&amp;s=SRCTITLE%28ACS+Earth+and+Space+Chemistry%29&amp;sl=39&amp;origin=resultsAnalyzer&amp;cluster=scoopenaccess%2c%221%22%2ct&amp;txGid=d1c3e305f023427ca678f96ef1371cd3&amp;origin=resultsAnalyzer&amp;zone=year&amp;count=66&amp;clickedLink=limit%20to&amp;selectedYearClusterCategories=2017"/>
    <hyperlink ref="BB2" r:id="rId480" tooltip="View this list of documents" display="https://www-scopus-com.inc.bib.cnrs.fr/results/handle.uri?sort=plf-f&amp;src=s&amp;sot=b&amp;sdt=b&amp;sid=e7b7cf2003beae65338e377bbaa445e7&amp;s=SRCTITLE%28Geochemical+Perspectives+Letters%29&amp;sl=42&amp;origin=resultsAnalyzer&amp;txGid=d75c7fd6d06d2071dea157a62cc2f3f8&amp;origin=resultsAnalyzer&amp;zone=year&amp;count=130&amp;clickedLink=limit%20to&amp;selectedYearClusterCategories=2019"/>
    <hyperlink ref="BB3" r:id="rId481" tooltip="View this list of documents" display="https://www-scopus-com.inc.bib.cnrs.fr/results/handle.uri?sort=plf-f&amp;src=s&amp;sot=b&amp;sdt=b&amp;sid=e7b7cf2003beae65338e377bbaa445e7&amp;s=SRCTITLE%28Geochemical+Perspectives+Letters%29&amp;sl=42&amp;origin=resultsAnalyzer&amp;txGid=d75c7fd6d06d2071dea157a62cc2f3f8&amp;origin=resultsAnalyzer&amp;zone=year&amp;count=130&amp;clickedLink=limit%20to&amp;selectedYearClusterCategories=2018"/>
    <hyperlink ref="BB4" r:id="rId482" tooltip="View this list of documents" display="https://www-scopus-com.inc.bib.cnrs.fr/results/handle.uri?sort=plf-f&amp;src=s&amp;sot=b&amp;sdt=b&amp;sid=e7b7cf2003beae65338e377bbaa445e7&amp;s=SRCTITLE%28Geochemical+Perspectives+Letters%29&amp;sl=42&amp;origin=resultsAnalyzer&amp;txGid=d75c7fd6d06d2071dea157a62cc2f3f8&amp;origin=resultsAnalyzer&amp;zone=year&amp;count=130&amp;clickedLink=limit%20to&amp;selectedYearClusterCategories=2017"/>
    <hyperlink ref="BB5" r:id="rId483" tooltip="View this list of documents" display="https://www-scopus-com.inc.bib.cnrs.fr/results/handle.uri?sort=plf-f&amp;src=s&amp;sot=b&amp;sdt=b&amp;sid=e7b7cf2003beae65338e377bbaa445e7&amp;s=SRCTITLE%28Geochemical+Perspectives+Letters%29&amp;sl=42&amp;origin=resultsAnalyzer&amp;txGid=d75c7fd6d06d2071dea157a62cc2f3f8&amp;origin=resultsAnalyzer&amp;zone=year&amp;count=130&amp;clickedLink=limit%20to&amp;selectedYearClusterCategories=2016"/>
    <hyperlink ref="BB6" r:id="rId484" tooltip="View this list of documents" display="https://www-scopus-com.inc.bib.cnrs.fr/results/handle.uri?sort=plf-f&amp;src=s&amp;sot=b&amp;sdt=b&amp;sid=e7b7cf2003beae65338e377bbaa445e7&amp;s=SRCTITLE%28Geochemical+Perspectives+Letters%29&amp;sl=42&amp;origin=resultsAnalyzer&amp;txGid=d75c7fd6d06d2071dea157a62cc2f3f8&amp;origin=resultsAnalyzer&amp;zone=year&amp;count=130&amp;clickedLink=limit%20to&amp;selectedYearClusterCategories=2015"/>
    <hyperlink ref="AX4" r:id="rId485" tooltip="View this list of documents" display="https://www-scopus-com.inc.bib.cnrs.fr/results/handle.uri?sort=plf-f&amp;src=s&amp;sot=b&amp;sdt=cl&amp;sid=12c3549daf0dd740d0688e237088efb5&amp;s=SRCTITLE%28Geochemical+Perspectives+%29&amp;sl=35&amp;origin=resultsAnalyzer&amp;cluster=scoexactsrctitle%2c%22Geochemical+Perspectives%22%2ct%2bscoopenaccess%2c%221%22%2ct&amp;txGid=c0299aae0b4aa93d4aae0d48a2f371e1&amp;origin=resultsAnalyzer&amp;zone=year&amp;count=12&amp;clickedLink=limit%20to&amp;selectedYearClusterCategories=2017"/>
    <hyperlink ref="AX5" r:id="rId486" tooltip="View this list of documents" display="https://www-scopus-com.inc.bib.cnrs.fr/results/handle.uri?sort=plf-f&amp;src=s&amp;sot=b&amp;sdt=cl&amp;sid=12c3549daf0dd740d0688e237088efb5&amp;s=SRCTITLE%28Geochemical+Perspectives+%29&amp;sl=35&amp;origin=resultsAnalyzer&amp;cluster=scoexactsrctitle%2c%22Geochemical+Perspectives%22%2ct%2bscoopenaccess%2c%221%22%2ct&amp;txGid=c0299aae0b4aa93d4aae0d48a2f371e1&amp;origin=resultsAnalyzer&amp;zone=year&amp;count=12&amp;clickedLink=limit%20to&amp;selectedYearClusterCategories=2016"/>
    <hyperlink ref="AX6" r:id="rId487" tooltip="View this list of documents" display="https://www-scopus-com.inc.bib.cnrs.fr/results/handle.uri?sort=plf-f&amp;src=s&amp;sot=b&amp;sdt=cl&amp;sid=12c3549daf0dd740d0688e237088efb5&amp;s=SRCTITLE%28Geochemical+Perspectives+%29&amp;sl=35&amp;origin=resultsAnalyzer&amp;cluster=scoexactsrctitle%2c%22Geochemical+Perspectives%22%2ct%2bscoopenaccess%2c%221%22%2ct&amp;txGid=c0299aae0b4aa93d4aae0d48a2f371e1&amp;origin=resultsAnalyzer&amp;zone=year&amp;count=12&amp;clickedLink=limit%20to&amp;selectedYearClusterCategories=2015"/>
    <hyperlink ref="AX7" r:id="rId488" tooltip="View this list of documents" display="https://www-scopus-com.inc.bib.cnrs.fr/results/handle.uri?sort=plf-f&amp;src=s&amp;sot=b&amp;sdt=cl&amp;sid=12c3549daf0dd740d0688e237088efb5&amp;s=SRCTITLE%28Geochemical+Perspectives+%29&amp;sl=35&amp;origin=resultsAnalyzer&amp;cluster=scoexactsrctitle%2c%22Geochemical+Perspectives%22%2ct%2bscoopenaccess%2c%221%22%2ct&amp;txGid=c0299aae0b4aa93d4aae0d48a2f371e1&amp;origin=resultsAnalyzer&amp;zone=year&amp;count=12&amp;clickedLink=limit%20to&amp;selectedYearClusterCategories=2014"/>
    <hyperlink ref="AX8" r:id="rId489" tooltip="View this list of documents" display="https://www-scopus-com.inc.bib.cnrs.fr/results/handle.uri?sort=plf-f&amp;src=s&amp;sot=b&amp;sdt=cl&amp;sid=12c3549daf0dd740d0688e237088efb5&amp;s=SRCTITLE%28Geochemical+Perspectives+%29&amp;sl=35&amp;origin=resultsAnalyzer&amp;cluster=scoexactsrctitle%2c%22Geochemical+Perspectives%22%2ct%2bscoopenaccess%2c%221%22%2ct&amp;txGid=c0299aae0b4aa93d4aae0d48a2f371e1&amp;origin=resultsAnalyzer&amp;zone=year&amp;count=12&amp;clickedLink=limit%20to&amp;selectedYearClusterCategories=2013"/>
    <hyperlink ref="AX9" r:id="rId490" tooltip="View this list of documents" display="https://www-scopus-com.inc.bib.cnrs.fr/results/handle.uri?sort=plf-f&amp;src=s&amp;sot=b&amp;sdt=cl&amp;sid=12c3549daf0dd740d0688e237088efb5&amp;s=SRCTITLE%28Geochemical+Perspectives+%29&amp;sl=35&amp;origin=resultsAnalyzer&amp;cluster=scoexactsrctitle%2c%22Geochemical+Perspectives%22%2ct%2bscoopenaccess%2c%221%22%2ct&amp;txGid=c0299aae0b4aa93d4aae0d48a2f371e1&amp;origin=resultsAnalyzer&amp;zone=year&amp;count=12&amp;clickedLink=limit%20to&amp;selectedYearClusterCategories=2012"/>
    <hyperlink ref="AO2" r:id="rId491" tooltip="View this list of documents" display="https://www-scopus-com.inc.bib.cnrs.fr/results/handle.uri?sort=plf-f&amp;src=s&amp;sot=b&amp;sdt=cl&amp;sid=d6a9d72e1b1c359f10a6a941b3af15bd&amp;s=SRCTITLE%28Geofluids%29&amp;sl=19&amp;origin=resultsAnalyzer&amp;cluster=scoopenaccess%2c%221%22%2ct&amp;txGid=862944877f735d4236a834d7a0057789&amp;origin=resultsAnalyzer&amp;zone=year&amp;count=589&amp;clickedLink=limit%20to&amp;selectedYearClusterCategories=2019"/>
    <hyperlink ref="AO3" r:id="rId492" tooltip="View this list of documents" display="https://www-scopus-com.inc.bib.cnrs.fr/results/handle.uri?sort=plf-f&amp;src=s&amp;sot=b&amp;sdt=cl&amp;sid=d6a9d72e1b1c359f10a6a941b3af15bd&amp;s=SRCTITLE%28Geofluids%29&amp;sl=19&amp;origin=resultsAnalyzer&amp;cluster=scoopenaccess%2c%221%22%2ct&amp;txGid=862944877f735d4236a834d7a0057789&amp;origin=resultsAnalyzer&amp;zone=year&amp;count=589&amp;clickedLink=limit%20to&amp;selectedYearClusterCategories=2018"/>
    <hyperlink ref="AO4" r:id="rId493" tooltip="View this list of documents" display="https://www-scopus-com.inc.bib.cnrs.fr/results/handle.uri?sort=plf-f&amp;src=s&amp;sot=b&amp;sdt=cl&amp;sid=d6a9d72e1b1c359f10a6a941b3af15bd&amp;s=SRCTITLE%28Geofluids%29&amp;sl=19&amp;origin=resultsAnalyzer&amp;cluster=scoopenaccess%2c%221%22%2ct&amp;txGid=862944877f735d4236a834d7a0057789&amp;origin=resultsAnalyzer&amp;zone=year&amp;count=589&amp;clickedLink=limit%20to&amp;selectedYearClusterCategories=2017"/>
    <hyperlink ref="AO5" r:id="rId494" tooltip="View this list of documents" display="https://www-scopus-com.inc.bib.cnrs.fr/results/handle.uri?sort=plf-f&amp;src=s&amp;sot=b&amp;sdt=cl&amp;sid=d6a9d72e1b1c359f10a6a941b3af15bd&amp;s=SRCTITLE%28Geofluids%29&amp;sl=19&amp;origin=resultsAnalyzer&amp;cluster=scoopenaccess%2c%221%22%2ct&amp;txGid=862944877f735d4236a834d7a0057789&amp;origin=resultsAnalyzer&amp;zone=year&amp;count=589&amp;clickedLink=limit%20to&amp;selectedYearClusterCategories=2016"/>
    <hyperlink ref="AO6" r:id="rId495" tooltip="View this list of documents" display="https://www-scopus-com.inc.bib.cnrs.fr/results/handle.uri?sort=plf-f&amp;src=s&amp;sot=b&amp;sdt=cl&amp;sid=d6a9d72e1b1c359f10a6a941b3af15bd&amp;s=SRCTITLE%28Geofluids%29&amp;sl=19&amp;origin=resultsAnalyzer&amp;cluster=scoopenaccess%2c%221%22%2ct&amp;txGid=862944877f735d4236a834d7a0057789&amp;origin=resultsAnalyzer&amp;zone=year&amp;count=589&amp;clickedLink=limit%20to&amp;selectedYearClusterCategories=2015"/>
    <hyperlink ref="AP2" r:id="rId496" tooltip="View this list of documents" display="https://www-scopus-com.inc.bib.cnrs.fr/results/handle.uri?sort=plf-f&amp;src=s&amp;sot=b&amp;sdt=cl&amp;sid=486030046382a88c8b5b42bbf5eaa2c5&amp;s=SRCTITLE%28Geochemistry-Exploration+Environment+Analysis%29&amp;sl=55&amp;origin=resultsAnalyzer&amp;cluster=scoopenaccess%2c%221%22%2ct&amp;txGid=be9440eac00a1d5e3db96b2d5219f8ad&amp;origin=resultsAnalyzer&amp;zone=year&amp;count=10&amp;clickedLink=limit%20to&amp;selectedYearClusterCategories=2019"/>
    <hyperlink ref="AP3" r:id="rId497" tooltip="View this list of documents" display="https://www-scopus-com.inc.bib.cnrs.fr/results/handle.uri?sort=plf-f&amp;src=s&amp;sot=b&amp;sdt=cl&amp;sid=486030046382a88c8b5b42bbf5eaa2c5&amp;s=SRCTITLE%28Geochemistry-Exploration+Environment+Analysis%29&amp;sl=55&amp;origin=resultsAnalyzer&amp;cluster=scoopenaccess%2c%221%22%2ct&amp;txGid=be9440eac00a1d5e3db96b2d5219f8ad&amp;origin=resultsAnalyzer&amp;zone=year&amp;count=10&amp;clickedLink=limit%20to&amp;selectedYearClusterCategories=2018"/>
    <hyperlink ref="AP4" r:id="rId498" tooltip="View this list of documents" display="https://www-scopus-com.inc.bib.cnrs.fr/results/handle.uri?sort=plf-f&amp;src=s&amp;sot=b&amp;sdt=cl&amp;sid=486030046382a88c8b5b42bbf5eaa2c5&amp;s=SRCTITLE%28Geochemistry-Exploration+Environment+Analysis%29&amp;sl=55&amp;origin=resultsAnalyzer&amp;cluster=scoopenaccess%2c%221%22%2ct&amp;txGid=be9440eac00a1d5e3db96b2d5219f8ad&amp;origin=resultsAnalyzer&amp;zone=year&amp;count=10&amp;clickedLink=limit%20to&amp;selectedYearClusterCategories=2017"/>
    <hyperlink ref="AP5" r:id="rId499" tooltip="View this list of documents" display="https://www-scopus-com.inc.bib.cnrs.fr/results/handle.uri?sort=plf-f&amp;src=s&amp;sot=b&amp;sdt=cl&amp;sid=486030046382a88c8b5b42bbf5eaa2c5&amp;s=SRCTITLE%28Geochemistry-Exploration+Environment+Analysis%29&amp;sl=55&amp;origin=resultsAnalyzer&amp;cluster=scoopenaccess%2c%221%22%2ct&amp;txGid=be9440eac00a1d5e3db96b2d5219f8ad&amp;origin=resultsAnalyzer&amp;zone=year&amp;count=10&amp;clickedLink=limit%20to&amp;selectedYearClusterCategories=2016"/>
    <hyperlink ref="AQ2" r:id="rId500" tooltip="View this list of documents" display="https://www-scopus-com.inc.bib.cnrs.fr/results/handle.uri?sort=plf-f&amp;src=s&amp;sot=b&amp;sdt=cl&amp;sid=f2703d52f2ac39c0820570c66932d16b&amp;s=SRCTITLE%28Biogeosciences%29&amp;sl=24&amp;origin=resultsAnalyzer&amp;cluster=scoexactsrctitle%2c%22Biogeosciences%22%2ct%2bscoopenaccess%2c%221%22%2ct&amp;txGid=506a4b0ca4bc3572c89380954babcd06&amp;origin=resultsAnalyzer&amp;zone=year&amp;count=4371&amp;clickedLink=limit%20to&amp;selectedYearClusterCategories=2019"/>
    <hyperlink ref="AQ3" r:id="rId501" tooltip="View this list of documents" display="https://www-scopus-com.inc.bib.cnrs.fr/results/handle.uri?sort=plf-f&amp;src=s&amp;sot=b&amp;sdt=cl&amp;sid=f2703d52f2ac39c0820570c66932d16b&amp;s=SRCTITLE%28Biogeosciences%29&amp;sl=24&amp;origin=resultsAnalyzer&amp;cluster=scoexactsrctitle%2c%22Biogeosciences%22%2ct%2bscoopenaccess%2c%221%22%2ct&amp;txGid=506a4b0ca4bc3572c89380954babcd06&amp;origin=resultsAnalyzer&amp;zone=year&amp;count=4371&amp;clickedLink=limit%20to&amp;selectedYearClusterCategories=2018"/>
    <hyperlink ref="AQ4" r:id="rId502" tooltip="View this list of documents" display="https://www-scopus-com.inc.bib.cnrs.fr/results/handle.uri?sort=plf-f&amp;src=s&amp;sot=b&amp;sdt=cl&amp;sid=f2703d52f2ac39c0820570c66932d16b&amp;s=SRCTITLE%28Biogeosciences%29&amp;sl=24&amp;origin=resultsAnalyzer&amp;cluster=scoexactsrctitle%2c%22Biogeosciences%22%2ct%2bscoopenaccess%2c%221%22%2ct&amp;txGid=506a4b0ca4bc3572c89380954babcd06&amp;origin=resultsAnalyzer&amp;zone=year&amp;count=4371&amp;clickedLink=limit%20to&amp;selectedYearClusterCategories=2017"/>
    <hyperlink ref="AQ5" r:id="rId503" tooltip="View this list of documents" display="https://www-scopus-com.inc.bib.cnrs.fr/results/handle.uri?sort=plf-f&amp;src=s&amp;sot=b&amp;sdt=cl&amp;sid=f2703d52f2ac39c0820570c66932d16b&amp;s=SRCTITLE%28Biogeosciences%29&amp;sl=24&amp;origin=resultsAnalyzer&amp;cluster=scoexactsrctitle%2c%22Biogeosciences%22%2ct%2bscoopenaccess%2c%221%22%2ct&amp;txGid=506a4b0ca4bc3572c89380954babcd06&amp;origin=resultsAnalyzer&amp;zone=year&amp;count=4371&amp;clickedLink=limit%20to&amp;selectedYearClusterCategories=2016"/>
    <hyperlink ref="AQ6" r:id="rId504" tooltip="View this list of documents" display="https://www-scopus-com.inc.bib.cnrs.fr/results/handle.uri?sort=plf-f&amp;src=s&amp;sot=b&amp;sdt=cl&amp;sid=f2703d52f2ac39c0820570c66932d16b&amp;s=SRCTITLE%28Biogeosciences%29&amp;sl=24&amp;origin=resultsAnalyzer&amp;cluster=scoexactsrctitle%2c%22Biogeosciences%22%2ct%2bscoopenaccess%2c%221%22%2ct&amp;txGid=506a4b0ca4bc3572c89380954babcd06&amp;origin=resultsAnalyzer&amp;zone=year&amp;count=4371&amp;clickedLink=limit%20to&amp;selectedYearClusterCategories=2015"/>
    <hyperlink ref="AQ7" r:id="rId505" tooltip="View this list of documents" display="https://www-scopus-com.inc.bib.cnrs.fr/results/handle.uri?sort=plf-f&amp;src=s&amp;sot=b&amp;sdt=cl&amp;sid=f2703d52f2ac39c0820570c66932d16b&amp;s=SRCTITLE%28Biogeosciences%29&amp;sl=24&amp;origin=resultsAnalyzer&amp;cluster=scoexactsrctitle%2c%22Biogeosciences%22%2ct%2bscoopenaccess%2c%221%22%2ct&amp;txGid=506a4b0ca4bc3572c89380954babcd06&amp;origin=resultsAnalyzer&amp;zone=year&amp;count=4371&amp;clickedLink=limit%20to&amp;selectedYearClusterCategories=2014"/>
    <hyperlink ref="AQ8" r:id="rId506" tooltip="View this list of documents" display="https://www-scopus-com.inc.bib.cnrs.fr/results/handle.uri?sort=plf-f&amp;src=s&amp;sot=b&amp;sdt=cl&amp;sid=f2703d52f2ac39c0820570c66932d16b&amp;s=SRCTITLE%28Biogeosciences%29&amp;sl=24&amp;origin=resultsAnalyzer&amp;cluster=scoexactsrctitle%2c%22Biogeosciences%22%2ct%2bscoopenaccess%2c%221%22%2ct&amp;txGid=506a4b0ca4bc3572c89380954babcd06&amp;origin=resultsAnalyzer&amp;zone=year&amp;count=4371&amp;clickedLink=limit%20to&amp;selectedYearClusterCategories=2013"/>
    <hyperlink ref="AQ9" r:id="rId507" tooltip="View this list of documents" display="https://www-scopus-com.inc.bib.cnrs.fr/results/handle.uri?sort=plf-f&amp;src=s&amp;sot=b&amp;sdt=cl&amp;sid=f2703d52f2ac39c0820570c66932d16b&amp;s=SRCTITLE%28Biogeosciences%29&amp;sl=24&amp;origin=resultsAnalyzer&amp;cluster=scoexactsrctitle%2c%22Biogeosciences%22%2ct%2bscoopenaccess%2c%221%22%2ct&amp;txGid=506a4b0ca4bc3572c89380954babcd06&amp;origin=resultsAnalyzer&amp;zone=year&amp;count=4371&amp;clickedLink=limit%20to&amp;selectedYearClusterCategories=2012"/>
    <hyperlink ref="AQ10" r:id="rId508" tooltip="View this list of documents" display="https://www-scopus-com.inc.bib.cnrs.fr/results/handle.uri?sort=plf-f&amp;src=s&amp;sot=b&amp;sdt=cl&amp;sid=f2703d52f2ac39c0820570c66932d16b&amp;s=SRCTITLE%28Biogeosciences%29&amp;sl=24&amp;origin=resultsAnalyzer&amp;cluster=scoexactsrctitle%2c%22Biogeosciences%22%2ct%2bscoopenaccess%2c%221%22%2ct&amp;txGid=506a4b0ca4bc3572c89380954babcd06&amp;origin=resultsAnalyzer&amp;zone=year&amp;count=4371&amp;clickedLink=limit%20to&amp;selectedYearClusterCategories=2011"/>
    <hyperlink ref="AQ11" r:id="rId509" tooltip="View this list of documents" display="https://www-scopus-com.inc.bib.cnrs.fr/results/handle.uri?sort=plf-f&amp;src=s&amp;sot=b&amp;sdt=cl&amp;sid=f2703d52f2ac39c0820570c66932d16b&amp;s=SRCTITLE%28Biogeosciences%29&amp;sl=24&amp;origin=resultsAnalyzer&amp;cluster=scoexactsrctitle%2c%22Biogeosciences%22%2ct%2bscoopenaccess%2c%221%22%2ct&amp;txGid=506a4b0ca4bc3572c89380954babcd06&amp;origin=resultsAnalyzer&amp;zone=year&amp;count=4371&amp;clickedLink=limit%20to&amp;selectedYearClusterCategories=2010"/>
    <hyperlink ref="AQ12" r:id="rId510" tooltip="View this list of documents" display="https://www-scopus-com.inc.bib.cnrs.fr/results/handle.uri?sort=plf-f&amp;src=s&amp;sot=b&amp;sdt=cl&amp;sid=f2703d52f2ac39c0820570c66932d16b&amp;s=SRCTITLE%28Biogeosciences%29&amp;sl=24&amp;origin=resultsAnalyzer&amp;cluster=scoexactsrctitle%2c%22Biogeosciences%22%2ct%2bscoopenaccess%2c%221%22%2ct&amp;txGid=506a4b0ca4bc3572c89380954babcd06&amp;origin=resultsAnalyzer&amp;zone=year&amp;count=4371&amp;clickedLink=limit%20to&amp;selectedYearClusterCategories=2009"/>
    <hyperlink ref="AQ13" r:id="rId511" tooltip="View this list of documents" display="https://www-scopus-com.inc.bib.cnrs.fr/results/handle.uri?sort=plf-f&amp;src=s&amp;sot=b&amp;sdt=cl&amp;sid=f2703d52f2ac39c0820570c66932d16b&amp;s=SRCTITLE%28Biogeosciences%29&amp;sl=24&amp;origin=resultsAnalyzer&amp;cluster=scoexactsrctitle%2c%22Biogeosciences%22%2ct%2bscoopenaccess%2c%221%22%2ct&amp;txGid=506a4b0ca4bc3572c89380954babcd06&amp;origin=resultsAnalyzer&amp;zone=year&amp;count=4371&amp;clickedLink=limit%20to&amp;selectedYearClusterCategories=2008"/>
    <hyperlink ref="AQ14" r:id="rId512" tooltip="View this list of documents" display="https://www-scopus-com.inc.bib.cnrs.fr/results/handle.uri?sort=plf-f&amp;src=s&amp;sot=b&amp;sdt=cl&amp;sid=f2703d52f2ac39c0820570c66932d16b&amp;s=SRCTITLE%28Biogeosciences%29&amp;sl=24&amp;origin=resultsAnalyzer&amp;cluster=scoexactsrctitle%2c%22Biogeosciences%22%2ct%2bscoopenaccess%2c%221%22%2ct&amp;txGid=506a4b0ca4bc3572c89380954babcd06&amp;origin=resultsAnalyzer&amp;zone=year&amp;count=4371&amp;clickedLink=limit%20to&amp;selectedYearClusterCategories=2007"/>
    <hyperlink ref="AQ15" r:id="rId513" tooltip="View this list of documents" display="https://www-scopus-com.inc.bib.cnrs.fr/results/handle.uri?sort=plf-f&amp;src=s&amp;sot=b&amp;sdt=cl&amp;sid=f2703d52f2ac39c0820570c66932d16b&amp;s=SRCTITLE%28Biogeosciences%29&amp;sl=24&amp;origin=resultsAnalyzer&amp;cluster=scoexactsrctitle%2c%22Biogeosciences%22%2ct%2bscoopenaccess%2c%221%22%2ct&amp;txGid=506a4b0ca4bc3572c89380954babcd06&amp;origin=resultsAnalyzer&amp;zone=year&amp;count=4371&amp;clickedLink=limit%20to&amp;selectedYearClusterCategories=2006"/>
    <hyperlink ref="AQ16" r:id="rId514" tooltip="View this list of documents" display="https://www-scopus-com.inc.bib.cnrs.fr/results/handle.uri?sort=plf-f&amp;src=s&amp;sot=b&amp;sdt=cl&amp;sid=f2703d52f2ac39c0820570c66932d16b&amp;s=SRCTITLE%28Biogeosciences%29&amp;sl=24&amp;origin=resultsAnalyzer&amp;cluster=scoexactsrctitle%2c%22Biogeosciences%22%2ct%2bscoopenaccess%2c%221%22%2ct&amp;txGid=506a4b0ca4bc3572c89380954babcd06&amp;origin=resultsAnalyzer&amp;zone=year&amp;count=4371&amp;clickedLink=limit%20to&amp;selectedYearClusterCategories=2005"/>
    <hyperlink ref="AR2" r:id="rId515" tooltip="View this list of documents" display="https://www-scopus-com.inc.bib.cnrs.fr/results/handle.uri?sort=plf-f&amp;src=s&amp;sot=b&amp;sdt=cl&amp;sid=b1cf19de6518fae70423bcf15e240a3d&amp;s=SRCTITLE%28Journal+of+Chemistry%29&amp;sl=30&amp;origin=resultsAnalyzer&amp;cluster=scoopenaccess%2c%221%22%2ct%2bscoexactsrctitle%2c%22Journal+Of+Chemistry%22%2ct&amp;txGid=0f6dbcc65f2ed27b4389f8ae29e2c316&amp;origin=resultsAnalyzer&amp;zone=year&amp;count=2483&amp;clickedLink=limit%20to&amp;selectedYearClusterCategories=2019"/>
    <hyperlink ref="AR3" r:id="rId516" tooltip="View this list of documents" display="https://www-scopus-com.inc.bib.cnrs.fr/results/handle.uri?sort=plf-f&amp;src=s&amp;sot=b&amp;sdt=cl&amp;sid=b1cf19de6518fae70423bcf15e240a3d&amp;s=SRCTITLE%28Journal+of+Chemistry%29&amp;sl=30&amp;origin=resultsAnalyzer&amp;cluster=scoopenaccess%2c%221%22%2ct%2bscoexactsrctitle%2c%22Journal+Of+Chemistry%22%2ct&amp;txGid=0f6dbcc65f2ed27b4389f8ae29e2c316&amp;origin=resultsAnalyzer&amp;zone=year&amp;count=2483&amp;clickedLink=limit%20to&amp;selectedYearClusterCategories=2018"/>
    <hyperlink ref="AR4" r:id="rId517" tooltip="View this list of documents" display="https://www-scopus-com.inc.bib.cnrs.fr/results/handle.uri?sort=plf-f&amp;src=s&amp;sot=b&amp;sdt=cl&amp;sid=b1cf19de6518fae70423bcf15e240a3d&amp;s=SRCTITLE%28Journal+of+Chemistry%29&amp;sl=30&amp;origin=resultsAnalyzer&amp;cluster=scoopenaccess%2c%221%22%2ct%2bscoexactsrctitle%2c%22Journal+Of+Chemistry%22%2ct&amp;txGid=0f6dbcc65f2ed27b4389f8ae29e2c316&amp;origin=resultsAnalyzer&amp;zone=year&amp;count=2483&amp;clickedLink=limit%20to&amp;selectedYearClusterCategories=2017"/>
    <hyperlink ref="AR5" r:id="rId518" tooltip="View this list of documents" display="https://www-scopus-com.inc.bib.cnrs.fr/results/handle.uri?sort=plf-f&amp;src=s&amp;sot=b&amp;sdt=cl&amp;sid=b1cf19de6518fae70423bcf15e240a3d&amp;s=SRCTITLE%28Journal+of+Chemistry%29&amp;sl=30&amp;origin=resultsAnalyzer&amp;cluster=scoopenaccess%2c%221%22%2ct%2bscoexactsrctitle%2c%22Journal+Of+Chemistry%22%2ct&amp;txGid=0f6dbcc65f2ed27b4389f8ae29e2c316&amp;origin=resultsAnalyzer&amp;zone=year&amp;count=2483&amp;clickedLink=limit%20to&amp;selectedYearClusterCategories=2016"/>
    <hyperlink ref="AR6" r:id="rId519" tooltip="View this list of documents" display="https://www-scopus-com.inc.bib.cnrs.fr/results/handle.uri?sort=plf-f&amp;src=s&amp;sot=b&amp;sdt=cl&amp;sid=b1cf19de6518fae70423bcf15e240a3d&amp;s=SRCTITLE%28Journal+of+Chemistry%29&amp;sl=30&amp;origin=resultsAnalyzer&amp;cluster=scoopenaccess%2c%221%22%2ct%2bscoexactsrctitle%2c%22Journal+Of+Chemistry%22%2ct&amp;txGid=0f6dbcc65f2ed27b4389f8ae29e2c316&amp;origin=resultsAnalyzer&amp;zone=year&amp;count=2483&amp;clickedLink=limit%20to&amp;selectedYearClusterCategories=2015"/>
    <hyperlink ref="AR7" r:id="rId520" tooltip="View this list of documents" display="https://www-scopus-com.inc.bib.cnrs.fr/results/handle.uri?sort=plf-f&amp;src=s&amp;sot=b&amp;sdt=cl&amp;sid=b1cf19de6518fae70423bcf15e240a3d&amp;s=SRCTITLE%28Journal+of+Chemistry%29&amp;sl=30&amp;origin=resultsAnalyzer&amp;cluster=scoopenaccess%2c%221%22%2ct%2bscoexactsrctitle%2c%22Journal+Of+Chemistry%22%2ct&amp;txGid=0f6dbcc65f2ed27b4389f8ae29e2c316&amp;origin=resultsAnalyzer&amp;zone=year&amp;count=2483&amp;clickedLink=limit%20to&amp;selectedYearClusterCategories=2014"/>
    <hyperlink ref="AR8" r:id="rId521" tooltip="View this list of documents" display="https://www-scopus-com.inc.bib.cnrs.fr/results/handle.uri?sort=plf-f&amp;src=s&amp;sot=b&amp;sdt=cl&amp;sid=b1cf19de6518fae70423bcf15e240a3d&amp;s=SRCTITLE%28Journal+of+Chemistry%29&amp;sl=30&amp;origin=resultsAnalyzer&amp;cluster=scoopenaccess%2c%221%22%2ct%2bscoexactsrctitle%2c%22Journal+Of+Chemistry%22%2ct&amp;txGid=0f6dbcc65f2ed27b4389f8ae29e2c316&amp;origin=resultsAnalyzer&amp;zone=year&amp;count=2483&amp;clickedLink=limit%20to&amp;selectedYearClusterCategories=2013"/>
    <hyperlink ref="AS2" r:id="rId522" tooltip="View this list of documents" display="https://www-scopus-com.inc.bib.cnrs.fr/results/handle.uri?sort=plf-f&amp;src=s&amp;sot=b&amp;sdt=cl&amp;sid=730da728d13c8171de002af64d2f2ab1&amp;s=SRCTITLE%28Elements%29&amp;sl=18&amp;origin=resultsAnalyzer&amp;cluster=scoexactsrctitle%2c%22Elements%22%2ct%2bscoopenaccess%2c%221%22%2ct&amp;txGid=dc27d742d386bbbb2ee7052b92f4664d&amp;origin=resultsAnalyzer&amp;zone=year&amp;count=36&amp;clickedLink=limit%20to&amp;selectedYearClusterCategories=2019"/>
    <hyperlink ref="AS3" r:id="rId523" tooltip="View this list of documents" display="https://www-scopus-com.inc.bib.cnrs.fr/results/handle.uri?sort=plf-f&amp;src=s&amp;sot=b&amp;sdt=cl&amp;sid=730da728d13c8171de002af64d2f2ab1&amp;s=SRCTITLE%28Elements%29&amp;sl=18&amp;origin=resultsAnalyzer&amp;cluster=scoexactsrctitle%2c%22Elements%22%2ct%2bscoopenaccess%2c%221%22%2ct&amp;txGid=dc27d742d386bbbb2ee7052b92f4664d&amp;origin=resultsAnalyzer&amp;zone=year&amp;count=36&amp;clickedLink=limit%20to&amp;selectedYearClusterCategories=2018"/>
    <hyperlink ref="AS4" r:id="rId524" tooltip="View this list of documents" display="https://www-scopus-com.inc.bib.cnrs.fr/results/handle.uri?sort=plf-f&amp;src=s&amp;sot=b&amp;sdt=cl&amp;sid=730da728d13c8171de002af64d2f2ab1&amp;s=SRCTITLE%28Elements%29&amp;sl=18&amp;origin=resultsAnalyzer&amp;cluster=scoexactsrctitle%2c%22Elements%22%2ct%2bscoopenaccess%2c%221%22%2ct&amp;txGid=dc27d742d386bbbb2ee7052b92f4664d&amp;origin=resultsAnalyzer&amp;zone=year&amp;count=36&amp;clickedLink=limit%20to&amp;selectedYearClusterCategories=2017"/>
    <hyperlink ref="AT2" r:id="rId525" tooltip="View this list of documents" display="https://www-scopus-com.inc.bib.cnrs.fr/results/handle.uri?sort=plf-f&amp;src=s&amp;sot=b&amp;sdt=cl&amp;sid=0fe1c8d13b4af1e9ef32448ddf148624&amp;s=SRCTITLE%28Solid+Earth%29&amp;sl=21&amp;origin=resultsAnalyzer&amp;cluster=scoexactsrctitle%2c%22Solid+Earth%22%2ct%2bscoopenaccess%2c%221%22%2ct&amp;txGid=8ef1f37013a0e4db7e8d682e15b360e9&amp;origin=resultsAnalyzer&amp;zone=year&amp;count=686&amp;clickedLink=limit%20to&amp;selectedYearClusterCategories=2019"/>
    <hyperlink ref="AT3" r:id="rId526" tooltip="View this list of documents" display="https://www-scopus-com.inc.bib.cnrs.fr/results/handle.uri?sort=plf-f&amp;src=s&amp;sot=b&amp;sdt=cl&amp;sid=0fe1c8d13b4af1e9ef32448ddf148624&amp;s=SRCTITLE%28Solid+Earth%29&amp;sl=21&amp;origin=resultsAnalyzer&amp;cluster=scoexactsrctitle%2c%22Solid+Earth%22%2ct%2bscoopenaccess%2c%221%22%2ct&amp;txGid=8ef1f37013a0e4db7e8d682e15b360e9&amp;origin=resultsAnalyzer&amp;zone=year&amp;count=686&amp;clickedLink=limit%20to&amp;selectedYearClusterCategories=2018"/>
    <hyperlink ref="AT4" r:id="rId527" tooltip="View this list of documents" display="https://www-scopus-com.inc.bib.cnrs.fr/results/handle.uri?sort=plf-f&amp;src=s&amp;sot=b&amp;sdt=cl&amp;sid=0fe1c8d13b4af1e9ef32448ddf148624&amp;s=SRCTITLE%28Solid+Earth%29&amp;sl=21&amp;origin=resultsAnalyzer&amp;cluster=scoexactsrctitle%2c%22Solid+Earth%22%2ct%2bscoopenaccess%2c%221%22%2ct&amp;txGid=8ef1f37013a0e4db7e8d682e15b360e9&amp;origin=resultsAnalyzer&amp;zone=year&amp;count=686&amp;clickedLink=limit%20to&amp;selectedYearClusterCategories=2017"/>
    <hyperlink ref="AT5" r:id="rId528" tooltip="View this list of documents" display="https://www-scopus-com.inc.bib.cnrs.fr/results/handle.uri?sort=plf-f&amp;src=s&amp;sot=b&amp;sdt=cl&amp;sid=0fe1c8d13b4af1e9ef32448ddf148624&amp;s=SRCTITLE%28Solid+Earth%29&amp;sl=21&amp;origin=resultsAnalyzer&amp;cluster=scoexactsrctitle%2c%22Solid+Earth%22%2ct%2bscoopenaccess%2c%221%22%2ct&amp;txGid=8ef1f37013a0e4db7e8d682e15b360e9&amp;origin=resultsAnalyzer&amp;zone=year&amp;count=686&amp;clickedLink=limit%20to&amp;selectedYearClusterCategories=2016"/>
    <hyperlink ref="AT6" r:id="rId529" tooltip="View this list of documents" display="https://www-scopus-com.inc.bib.cnrs.fr/results/handle.uri?sort=plf-f&amp;src=s&amp;sot=b&amp;sdt=cl&amp;sid=0fe1c8d13b4af1e9ef32448ddf148624&amp;s=SRCTITLE%28Solid+Earth%29&amp;sl=21&amp;origin=resultsAnalyzer&amp;cluster=scoexactsrctitle%2c%22Solid+Earth%22%2ct%2bscoopenaccess%2c%221%22%2ct&amp;txGid=8ef1f37013a0e4db7e8d682e15b360e9&amp;origin=resultsAnalyzer&amp;zone=year&amp;count=686&amp;clickedLink=limit%20to&amp;selectedYearClusterCategories=2015"/>
    <hyperlink ref="AT7" r:id="rId530" tooltip="View this list of documents" display="https://www-scopus-com.inc.bib.cnrs.fr/results/handle.uri?sort=plf-f&amp;src=s&amp;sot=b&amp;sdt=cl&amp;sid=0fe1c8d13b4af1e9ef32448ddf148624&amp;s=SRCTITLE%28Solid+Earth%29&amp;sl=21&amp;origin=resultsAnalyzer&amp;cluster=scoexactsrctitle%2c%22Solid+Earth%22%2ct%2bscoopenaccess%2c%221%22%2ct&amp;txGid=8ef1f37013a0e4db7e8d682e15b360e9&amp;origin=resultsAnalyzer&amp;zone=year&amp;count=686&amp;clickedLink=limit%20to&amp;selectedYearClusterCategories=2014"/>
    <hyperlink ref="AT8" r:id="rId531" tooltip="View this list of documents" display="https://www-scopus-com.inc.bib.cnrs.fr/results/handle.uri?sort=plf-f&amp;src=s&amp;sot=b&amp;sdt=cl&amp;sid=0fe1c8d13b4af1e9ef32448ddf148624&amp;s=SRCTITLE%28Solid+Earth%29&amp;sl=21&amp;origin=resultsAnalyzer&amp;cluster=scoexactsrctitle%2c%22Solid+Earth%22%2ct%2bscoopenaccess%2c%221%22%2ct&amp;txGid=8ef1f37013a0e4db7e8d682e15b360e9&amp;origin=resultsAnalyzer&amp;zone=year&amp;count=686&amp;clickedLink=limit%20to&amp;selectedYearClusterCategories=2013"/>
    <hyperlink ref="AT9" r:id="rId532" tooltip="View this list of documents" display="https://www-scopus-com.inc.bib.cnrs.fr/results/handle.uri?sort=plf-f&amp;src=s&amp;sot=b&amp;sdt=cl&amp;sid=0fe1c8d13b4af1e9ef32448ddf148624&amp;s=SRCTITLE%28Solid+Earth%29&amp;sl=21&amp;origin=resultsAnalyzer&amp;cluster=scoexactsrctitle%2c%22Solid+Earth%22%2ct%2bscoopenaccess%2c%221%22%2ct&amp;txGid=8ef1f37013a0e4db7e8d682e15b360e9&amp;origin=resultsAnalyzer&amp;zone=year&amp;count=686&amp;clickedLink=limit%20to&amp;selectedYearClusterCategories=2012"/>
    <hyperlink ref="AT10" r:id="rId533" tooltip="View this list of documents" display="https://www-scopus-com.inc.bib.cnrs.fr/results/handle.uri?sort=plf-f&amp;src=s&amp;sot=b&amp;sdt=cl&amp;sid=0fe1c8d13b4af1e9ef32448ddf148624&amp;s=SRCTITLE%28Solid+Earth%29&amp;sl=21&amp;origin=resultsAnalyzer&amp;cluster=scoexactsrctitle%2c%22Solid+Earth%22%2ct%2bscoopenaccess%2c%221%22%2ct&amp;txGid=8ef1f37013a0e4db7e8d682e15b360e9&amp;origin=resultsAnalyzer&amp;zone=year&amp;count=686&amp;clickedLink=limit%20to&amp;selectedYearClusterCategories=2011"/>
    <hyperlink ref="AT11" r:id="rId534" tooltip="View this list of documents" display="https://www-scopus-com.inc.bib.cnrs.fr/results/handle.uri?sort=plf-f&amp;src=s&amp;sot=b&amp;sdt=cl&amp;sid=0fe1c8d13b4af1e9ef32448ddf148624&amp;s=SRCTITLE%28Solid+Earth%29&amp;sl=21&amp;origin=resultsAnalyzer&amp;cluster=scoexactsrctitle%2c%22Solid+Earth%22%2ct%2bscoopenaccess%2c%221%22%2ct&amp;txGid=8ef1f37013a0e4db7e8d682e15b360e9&amp;origin=resultsAnalyzer&amp;zone=year&amp;count=686&amp;clickedLink=limit%20to&amp;selectedYearClusterCategories=2010"/>
    <hyperlink ref="AU2" r:id="rId535" tooltip="View this list of documents" display="https://www-scopus-com.inc.bib.cnrs.fr/results/handle.uri?sort=plf-f&amp;src=s&amp;sot=b&amp;sdt=cl&amp;sid=f1a05987d89fb366e2f446d5f3fa60ed&amp;s=SRCTITLE%28Geosciences+Frontiers%29&amp;sl=31&amp;origin=resultsAnalyzer&amp;cluster=scoopenaccess%2c%221%22%2ct&amp;txGid=f9961898f99c83f8850bec5afc3b2044&amp;origin=resultsAnalyzer&amp;zone=year&amp;count=938&amp;clickedLink=limit%20to&amp;selectedYearClusterCategories=2019"/>
    <hyperlink ref="AU3" r:id="rId536" tooltip="View this list of documents" display="https://www-scopus-com.inc.bib.cnrs.fr/results/handle.uri?sort=plf-f&amp;src=s&amp;sot=b&amp;sdt=cl&amp;sid=f1a05987d89fb366e2f446d5f3fa60ed&amp;s=SRCTITLE%28Geosciences+Frontiers%29&amp;sl=31&amp;origin=resultsAnalyzer&amp;cluster=scoopenaccess%2c%221%22%2ct&amp;txGid=f9961898f99c83f8850bec5afc3b2044&amp;origin=resultsAnalyzer&amp;zone=year&amp;count=938&amp;clickedLink=limit%20to&amp;selectedYearClusterCategories=2018"/>
    <hyperlink ref="AU4" r:id="rId537" tooltip="View this list of documents" display="https://www-scopus-com.inc.bib.cnrs.fr/results/handle.uri?sort=plf-f&amp;src=s&amp;sot=b&amp;sdt=cl&amp;sid=f1a05987d89fb366e2f446d5f3fa60ed&amp;s=SRCTITLE%28Geosciences+Frontiers%29&amp;sl=31&amp;origin=resultsAnalyzer&amp;cluster=scoopenaccess%2c%221%22%2ct&amp;txGid=f9961898f99c83f8850bec5afc3b2044&amp;origin=resultsAnalyzer&amp;zone=year&amp;count=938&amp;clickedLink=limit%20to&amp;selectedYearClusterCategories=2017"/>
    <hyperlink ref="AU5" r:id="rId538" tooltip="View this list of documents" display="https://www-scopus-com.inc.bib.cnrs.fr/results/handle.uri?sort=plf-f&amp;src=s&amp;sot=b&amp;sdt=cl&amp;sid=f1a05987d89fb366e2f446d5f3fa60ed&amp;s=SRCTITLE%28Geosciences+Frontiers%29&amp;sl=31&amp;origin=resultsAnalyzer&amp;cluster=scoopenaccess%2c%221%22%2ct&amp;txGid=f9961898f99c83f8850bec5afc3b2044&amp;origin=resultsAnalyzer&amp;zone=year&amp;count=938&amp;clickedLink=limit%20to&amp;selectedYearClusterCategories=2016"/>
    <hyperlink ref="AU6" r:id="rId539" tooltip="View this list of documents" display="https://www-scopus-com.inc.bib.cnrs.fr/results/handle.uri?sort=plf-f&amp;src=s&amp;sot=b&amp;sdt=cl&amp;sid=f1a05987d89fb366e2f446d5f3fa60ed&amp;s=SRCTITLE%28Geosciences+Frontiers%29&amp;sl=31&amp;origin=resultsAnalyzer&amp;cluster=scoopenaccess%2c%221%22%2ct&amp;txGid=f9961898f99c83f8850bec5afc3b2044&amp;origin=resultsAnalyzer&amp;zone=year&amp;count=938&amp;clickedLink=limit%20to&amp;selectedYearClusterCategories=2015"/>
    <hyperlink ref="AU7" r:id="rId540" tooltip="View this list of documents" display="https://www-scopus-com.inc.bib.cnrs.fr/results/handle.uri?sort=plf-f&amp;src=s&amp;sot=b&amp;sdt=cl&amp;sid=f1a05987d89fb366e2f446d5f3fa60ed&amp;s=SRCTITLE%28Geosciences+Frontiers%29&amp;sl=31&amp;origin=resultsAnalyzer&amp;cluster=scoopenaccess%2c%221%22%2ct&amp;txGid=f9961898f99c83f8850bec5afc3b2044&amp;origin=resultsAnalyzer&amp;zone=year&amp;count=938&amp;clickedLink=limit%20to&amp;selectedYearClusterCategories=2014"/>
    <hyperlink ref="AU8" r:id="rId541" tooltip="View this list of documents" display="https://www-scopus-com.inc.bib.cnrs.fr/results/handle.uri?sort=plf-f&amp;src=s&amp;sot=b&amp;sdt=cl&amp;sid=f1a05987d89fb366e2f446d5f3fa60ed&amp;s=SRCTITLE%28Geosciences+Frontiers%29&amp;sl=31&amp;origin=resultsAnalyzer&amp;cluster=scoopenaccess%2c%221%22%2ct&amp;txGid=f9961898f99c83f8850bec5afc3b2044&amp;origin=resultsAnalyzer&amp;zone=year&amp;count=938&amp;clickedLink=limit%20to&amp;selectedYearClusterCategories=2013"/>
    <hyperlink ref="AU9" r:id="rId542" tooltip="View this list of documents" display="https://www-scopus-com.inc.bib.cnrs.fr/results/handle.uri?sort=plf-f&amp;src=s&amp;sot=b&amp;sdt=cl&amp;sid=f1a05987d89fb366e2f446d5f3fa60ed&amp;s=SRCTITLE%28Geosciences+Frontiers%29&amp;sl=31&amp;origin=resultsAnalyzer&amp;cluster=scoopenaccess%2c%221%22%2ct&amp;txGid=f9961898f99c83f8850bec5afc3b2044&amp;origin=resultsAnalyzer&amp;zone=year&amp;count=938&amp;clickedLink=limit%20to&amp;selectedYearClusterCategories=2012"/>
    <hyperlink ref="AU10" r:id="rId543" tooltip="View this list of documents" display="https://www-scopus-com.inc.bib.cnrs.fr/results/handle.uri?sort=plf-f&amp;src=s&amp;sot=b&amp;sdt=cl&amp;sid=f1a05987d89fb366e2f446d5f3fa60ed&amp;s=SRCTITLE%28Geosciences+Frontiers%29&amp;sl=31&amp;origin=resultsAnalyzer&amp;cluster=scoopenaccess%2c%221%22%2ct&amp;txGid=f9961898f99c83f8850bec5afc3b2044&amp;origin=resultsAnalyzer&amp;zone=year&amp;count=938&amp;clickedLink=limit%20to&amp;selectedYearClusterCategories=2011"/>
    <hyperlink ref="AU11" r:id="rId544" tooltip="View this list of documents" display="https://www-scopus-com.inc.bib.cnrs.fr/results/handle.uri?sort=plf-f&amp;src=s&amp;sot=b&amp;sdt=cl&amp;sid=f1a05987d89fb366e2f446d5f3fa60ed&amp;s=SRCTITLE%28Geosciences+Frontiers%29&amp;sl=31&amp;origin=resultsAnalyzer&amp;cluster=scoopenaccess%2c%221%22%2ct&amp;txGid=f9961898f99c83f8850bec5afc3b2044&amp;origin=resultsAnalyzer&amp;zone=year&amp;count=938&amp;clickedLink=limit%20to&amp;selectedYearClusterCategories=2010"/>
    <hyperlink ref="AV2" r:id="rId545" tooltip="View this list of documents" display="https://www-scopus-com.inc.bib.cnrs.fr/results/handle.uri?sort=plf-f&amp;src=s&amp;sot=b&amp;sdt=cl&amp;sid=1e1602d82d4b9acc2423d9d4aaa3ec24&amp;s=SRCTITLE%28Geosciences%29&amp;sl=21&amp;origin=resultsAnalyzer&amp;cluster=scoexactsrctitle%2c%22Geosciences+Switzerland%22%2ct%2bscoopenaccess%2c%221%22%2ct&amp;txGid=6d96059dbdc9467ebecb8acd57643706&amp;origin=resultsAnalyzer&amp;zone=year&amp;count=1375&amp;clickedLink=limit%20to&amp;selectedYearClusterCategories=2019"/>
    <hyperlink ref="AV3" r:id="rId546" tooltip="View this list of documents" display="https://www-scopus-com.inc.bib.cnrs.fr/results/handle.uri?sort=plf-f&amp;src=s&amp;sot=b&amp;sdt=cl&amp;sid=1e1602d82d4b9acc2423d9d4aaa3ec24&amp;s=SRCTITLE%28Geosciences%29&amp;sl=21&amp;origin=resultsAnalyzer&amp;cluster=scoexactsrctitle%2c%22Geosciences+Switzerland%22%2ct%2bscoopenaccess%2c%221%22%2ct&amp;txGid=6d96059dbdc9467ebecb8acd57643706&amp;origin=resultsAnalyzer&amp;zone=year&amp;count=1375&amp;clickedLink=limit%20to&amp;selectedYearClusterCategories=2018"/>
    <hyperlink ref="AV4" r:id="rId547" tooltip="View this list of documents" display="https://www-scopus-com.inc.bib.cnrs.fr/results/handle.uri?sort=plf-f&amp;src=s&amp;sot=b&amp;sdt=cl&amp;sid=1e1602d82d4b9acc2423d9d4aaa3ec24&amp;s=SRCTITLE%28Geosciences%29&amp;sl=21&amp;origin=resultsAnalyzer&amp;cluster=scoexactsrctitle%2c%22Geosciences+Switzerland%22%2ct%2bscoopenaccess%2c%221%22%2ct&amp;txGid=6d96059dbdc9467ebecb8acd57643706&amp;origin=resultsAnalyzer&amp;zone=year&amp;count=1375&amp;clickedLink=limit%20to&amp;selectedYearClusterCategories=2017"/>
    <hyperlink ref="AV5" r:id="rId548" tooltip="View this list of documents" display="https://www-scopus-com.inc.bib.cnrs.fr/results/handle.uri?sort=plf-f&amp;src=s&amp;sot=b&amp;sdt=cl&amp;sid=1e1602d82d4b9acc2423d9d4aaa3ec24&amp;s=SRCTITLE%28Geosciences%29&amp;sl=21&amp;origin=resultsAnalyzer&amp;cluster=scoexactsrctitle%2c%22Geosciences+Switzerland%22%2ct%2bscoopenaccess%2c%221%22%2ct&amp;txGid=6d96059dbdc9467ebecb8acd57643706&amp;origin=resultsAnalyzer&amp;zone=year&amp;count=1375&amp;clickedLink=limit%20to&amp;selectedYearClusterCategories=2016"/>
    <hyperlink ref="AV6" r:id="rId549" tooltip="View this list of documents" display="https://www-scopus-com.inc.bib.cnrs.fr/results/handle.uri?sort=plf-f&amp;src=s&amp;sot=b&amp;sdt=cl&amp;sid=1e1602d82d4b9acc2423d9d4aaa3ec24&amp;s=SRCTITLE%28Geosciences%29&amp;sl=21&amp;origin=resultsAnalyzer&amp;cluster=scoexactsrctitle%2c%22Geosciences+Switzerland%22%2ct%2bscoopenaccess%2c%221%22%2ct&amp;txGid=6d96059dbdc9467ebecb8acd57643706&amp;origin=resultsAnalyzer&amp;zone=year&amp;count=1375&amp;clickedLink=limit%20to&amp;selectedYearClusterCategories=2015"/>
    <hyperlink ref="AV7" r:id="rId550" tooltip="View this list of documents" display="https://www-scopus-com.inc.bib.cnrs.fr/results/handle.uri?sort=plf-f&amp;src=s&amp;sot=b&amp;sdt=cl&amp;sid=1e1602d82d4b9acc2423d9d4aaa3ec24&amp;s=SRCTITLE%28Geosciences%29&amp;sl=21&amp;origin=resultsAnalyzer&amp;cluster=scoexactsrctitle%2c%22Geosciences+Switzerland%22%2ct%2bscoopenaccess%2c%221%22%2ct&amp;txGid=6d96059dbdc9467ebecb8acd57643706&amp;origin=resultsAnalyzer&amp;zone=year&amp;count=1375&amp;clickedLink=limit%20to&amp;selectedYearClusterCategories=2014"/>
    <hyperlink ref="AV8" r:id="rId551" tooltip="View this list of documents" display="https://www-scopus-com.inc.bib.cnrs.fr/results/handle.uri?sort=plf-f&amp;src=s&amp;sot=b&amp;sdt=cl&amp;sid=1e1602d82d4b9acc2423d9d4aaa3ec24&amp;s=SRCTITLE%28Geosciences%29&amp;sl=21&amp;origin=resultsAnalyzer&amp;cluster=scoexactsrctitle%2c%22Geosciences+Switzerland%22%2ct%2bscoopenaccess%2c%221%22%2ct&amp;txGid=6d96059dbdc9467ebecb8acd57643706&amp;origin=resultsAnalyzer&amp;zone=year&amp;count=1375&amp;clickedLink=limit%20to&amp;selectedYearClusterCategories=2013"/>
    <hyperlink ref="AV9" r:id="rId552" tooltip="View this list of documents" display="https://www-scopus-com.inc.bib.cnrs.fr/results/handle.uri?sort=plf-f&amp;src=s&amp;sot=b&amp;sdt=cl&amp;sid=1e1602d82d4b9acc2423d9d4aaa3ec24&amp;s=SRCTITLE%28Geosciences%29&amp;sl=21&amp;origin=resultsAnalyzer&amp;cluster=scoexactsrctitle%2c%22Geosciences+Switzerland%22%2ct%2bscoopenaccess%2c%221%22%2ct&amp;txGid=6d96059dbdc9467ebecb8acd57643706&amp;origin=resultsAnalyzer&amp;zone=year&amp;count=1375&amp;clickedLink=limit%20to&amp;selectedYearClusterCategories=2012"/>
    <hyperlink ref="AV10" r:id="rId553" tooltip="View this list of documents" display="https://www-scopus-com.inc.bib.cnrs.fr/results/handle.uri?sort=plf-f&amp;src=s&amp;sot=b&amp;sdt=cl&amp;sid=1e1602d82d4b9acc2423d9d4aaa3ec24&amp;s=SRCTITLE%28Geosciences%29&amp;sl=21&amp;origin=resultsAnalyzer&amp;cluster=scoexactsrctitle%2c%22Geosciences+Switzerland%22%2ct%2bscoopenaccess%2c%221%22%2ct&amp;txGid=6d96059dbdc9467ebecb8acd57643706&amp;origin=resultsAnalyzer&amp;zone=year&amp;count=1375&amp;clickedLink=limit%20to&amp;selectedYearClusterCategories=2011"/>
    <hyperlink ref="AW2" r:id="rId554" tooltip="View this list of documents" display="https://www-scopus-com.inc.bib.cnrs.fr/results/handle.uri?sort=plf-f&amp;src=s&amp;sot=b&amp;sdt=cl&amp;sid=93fa0caaa13982d51d52b9e3eda6fa41&amp;s=SRCTITLE%28minerals%29&amp;sl=18&amp;origin=resultsAnalyzer&amp;cluster=scoopenaccess%2c%221%22%2ct%2bscoexactsrctitle%2c%22Minerals%22%2ct&amp;txGid=481012caaecf1b1c9b90601d8c193688&amp;origin=resultsAnalyzer&amp;zone=year&amp;count=2173&amp;clickedLink=limit%20to&amp;selectedYearClusterCategories=2019"/>
    <hyperlink ref="AW3" r:id="rId555" tooltip="View this list of documents" display="https://www-scopus-com.inc.bib.cnrs.fr/results/handle.uri?sort=plf-f&amp;src=s&amp;sot=b&amp;sdt=cl&amp;sid=93fa0caaa13982d51d52b9e3eda6fa41&amp;s=SRCTITLE%28minerals%29&amp;sl=18&amp;origin=resultsAnalyzer&amp;cluster=scoopenaccess%2c%221%22%2ct%2bscoexactsrctitle%2c%22Minerals%22%2ct&amp;txGid=481012caaecf1b1c9b90601d8c193688&amp;origin=resultsAnalyzer&amp;zone=year&amp;count=2173&amp;clickedLink=limit%20to&amp;selectedYearClusterCategories=2018"/>
    <hyperlink ref="AW4" r:id="rId556" tooltip="View this list of documents" display="https://www-scopus-com.inc.bib.cnrs.fr/results/handle.uri?sort=plf-f&amp;src=s&amp;sot=b&amp;sdt=cl&amp;sid=93fa0caaa13982d51d52b9e3eda6fa41&amp;s=SRCTITLE%28minerals%29&amp;sl=18&amp;origin=resultsAnalyzer&amp;cluster=scoopenaccess%2c%221%22%2ct%2bscoexactsrctitle%2c%22Minerals%22%2ct&amp;txGid=481012caaecf1b1c9b90601d8c193688&amp;origin=resultsAnalyzer&amp;zone=year&amp;count=2173&amp;clickedLink=limit%20to&amp;selectedYearClusterCategories=2017"/>
    <hyperlink ref="AW5" r:id="rId557" tooltip="View this list of documents" display="https://www-scopus-com.inc.bib.cnrs.fr/results/handle.uri?sort=plf-f&amp;src=s&amp;sot=b&amp;sdt=cl&amp;sid=93fa0caaa13982d51d52b9e3eda6fa41&amp;s=SRCTITLE%28minerals%29&amp;sl=18&amp;origin=resultsAnalyzer&amp;cluster=scoopenaccess%2c%221%22%2ct%2bscoexactsrctitle%2c%22Minerals%22%2ct&amp;txGid=481012caaecf1b1c9b90601d8c193688&amp;origin=resultsAnalyzer&amp;zone=year&amp;count=2173&amp;clickedLink=limit%20to&amp;selectedYearClusterCategories=2016"/>
    <hyperlink ref="AW6" r:id="rId558" tooltip="View this list of documents" display="https://www-scopus-com.inc.bib.cnrs.fr/results/handle.uri?sort=plf-f&amp;src=s&amp;sot=b&amp;sdt=cl&amp;sid=93fa0caaa13982d51d52b9e3eda6fa41&amp;s=SRCTITLE%28minerals%29&amp;sl=18&amp;origin=resultsAnalyzer&amp;cluster=scoopenaccess%2c%221%22%2ct%2bscoexactsrctitle%2c%22Minerals%22%2ct&amp;txGid=481012caaecf1b1c9b90601d8c193688&amp;origin=resultsAnalyzer&amp;zone=year&amp;count=2173&amp;clickedLink=limit%20to&amp;selectedYearClusterCategories=2015"/>
    <hyperlink ref="AW7" r:id="rId559" tooltip="View this list of documents" display="https://www-scopus-com.inc.bib.cnrs.fr/results/handle.uri?sort=plf-f&amp;src=s&amp;sot=b&amp;sdt=cl&amp;sid=93fa0caaa13982d51d52b9e3eda6fa41&amp;s=SRCTITLE%28minerals%29&amp;sl=18&amp;origin=resultsAnalyzer&amp;cluster=scoopenaccess%2c%221%22%2ct%2bscoexactsrctitle%2c%22Minerals%22%2ct&amp;txGid=481012caaecf1b1c9b90601d8c193688&amp;origin=resultsAnalyzer&amp;zone=year&amp;count=2173&amp;clickedLink=limit%20to&amp;selectedYearClusterCategories=2014"/>
    <hyperlink ref="AW8" r:id="rId560" tooltip="View this list of documents" display="https://www-scopus-com.inc.bib.cnrs.fr/results/handle.uri?sort=plf-f&amp;src=s&amp;sot=b&amp;sdt=cl&amp;sid=93fa0caaa13982d51d52b9e3eda6fa41&amp;s=SRCTITLE%28minerals%29&amp;sl=18&amp;origin=resultsAnalyzer&amp;cluster=scoopenaccess%2c%221%22%2ct%2bscoexactsrctitle%2c%22Minerals%22%2ct&amp;txGid=481012caaecf1b1c9b90601d8c193688&amp;origin=resultsAnalyzer&amp;zone=year&amp;count=2173&amp;clickedLink=limit%20to&amp;selectedYearClusterCategories=2013"/>
    <hyperlink ref="AW9" r:id="rId561" tooltip="View this list of documents" display="https://www-scopus-com.inc.bib.cnrs.fr/results/handle.uri?sort=plf-f&amp;src=s&amp;sot=b&amp;sdt=cl&amp;sid=93fa0caaa13982d51d52b9e3eda6fa41&amp;s=SRCTITLE%28minerals%29&amp;sl=18&amp;origin=resultsAnalyzer&amp;cluster=scoopenaccess%2c%221%22%2ct%2bscoexactsrctitle%2c%22Minerals%22%2ct&amp;txGid=481012caaecf1b1c9b90601d8c193688&amp;origin=resultsAnalyzer&amp;zone=year&amp;count=2173&amp;clickedLink=limit%20to&amp;selectedYearClusterCategories=2012"/>
    <hyperlink ref="AW10" r:id="rId562" tooltip="View this list of documents" display="https://www-scopus-com.inc.bib.cnrs.fr/results/handle.uri?sort=plf-f&amp;src=s&amp;sot=b&amp;sdt=cl&amp;sid=93fa0caaa13982d51d52b9e3eda6fa41&amp;s=SRCTITLE%28minerals%29&amp;sl=18&amp;origin=resultsAnalyzer&amp;cluster=scoopenaccess%2c%221%22%2ct%2bscoexactsrctitle%2c%22Minerals%22%2ct&amp;txGid=481012caaecf1b1c9b90601d8c193688&amp;origin=resultsAnalyzer&amp;zone=year&amp;count=2173&amp;clickedLink=limit%20to&amp;selectedYearClusterCategories=2011"/>
    <hyperlink ref="AW11" r:id="rId563" tooltip="View this list of documents" display="https://www-scopus-com.inc.bib.cnrs.fr/results/handle.uri?sort=plf-f&amp;src=s&amp;sot=b&amp;sdt=cl&amp;sid=93fa0caaa13982d51d52b9e3eda6fa41&amp;s=SRCTITLE%28minerals%29&amp;sl=18&amp;origin=resultsAnalyzer&amp;cluster=scoopenaccess%2c%221%22%2ct%2bscoexactsrctitle%2c%22Minerals%22%2ct&amp;txGid=481012caaecf1b1c9b90601d8c193688&amp;origin=resultsAnalyzer&amp;zone=year&amp;count=2173&amp;clickedLink=limit%20to&amp;selectedYearClusterCategories=2010"/>
    <hyperlink ref="AY2" r:id="rId564" tooltip="View this list of documents" display="https://www-scopus-com.inc.bib.cnrs.fr/results/handle.uri?sort=plf-f&amp;src=s&amp;sot=b&amp;sdt=cl&amp;sid=0a81654f946272ac9fc5f27c81ac4c5e&amp;s=SRCTITLE%28Frontiers+in+Earth+Science%29&amp;sl=36&amp;origin=resultsAnalyzer&amp;cluster=scoexactsrctitle%2c%22Frontiers+In+Earth+Science%22%2ct&amp;txGid=9d48d96b1f7550a9a22b994c39a69a78&amp;origin=resultsAnalyzer&amp;zone=year&amp;count=943&amp;clickedLink=limit%20to&amp;selectedYearClusterCategories=2019"/>
    <hyperlink ref="AY3" r:id="rId565" tooltip="View this list of documents" display="https://www-scopus-com.inc.bib.cnrs.fr/results/handle.uri?sort=plf-f&amp;src=s&amp;sot=b&amp;sdt=cl&amp;sid=0a81654f946272ac9fc5f27c81ac4c5e&amp;s=SRCTITLE%28Frontiers+in+Earth+Science%29&amp;sl=36&amp;origin=resultsAnalyzer&amp;cluster=scoexactsrctitle%2c%22Frontiers+In+Earth+Science%22%2ct&amp;txGid=9d48d96b1f7550a9a22b994c39a69a78&amp;origin=resultsAnalyzer&amp;zone=year&amp;count=943&amp;clickedLink=limit%20to&amp;selectedYearClusterCategories=2018"/>
    <hyperlink ref="AY4" r:id="rId566" tooltip="View this list of documents" display="https://www-scopus-com.inc.bib.cnrs.fr/results/handle.uri?sort=plf-f&amp;src=s&amp;sot=b&amp;sdt=cl&amp;sid=0a81654f946272ac9fc5f27c81ac4c5e&amp;s=SRCTITLE%28Frontiers+in+Earth+Science%29&amp;sl=36&amp;origin=resultsAnalyzer&amp;cluster=scoexactsrctitle%2c%22Frontiers+In+Earth+Science%22%2ct&amp;txGid=9d48d96b1f7550a9a22b994c39a69a78&amp;origin=resultsAnalyzer&amp;zone=year&amp;count=943&amp;clickedLink=limit%20to&amp;selectedYearClusterCategories=2017"/>
    <hyperlink ref="AY5" r:id="rId567" tooltip="View this list of documents" display="https://www-scopus-com.inc.bib.cnrs.fr/results/handle.uri?sort=plf-f&amp;src=s&amp;sot=b&amp;sdt=cl&amp;sid=0a81654f946272ac9fc5f27c81ac4c5e&amp;s=SRCTITLE%28Frontiers+in+Earth+Science%29&amp;sl=36&amp;origin=resultsAnalyzer&amp;cluster=scoexactsrctitle%2c%22Frontiers+In+Earth+Science%22%2ct&amp;txGid=9d48d96b1f7550a9a22b994c39a69a78&amp;origin=resultsAnalyzer&amp;zone=year&amp;count=943&amp;clickedLink=limit%20to&amp;selectedYearClusterCategories=2016"/>
    <hyperlink ref="AY6" r:id="rId568" tooltip="View this list of documents" display="https://www-scopus-com.inc.bib.cnrs.fr/results/handle.uri?sort=plf-f&amp;src=s&amp;sot=b&amp;sdt=cl&amp;sid=0a81654f946272ac9fc5f27c81ac4c5e&amp;s=SRCTITLE%28Frontiers+in+Earth+Science%29&amp;sl=36&amp;origin=resultsAnalyzer&amp;cluster=scoexactsrctitle%2c%22Frontiers+In+Earth+Science%22%2ct&amp;txGid=9d48d96b1f7550a9a22b994c39a69a78&amp;origin=resultsAnalyzer&amp;zone=year&amp;count=943&amp;clickedLink=limit%20to&amp;selectedYearClusterCategories=2015"/>
    <hyperlink ref="AY7" r:id="rId569" tooltip="View this list of documents" display="https://www-scopus-com.inc.bib.cnrs.fr/results/handle.uri?sort=plf-f&amp;src=s&amp;sot=b&amp;sdt=cl&amp;sid=0a81654f946272ac9fc5f27c81ac4c5e&amp;s=SRCTITLE%28Frontiers+in+Earth+Science%29&amp;sl=36&amp;origin=resultsAnalyzer&amp;cluster=scoexactsrctitle%2c%22Frontiers+In+Earth+Science%22%2ct&amp;txGid=9d48d96b1f7550a9a22b994c39a69a78&amp;origin=resultsAnalyzer&amp;zone=year&amp;count=943&amp;clickedLink=limit%20to&amp;selectedYearClusterCategories=2014"/>
    <hyperlink ref="AY8" r:id="rId570" tooltip="View this list of documents" display="https://www-scopus-com.inc.bib.cnrs.fr/results/handle.uri?sort=plf-f&amp;src=s&amp;sot=b&amp;sdt=cl&amp;sid=0a81654f946272ac9fc5f27c81ac4c5e&amp;s=SRCTITLE%28Frontiers+in+Earth+Science%29&amp;sl=36&amp;origin=resultsAnalyzer&amp;cluster=scoexactsrctitle%2c%22Frontiers+In+Earth+Science%22%2ct&amp;txGid=9d48d96b1f7550a9a22b994c39a69a78&amp;origin=resultsAnalyzer&amp;zone=year&amp;count=943&amp;clickedLink=limit%20to&amp;selectedYearClusterCategories=2013"/>
    <hyperlink ref="AZ2" r:id="rId571" tooltip="View this list of documents" display="https://www-scopus-com.inc.bib.cnrs.fr/results/handle.uri?sort=plf-f&amp;src=s&amp;sot=b&amp;sdt=cl&amp;sid=fbbde736c1758e2f7b566d1f6bfadab1&amp;s=SRCTITLE%28Geothermal+Energy%29&amp;sl=27&amp;origin=resultsAnalyzer&amp;cluster=scoexactsrctitle%2c%22Geothermal+Energy%22%2ct%2bscoopenaccess%2c%221%22%2ct&amp;txGid=7ab523e48beee93c6e047731a4e187b7&amp;origin=resultsAnalyzer&amp;zone=year&amp;count=166&amp;clickedLink=limit%20to&amp;selectedYearClusterCategories=2019"/>
    <hyperlink ref="AZ3" r:id="rId572" tooltip="View this list of documents" display="https://www-scopus-com.inc.bib.cnrs.fr/results/handle.uri?sort=plf-f&amp;src=s&amp;sot=b&amp;sdt=cl&amp;sid=fbbde736c1758e2f7b566d1f6bfadab1&amp;s=SRCTITLE%28Geothermal+Energy%29&amp;sl=27&amp;origin=resultsAnalyzer&amp;cluster=scoexactsrctitle%2c%22Geothermal+Energy%22%2ct%2bscoopenaccess%2c%221%22%2ct&amp;txGid=7ab523e48beee93c6e047731a4e187b7&amp;origin=resultsAnalyzer&amp;zone=year&amp;count=166&amp;clickedLink=limit%20to&amp;selectedYearClusterCategories=2018"/>
    <hyperlink ref="AZ4" r:id="rId573" tooltip="View this list of documents" display="https://www-scopus-com.inc.bib.cnrs.fr/results/handle.uri?sort=plf-f&amp;src=s&amp;sot=b&amp;sdt=cl&amp;sid=fbbde736c1758e2f7b566d1f6bfadab1&amp;s=SRCTITLE%28Geothermal+Energy%29&amp;sl=27&amp;origin=resultsAnalyzer&amp;cluster=scoexactsrctitle%2c%22Geothermal+Energy%22%2ct%2bscoopenaccess%2c%221%22%2ct&amp;txGid=7ab523e48beee93c6e047731a4e187b7&amp;origin=resultsAnalyzer&amp;zone=year&amp;count=166&amp;clickedLink=limit%20to&amp;selectedYearClusterCategories=2017"/>
    <hyperlink ref="AZ5" r:id="rId574" tooltip="View this list of documents" display="https://www-scopus-com.inc.bib.cnrs.fr/results/handle.uri?sort=plf-f&amp;src=s&amp;sot=b&amp;sdt=cl&amp;sid=fbbde736c1758e2f7b566d1f6bfadab1&amp;s=SRCTITLE%28Geothermal+Energy%29&amp;sl=27&amp;origin=resultsAnalyzer&amp;cluster=scoexactsrctitle%2c%22Geothermal+Energy%22%2ct%2bscoopenaccess%2c%221%22%2ct&amp;txGid=7ab523e48beee93c6e047731a4e187b7&amp;origin=resultsAnalyzer&amp;zone=year&amp;count=166&amp;clickedLink=limit%20to&amp;selectedYearClusterCategories=2016"/>
    <hyperlink ref="AZ6" r:id="rId575" tooltip="View this list of documents" display="https://www-scopus-com.inc.bib.cnrs.fr/results/handle.uri?sort=plf-f&amp;src=s&amp;sot=b&amp;sdt=cl&amp;sid=fbbde736c1758e2f7b566d1f6bfadab1&amp;s=SRCTITLE%28Geothermal+Energy%29&amp;sl=27&amp;origin=resultsAnalyzer&amp;cluster=scoexactsrctitle%2c%22Geothermal+Energy%22%2ct%2bscoopenaccess%2c%221%22%2ct&amp;txGid=7ab523e48beee93c6e047731a4e187b7&amp;origin=resultsAnalyzer&amp;zone=year&amp;count=166&amp;clickedLink=limit%20to&amp;selectedYearClusterCategories=2015"/>
    <hyperlink ref="AZ7" r:id="rId576" tooltip="View this list of documents" display="https://www-scopus-com.inc.bib.cnrs.fr/results/handle.uri?sort=plf-f&amp;src=s&amp;sot=b&amp;sdt=cl&amp;sid=fbbde736c1758e2f7b566d1f6bfadab1&amp;s=SRCTITLE%28Geothermal+Energy%29&amp;sl=27&amp;origin=resultsAnalyzer&amp;cluster=scoexactsrctitle%2c%22Geothermal+Energy%22%2ct%2bscoopenaccess%2c%221%22%2ct&amp;txGid=7ab523e48beee93c6e047731a4e187b7&amp;origin=resultsAnalyzer&amp;zone=year&amp;count=166&amp;clickedLink=limit%20to&amp;selectedYearClusterCategories=2014"/>
    <hyperlink ref="AZ8" r:id="rId577" tooltip="View this list of documents" display="https://www-scopus-com.inc.bib.cnrs.fr/results/handle.uri?sort=plf-f&amp;src=s&amp;sot=b&amp;sdt=cl&amp;sid=fbbde736c1758e2f7b566d1f6bfadab1&amp;s=SRCTITLE%28Geothermal+Energy%29&amp;sl=27&amp;origin=resultsAnalyzer&amp;cluster=scoexactsrctitle%2c%22Geothermal+Energy%22%2ct%2bscoopenaccess%2c%221%22%2ct&amp;txGid=7ab523e48beee93c6e047731a4e187b7&amp;origin=resultsAnalyzer&amp;zone=year&amp;count=166&amp;clickedLink=limit%20to&amp;selectedYearClusterCategories=2013"/>
    <hyperlink ref="BA2" r:id="rId578" tooltip="View this list of documents" display="https://www-scopus-com.inc.bib.cnrs.fr/results/handle.uri?sort=plf-f&amp;src=s&amp;sot=b&amp;sdt=cl&amp;sid=ea30414338c781d78897333e13254cc5&amp;s=SRCTITLE%28Earth+and+Space+Science%29&amp;sl=33&amp;origin=resultsAnalyzer&amp;cluster=scoexactsrctitle%2c%22Earth+And+Space+Science%22%2ct%2bscoopenaccess%2c%221%22%2ct&amp;txGid=308b8b8b55328110984cadff2d06fa6f&amp;origin=resultsAnalyzer&amp;zone=year&amp;count=427&amp;clickedLink=limit%20to&amp;selectedYearClusterCategories=2019"/>
    <hyperlink ref="BA3" r:id="rId579" tooltip="View this list of documents" display="https://www-scopus-com.inc.bib.cnrs.fr/results/handle.uri?sort=plf-f&amp;src=s&amp;sot=b&amp;sdt=cl&amp;sid=ea30414338c781d78897333e13254cc5&amp;s=SRCTITLE%28Earth+and+Space+Science%29&amp;sl=33&amp;origin=resultsAnalyzer&amp;cluster=scoexactsrctitle%2c%22Earth+And+Space+Science%22%2ct%2bscoopenaccess%2c%221%22%2ct&amp;txGid=308b8b8b55328110984cadff2d06fa6f&amp;origin=resultsAnalyzer&amp;zone=year&amp;count=427&amp;clickedLink=limit%20to&amp;selectedYearClusterCategories=2018"/>
    <hyperlink ref="BA4" r:id="rId580" tooltip="View this list of documents" display="https://www-scopus-com.inc.bib.cnrs.fr/results/handle.uri?sort=plf-f&amp;src=s&amp;sot=b&amp;sdt=cl&amp;sid=ea30414338c781d78897333e13254cc5&amp;s=SRCTITLE%28Earth+and+Space+Science%29&amp;sl=33&amp;origin=resultsAnalyzer&amp;cluster=scoexactsrctitle%2c%22Earth+And+Space+Science%22%2ct%2bscoopenaccess%2c%221%22%2ct&amp;txGid=308b8b8b55328110984cadff2d06fa6f&amp;origin=resultsAnalyzer&amp;zone=year&amp;count=427&amp;clickedLink=limit%20to&amp;selectedYearClusterCategories=2017"/>
    <hyperlink ref="BA5" r:id="rId581" tooltip="View this list of documents" display="https://www-scopus-com.inc.bib.cnrs.fr/results/handle.uri?sort=plf-f&amp;src=s&amp;sot=b&amp;sdt=cl&amp;sid=ea30414338c781d78897333e13254cc5&amp;s=SRCTITLE%28Earth+and+Space+Science%29&amp;sl=33&amp;origin=resultsAnalyzer&amp;cluster=scoexactsrctitle%2c%22Earth+And+Space+Science%22%2ct%2bscoopenaccess%2c%221%22%2ct&amp;txGid=308b8b8b55328110984cadff2d06fa6f&amp;origin=resultsAnalyzer&amp;zone=year&amp;count=427&amp;clickedLink=limit%20to&amp;selectedYearClusterCategories=2016"/>
    <hyperlink ref="BA6" r:id="rId582" tooltip="View this list of documents" display="https://www-scopus-com.inc.bib.cnrs.fr/results/handle.uri?sort=plf-f&amp;src=s&amp;sot=b&amp;sdt=cl&amp;sid=ea30414338c781d78897333e13254cc5&amp;s=SRCTITLE%28Earth+and+Space+Science%29&amp;sl=33&amp;origin=resultsAnalyzer&amp;cluster=scoexactsrctitle%2c%22Earth+And+Space+Science%22%2ct%2bscoopenaccess%2c%221%22%2ct&amp;txGid=308b8b8b55328110984cadff2d06fa6f&amp;origin=resultsAnalyzer&amp;zone=year&amp;count=427&amp;clickedLink=limit%20to&amp;selectedYearClusterCategories=2015"/>
    <hyperlink ref="BA7" r:id="rId583" tooltip="View this list of documents" display="https://www-scopus-com.inc.bib.cnrs.fr/results/handle.uri?sort=plf-f&amp;src=s&amp;sot=b&amp;sdt=cl&amp;sid=ea30414338c781d78897333e13254cc5&amp;s=SRCTITLE%28Earth+and+Space+Science%29&amp;sl=33&amp;origin=resultsAnalyzer&amp;cluster=scoexactsrctitle%2c%22Earth+And+Space+Science%22%2ct%2bscoopenaccess%2c%221%22%2ct&amp;txGid=308b8b8b55328110984cadff2d06fa6f&amp;origin=resultsAnalyzer&amp;zone=year&amp;count=427&amp;clickedLink=limit%20to&amp;selectedYearClusterCategories=2014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3222"/>
  <sheetViews>
    <sheetView topLeftCell="B1" workbookViewId="0">
      <selection activeCell="Q1" sqref="Q1:Q3214"/>
    </sheetView>
  </sheetViews>
  <sheetFormatPr baseColWidth="10" defaultRowHeight="12.75" x14ac:dyDescent="0.2"/>
  <sheetData>
    <row r="1" spans="1:17" x14ac:dyDescent="0.2">
      <c r="M1" t="s">
        <v>166</v>
      </c>
      <c r="Q1">
        <v>0</v>
      </c>
    </row>
    <row r="2" spans="1:17" ht="15.75" x14ac:dyDescent="0.25">
      <c r="A2" s="6">
        <v>1000</v>
      </c>
      <c r="B2" s="7" t="s">
        <v>13</v>
      </c>
      <c r="C2" s="20">
        <v>278</v>
      </c>
      <c r="D2" s="20">
        <v>364</v>
      </c>
      <c r="E2">
        <f t="shared" ref="E2:E17" si="0">A2*C2</f>
        <v>278000</v>
      </c>
      <c r="F2">
        <f t="shared" ref="F2:F17" si="1">A2*D2</f>
        <v>364000</v>
      </c>
      <c r="M2">
        <v>0</v>
      </c>
      <c r="Q2">
        <v>0</v>
      </c>
    </row>
    <row r="3" spans="1:17" ht="15.75" x14ac:dyDescent="0.25">
      <c r="A3" s="6">
        <v>1140</v>
      </c>
      <c r="B3" s="7" t="s">
        <v>13</v>
      </c>
      <c r="C3" s="17">
        <v>15</v>
      </c>
      <c r="D3" s="17">
        <v>4</v>
      </c>
      <c r="E3">
        <f t="shared" si="0"/>
        <v>17100</v>
      </c>
      <c r="F3">
        <f t="shared" si="1"/>
        <v>4560</v>
      </c>
      <c r="M3">
        <v>0</v>
      </c>
      <c r="Q3">
        <v>0</v>
      </c>
    </row>
    <row r="4" spans="1:17" ht="15.75" x14ac:dyDescent="0.25">
      <c r="A4" s="6">
        <v>1600</v>
      </c>
      <c r="B4" s="7" t="s">
        <v>13</v>
      </c>
      <c r="C4" s="17">
        <v>216</v>
      </c>
      <c r="D4" s="17">
        <v>249</v>
      </c>
      <c r="E4">
        <f t="shared" si="0"/>
        <v>345600</v>
      </c>
      <c r="F4">
        <f t="shared" si="1"/>
        <v>398400</v>
      </c>
      <c r="M4">
        <v>0</v>
      </c>
      <c r="Q4">
        <v>0</v>
      </c>
    </row>
    <row r="5" spans="1:17" ht="15.75" x14ac:dyDescent="0.25">
      <c r="A5" s="6">
        <v>1000</v>
      </c>
      <c r="B5" s="7" t="s">
        <v>13</v>
      </c>
      <c r="C5" s="17">
        <v>427</v>
      </c>
      <c r="D5" s="17">
        <v>269</v>
      </c>
      <c r="E5">
        <f t="shared" si="0"/>
        <v>427000</v>
      </c>
      <c r="F5">
        <f t="shared" si="1"/>
        <v>269000</v>
      </c>
      <c r="M5">
        <v>0</v>
      </c>
      <c r="Q5">
        <v>0</v>
      </c>
    </row>
    <row r="6" spans="1:17" ht="15.75" x14ac:dyDescent="0.25">
      <c r="A6" s="6">
        <v>1600</v>
      </c>
      <c r="B6" s="7" t="s">
        <v>13</v>
      </c>
      <c r="C6" s="17">
        <v>231</v>
      </c>
      <c r="D6" s="17">
        <v>313</v>
      </c>
      <c r="E6">
        <f t="shared" si="0"/>
        <v>369600</v>
      </c>
      <c r="F6">
        <f t="shared" si="1"/>
        <v>500800</v>
      </c>
      <c r="M6">
        <v>0</v>
      </c>
      <c r="Q6">
        <v>0</v>
      </c>
    </row>
    <row r="7" spans="1:17" ht="15.75" x14ac:dyDescent="0.25">
      <c r="A7" s="6">
        <v>1000</v>
      </c>
      <c r="B7" s="7" t="s">
        <v>13</v>
      </c>
      <c r="C7" s="17">
        <v>78</v>
      </c>
      <c r="D7" s="17">
        <v>113</v>
      </c>
      <c r="E7">
        <f t="shared" si="0"/>
        <v>78000</v>
      </c>
      <c r="F7">
        <f t="shared" si="1"/>
        <v>113000</v>
      </c>
      <c r="M7">
        <v>0</v>
      </c>
      <c r="Q7">
        <v>0</v>
      </c>
    </row>
    <row r="8" spans="1:17" ht="15.75" x14ac:dyDescent="0.25">
      <c r="A8" s="13">
        <v>0</v>
      </c>
      <c r="B8" s="9" t="s">
        <v>13</v>
      </c>
      <c r="C8" s="17">
        <v>133</v>
      </c>
      <c r="D8" s="17">
        <v>160</v>
      </c>
      <c r="E8">
        <f t="shared" si="0"/>
        <v>0</v>
      </c>
      <c r="F8">
        <f t="shared" si="1"/>
        <v>0</v>
      </c>
      <c r="M8">
        <v>0</v>
      </c>
      <c r="Q8">
        <v>0</v>
      </c>
    </row>
    <row r="9" spans="1:17" ht="15.75" x14ac:dyDescent="0.25">
      <c r="A9" s="6">
        <v>1000</v>
      </c>
      <c r="B9" s="7" t="s">
        <v>13</v>
      </c>
      <c r="C9" s="17">
        <v>496</v>
      </c>
      <c r="D9" s="17">
        <v>484</v>
      </c>
      <c r="E9">
        <f t="shared" si="0"/>
        <v>496000</v>
      </c>
      <c r="F9">
        <f t="shared" si="1"/>
        <v>484000</v>
      </c>
      <c r="M9">
        <v>0</v>
      </c>
      <c r="Q9">
        <v>0</v>
      </c>
    </row>
    <row r="10" spans="1:17" ht="15.75" x14ac:dyDescent="0.25">
      <c r="A10" s="12">
        <v>1400</v>
      </c>
      <c r="B10" s="7" t="s">
        <v>13</v>
      </c>
      <c r="C10" s="17">
        <v>601</v>
      </c>
      <c r="D10" s="17">
        <v>715</v>
      </c>
      <c r="E10">
        <f t="shared" si="0"/>
        <v>841400</v>
      </c>
      <c r="F10">
        <f t="shared" si="1"/>
        <v>1001000</v>
      </c>
      <c r="M10">
        <v>0</v>
      </c>
      <c r="Q10">
        <v>0</v>
      </c>
    </row>
    <row r="11" spans="1:17" ht="15.75" x14ac:dyDescent="0.25">
      <c r="A11" s="6">
        <v>0</v>
      </c>
      <c r="B11" s="7" t="s">
        <v>13</v>
      </c>
      <c r="C11" s="17">
        <v>2</v>
      </c>
      <c r="D11" s="17">
        <v>2</v>
      </c>
      <c r="E11">
        <f t="shared" si="0"/>
        <v>0</v>
      </c>
      <c r="F11">
        <f t="shared" si="1"/>
        <v>0</v>
      </c>
      <c r="M11">
        <v>0</v>
      </c>
      <c r="Q11">
        <v>0</v>
      </c>
    </row>
    <row r="12" spans="1:17" ht="15.75" x14ac:dyDescent="0.25">
      <c r="A12" s="6">
        <v>2490</v>
      </c>
      <c r="B12" s="7" t="s">
        <v>13</v>
      </c>
      <c r="C12" s="17">
        <v>240</v>
      </c>
      <c r="D12" s="17">
        <v>338</v>
      </c>
      <c r="E12">
        <f t="shared" si="0"/>
        <v>597600</v>
      </c>
      <c r="F12">
        <f t="shared" si="1"/>
        <v>841620</v>
      </c>
      <c r="M12">
        <v>0</v>
      </c>
      <c r="Q12">
        <v>0</v>
      </c>
    </row>
    <row r="13" spans="1:17" ht="15.75" x14ac:dyDescent="0.25">
      <c r="A13" s="6">
        <v>500</v>
      </c>
      <c r="B13" s="7" t="s">
        <v>13</v>
      </c>
      <c r="C13" s="17">
        <v>30</v>
      </c>
      <c r="D13" s="17">
        <v>35</v>
      </c>
      <c r="E13">
        <f t="shared" si="0"/>
        <v>15000</v>
      </c>
      <c r="F13">
        <f t="shared" si="1"/>
        <v>17500</v>
      </c>
      <c r="M13">
        <v>0</v>
      </c>
      <c r="Q13">
        <v>0</v>
      </c>
    </row>
    <row r="14" spans="1:17" ht="15.75" x14ac:dyDescent="0.25">
      <c r="A14" s="6">
        <v>1800</v>
      </c>
      <c r="B14" s="7" t="s">
        <v>13</v>
      </c>
      <c r="C14" s="17">
        <v>66</v>
      </c>
      <c r="D14" s="17">
        <v>163</v>
      </c>
      <c r="E14">
        <f t="shared" si="0"/>
        <v>118800</v>
      </c>
      <c r="F14">
        <f t="shared" si="1"/>
        <v>293400</v>
      </c>
      <c r="M14">
        <v>0</v>
      </c>
      <c r="Q14">
        <v>0</v>
      </c>
    </row>
    <row r="15" spans="1:17" ht="15.75" x14ac:dyDescent="0.25">
      <c r="A15" s="6">
        <v>0</v>
      </c>
      <c r="B15" s="7" t="s">
        <v>13</v>
      </c>
      <c r="C15" s="17">
        <v>33</v>
      </c>
      <c r="D15" s="17">
        <v>30</v>
      </c>
      <c r="E15">
        <f t="shared" si="0"/>
        <v>0</v>
      </c>
      <c r="F15">
        <f t="shared" si="1"/>
        <v>0</v>
      </c>
      <c r="M15">
        <v>0</v>
      </c>
      <c r="Q15">
        <v>0</v>
      </c>
    </row>
    <row r="16" spans="1:17" ht="15.75" x14ac:dyDescent="0.25">
      <c r="A16" s="12">
        <v>800</v>
      </c>
      <c r="B16" s="9" t="s">
        <v>13</v>
      </c>
      <c r="C16" s="17"/>
      <c r="D16" s="17"/>
      <c r="E16">
        <f t="shared" si="0"/>
        <v>0</v>
      </c>
      <c r="F16">
        <f t="shared" si="1"/>
        <v>0</v>
      </c>
      <c r="M16">
        <v>0</v>
      </c>
      <c r="Q16">
        <v>0</v>
      </c>
    </row>
    <row r="17" spans="1:17" ht="15.75" x14ac:dyDescent="0.25">
      <c r="A17" s="12">
        <v>0</v>
      </c>
      <c r="B17" s="9" t="s">
        <v>13</v>
      </c>
      <c r="C17" s="17"/>
      <c r="D17" s="17"/>
      <c r="E17">
        <f t="shared" si="0"/>
        <v>0</v>
      </c>
      <c r="F17">
        <f t="shared" si="1"/>
        <v>0</v>
      </c>
      <c r="M17">
        <v>0</v>
      </c>
      <c r="Q17">
        <v>0</v>
      </c>
    </row>
    <row r="18" spans="1:17" x14ac:dyDescent="0.2">
      <c r="M18">
        <v>0</v>
      </c>
      <c r="Q18">
        <v>0</v>
      </c>
    </row>
    <row r="19" spans="1:17" x14ac:dyDescent="0.2">
      <c r="B19">
        <v>0</v>
      </c>
      <c r="C19">
        <v>500</v>
      </c>
      <c r="D19">
        <v>1000</v>
      </c>
      <c r="E19">
        <v>1140</v>
      </c>
      <c r="F19">
        <v>1400</v>
      </c>
      <c r="G19">
        <v>1600</v>
      </c>
      <c r="H19">
        <v>1800</v>
      </c>
      <c r="I19">
        <v>2490</v>
      </c>
      <c r="M19">
        <v>0</v>
      </c>
      <c r="Q19">
        <v>0</v>
      </c>
    </row>
    <row r="20" spans="1:17" x14ac:dyDescent="0.2">
      <c r="A20">
        <v>2018</v>
      </c>
      <c r="B20">
        <f>133+2+33</f>
        <v>168</v>
      </c>
      <c r="C20">
        <v>30</v>
      </c>
      <c r="D20">
        <f>427+78+496+278</f>
        <v>1279</v>
      </c>
      <c r="E20">
        <v>15</v>
      </c>
      <c r="F20">
        <v>601</v>
      </c>
      <c r="G20">
        <f>216+231</f>
        <v>447</v>
      </c>
      <c r="H20">
        <v>66</v>
      </c>
      <c r="I20">
        <v>240</v>
      </c>
      <c r="M20">
        <v>0</v>
      </c>
      <c r="Q20">
        <v>0</v>
      </c>
    </row>
    <row r="21" spans="1:17" x14ac:dyDescent="0.2">
      <c r="A21">
        <v>2019</v>
      </c>
      <c r="B21">
        <f>160+2+30</f>
        <v>192</v>
      </c>
      <c r="C21">
        <v>35</v>
      </c>
      <c r="D21">
        <f>364+269+113+484</f>
        <v>1230</v>
      </c>
      <c r="E21">
        <v>4</v>
      </c>
      <c r="F21">
        <v>715</v>
      </c>
      <c r="G21">
        <f>249+313</f>
        <v>562</v>
      </c>
      <c r="H21">
        <v>163</v>
      </c>
      <c r="I21">
        <v>338</v>
      </c>
      <c r="M21">
        <v>0</v>
      </c>
      <c r="Q21">
        <v>0</v>
      </c>
    </row>
    <row r="22" spans="1:17" x14ac:dyDescent="0.2">
      <c r="M22">
        <v>0</v>
      </c>
      <c r="Q22">
        <v>0</v>
      </c>
    </row>
    <row r="23" spans="1:17" x14ac:dyDescent="0.2">
      <c r="M23">
        <v>0</v>
      </c>
      <c r="Q23">
        <v>0</v>
      </c>
    </row>
    <row r="24" spans="1:17" x14ac:dyDescent="0.2">
      <c r="M24">
        <v>0</v>
      </c>
      <c r="Q24">
        <v>0</v>
      </c>
    </row>
    <row r="25" spans="1:17" x14ac:dyDescent="0.2">
      <c r="B25">
        <v>0</v>
      </c>
      <c r="C25">
        <v>500</v>
      </c>
      <c r="D25">
        <v>1000</v>
      </c>
      <c r="E25">
        <v>1140</v>
      </c>
      <c r="F25">
        <v>1400</v>
      </c>
      <c r="G25">
        <v>1600</v>
      </c>
      <c r="H25">
        <v>1800</v>
      </c>
      <c r="I25">
        <v>2490</v>
      </c>
      <c r="M25">
        <v>0</v>
      </c>
      <c r="Q25">
        <v>0</v>
      </c>
    </row>
    <row r="26" spans="1:17" x14ac:dyDescent="0.2">
      <c r="A26">
        <v>2018</v>
      </c>
      <c r="B26">
        <f>133+2+33</f>
        <v>168</v>
      </c>
      <c r="C26">
        <v>30</v>
      </c>
      <c r="D26">
        <f>427+78+496+278</f>
        <v>1279</v>
      </c>
      <c r="E26">
        <v>15</v>
      </c>
      <c r="F26">
        <v>601</v>
      </c>
      <c r="G26">
        <f>216+231</f>
        <v>447</v>
      </c>
      <c r="H26">
        <v>66</v>
      </c>
      <c r="I26">
        <v>240</v>
      </c>
      <c r="M26">
        <v>0</v>
      </c>
      <c r="Q26">
        <v>0</v>
      </c>
    </row>
    <row r="27" spans="1:17" x14ac:dyDescent="0.2">
      <c r="A27">
        <v>2019</v>
      </c>
      <c r="B27">
        <f>160+2+30</f>
        <v>192</v>
      </c>
      <c r="C27">
        <v>35</v>
      </c>
      <c r="D27">
        <f>364+269+113+484</f>
        <v>1230</v>
      </c>
      <c r="E27">
        <v>4</v>
      </c>
      <c r="F27">
        <v>715</v>
      </c>
      <c r="G27">
        <f>249+313</f>
        <v>562</v>
      </c>
      <c r="H27">
        <v>163</v>
      </c>
      <c r="I27">
        <v>338</v>
      </c>
      <c r="M27">
        <v>0</v>
      </c>
      <c r="Q27">
        <v>0</v>
      </c>
    </row>
    <row r="28" spans="1:17" x14ac:dyDescent="0.2">
      <c r="B28">
        <v>2018</v>
      </c>
      <c r="C28">
        <v>2019</v>
      </c>
      <c r="M28">
        <v>0</v>
      </c>
      <c r="Q28">
        <v>0</v>
      </c>
    </row>
    <row r="29" spans="1:17" x14ac:dyDescent="0.2">
      <c r="A29">
        <v>0</v>
      </c>
      <c r="B29">
        <v>168</v>
      </c>
      <c r="C29">
        <v>192</v>
      </c>
      <c r="M29">
        <v>0</v>
      </c>
      <c r="Q29">
        <v>0</v>
      </c>
    </row>
    <row r="30" spans="1:17" x14ac:dyDescent="0.2">
      <c r="A30">
        <v>500</v>
      </c>
      <c r="B30">
        <v>30</v>
      </c>
      <c r="C30">
        <v>35</v>
      </c>
      <c r="M30">
        <v>0</v>
      </c>
      <c r="Q30">
        <v>0</v>
      </c>
    </row>
    <row r="31" spans="1:17" x14ac:dyDescent="0.2">
      <c r="A31">
        <v>1000</v>
      </c>
      <c r="B31">
        <v>1279</v>
      </c>
      <c r="C31">
        <v>1230</v>
      </c>
      <c r="M31">
        <v>0</v>
      </c>
      <c r="Q31">
        <v>0</v>
      </c>
    </row>
    <row r="32" spans="1:17" x14ac:dyDescent="0.2">
      <c r="A32">
        <v>1140</v>
      </c>
      <c r="B32">
        <v>15</v>
      </c>
      <c r="C32">
        <v>4</v>
      </c>
      <c r="M32">
        <v>0</v>
      </c>
      <c r="Q32">
        <v>0</v>
      </c>
    </row>
    <row r="33" spans="1:17" x14ac:dyDescent="0.2">
      <c r="A33">
        <v>1400</v>
      </c>
      <c r="B33">
        <v>601</v>
      </c>
      <c r="C33">
        <v>715</v>
      </c>
      <c r="M33">
        <v>0</v>
      </c>
      <c r="Q33">
        <v>0</v>
      </c>
    </row>
    <row r="34" spans="1:17" x14ac:dyDescent="0.2">
      <c r="A34">
        <v>1600</v>
      </c>
      <c r="B34">
        <v>447</v>
      </c>
      <c r="C34">
        <v>562</v>
      </c>
      <c r="M34">
        <v>0</v>
      </c>
      <c r="Q34">
        <v>0</v>
      </c>
    </row>
    <row r="35" spans="1:17" x14ac:dyDescent="0.2">
      <c r="A35">
        <v>1800</v>
      </c>
      <c r="B35">
        <v>66</v>
      </c>
      <c r="C35">
        <v>163</v>
      </c>
      <c r="M35">
        <v>0</v>
      </c>
      <c r="Q35">
        <v>0</v>
      </c>
    </row>
    <row r="36" spans="1:17" x14ac:dyDescent="0.2">
      <c r="A36">
        <v>2490</v>
      </c>
      <c r="B36">
        <v>240</v>
      </c>
      <c r="C36">
        <v>338</v>
      </c>
      <c r="M36">
        <v>0</v>
      </c>
      <c r="Q36">
        <v>0</v>
      </c>
    </row>
    <row r="37" spans="1:17" x14ac:dyDescent="0.2">
      <c r="M37">
        <v>0</v>
      </c>
      <c r="Q37">
        <v>0</v>
      </c>
    </row>
    <row r="38" spans="1:17" x14ac:dyDescent="0.2">
      <c r="M38">
        <v>0</v>
      </c>
      <c r="Q38">
        <v>0</v>
      </c>
    </row>
    <row r="39" spans="1:17" x14ac:dyDescent="0.2">
      <c r="M39">
        <v>0</v>
      </c>
      <c r="Q39">
        <v>0</v>
      </c>
    </row>
    <row r="40" spans="1:17" x14ac:dyDescent="0.2">
      <c r="M40">
        <v>0</v>
      </c>
      <c r="Q40">
        <v>0</v>
      </c>
    </row>
    <row r="41" spans="1:17" x14ac:dyDescent="0.2">
      <c r="M41">
        <v>0</v>
      </c>
      <c r="Q41">
        <v>0</v>
      </c>
    </row>
    <row r="42" spans="1:17" x14ac:dyDescent="0.2">
      <c r="M42">
        <v>0</v>
      </c>
      <c r="Q42">
        <v>0</v>
      </c>
    </row>
    <row r="43" spans="1:17" x14ac:dyDescent="0.2">
      <c r="M43">
        <v>0</v>
      </c>
      <c r="Q43">
        <v>0</v>
      </c>
    </row>
    <row r="44" spans="1:17" x14ac:dyDescent="0.2">
      <c r="M44">
        <v>0</v>
      </c>
      <c r="Q44">
        <v>0</v>
      </c>
    </row>
    <row r="45" spans="1:17" x14ac:dyDescent="0.2">
      <c r="M45">
        <v>0</v>
      </c>
      <c r="Q45">
        <v>0</v>
      </c>
    </row>
    <row r="46" spans="1:17" x14ac:dyDescent="0.2">
      <c r="M46">
        <v>0</v>
      </c>
      <c r="Q46">
        <v>0</v>
      </c>
    </row>
    <row r="47" spans="1:17" x14ac:dyDescent="0.2">
      <c r="M47">
        <v>0</v>
      </c>
      <c r="Q47">
        <v>0</v>
      </c>
    </row>
    <row r="48" spans="1:17" x14ac:dyDescent="0.2">
      <c r="M48">
        <v>0</v>
      </c>
      <c r="Q48">
        <v>0</v>
      </c>
    </row>
    <row r="49" spans="13:17" x14ac:dyDescent="0.2">
      <c r="M49">
        <v>0</v>
      </c>
      <c r="Q49">
        <v>0</v>
      </c>
    </row>
    <row r="50" spans="13:17" x14ac:dyDescent="0.2">
      <c r="M50">
        <v>0</v>
      </c>
      <c r="Q50">
        <v>0</v>
      </c>
    </row>
    <row r="51" spans="13:17" x14ac:dyDescent="0.2">
      <c r="M51">
        <v>0</v>
      </c>
      <c r="Q51">
        <v>0</v>
      </c>
    </row>
    <row r="52" spans="13:17" x14ac:dyDescent="0.2">
      <c r="M52">
        <v>0</v>
      </c>
      <c r="Q52">
        <v>0</v>
      </c>
    </row>
    <row r="53" spans="13:17" x14ac:dyDescent="0.2">
      <c r="M53">
        <v>0</v>
      </c>
      <c r="Q53">
        <v>0</v>
      </c>
    </row>
    <row r="54" spans="13:17" x14ac:dyDescent="0.2">
      <c r="M54">
        <v>0</v>
      </c>
      <c r="Q54">
        <v>0</v>
      </c>
    </row>
    <row r="55" spans="13:17" x14ac:dyDescent="0.2">
      <c r="M55">
        <v>0</v>
      </c>
      <c r="Q55">
        <v>0</v>
      </c>
    </row>
    <row r="56" spans="13:17" x14ac:dyDescent="0.2">
      <c r="M56">
        <v>0</v>
      </c>
      <c r="Q56">
        <v>0</v>
      </c>
    </row>
    <row r="57" spans="13:17" x14ac:dyDescent="0.2">
      <c r="M57">
        <v>0</v>
      </c>
      <c r="Q57">
        <v>0</v>
      </c>
    </row>
    <row r="58" spans="13:17" x14ac:dyDescent="0.2">
      <c r="M58">
        <v>0</v>
      </c>
      <c r="Q58">
        <v>0</v>
      </c>
    </row>
    <row r="59" spans="13:17" x14ac:dyDescent="0.2">
      <c r="M59">
        <v>0</v>
      </c>
      <c r="Q59">
        <v>0</v>
      </c>
    </row>
    <row r="60" spans="13:17" x14ac:dyDescent="0.2">
      <c r="M60">
        <v>0</v>
      </c>
      <c r="Q60">
        <v>0</v>
      </c>
    </row>
    <row r="61" spans="13:17" x14ac:dyDescent="0.2">
      <c r="M61">
        <v>0</v>
      </c>
      <c r="Q61">
        <v>0</v>
      </c>
    </row>
    <row r="62" spans="13:17" x14ac:dyDescent="0.2">
      <c r="M62">
        <v>0</v>
      </c>
      <c r="Q62">
        <v>0</v>
      </c>
    </row>
    <row r="63" spans="13:17" x14ac:dyDescent="0.2">
      <c r="M63">
        <v>0</v>
      </c>
      <c r="Q63">
        <v>0</v>
      </c>
    </row>
    <row r="64" spans="13:17" x14ac:dyDescent="0.2">
      <c r="M64">
        <v>0</v>
      </c>
      <c r="Q64">
        <v>0</v>
      </c>
    </row>
    <row r="65" spans="13:17" x14ac:dyDescent="0.2">
      <c r="M65">
        <v>0</v>
      </c>
      <c r="Q65">
        <v>0</v>
      </c>
    </row>
    <row r="66" spans="13:17" x14ac:dyDescent="0.2">
      <c r="M66">
        <v>0</v>
      </c>
      <c r="Q66">
        <v>0</v>
      </c>
    </row>
    <row r="67" spans="13:17" x14ac:dyDescent="0.2">
      <c r="M67">
        <v>0</v>
      </c>
      <c r="Q67">
        <v>0</v>
      </c>
    </row>
    <row r="68" spans="13:17" x14ac:dyDescent="0.2">
      <c r="M68">
        <v>0</v>
      </c>
      <c r="Q68">
        <v>0</v>
      </c>
    </row>
    <row r="69" spans="13:17" x14ac:dyDescent="0.2">
      <c r="M69">
        <v>0</v>
      </c>
      <c r="Q69">
        <v>0</v>
      </c>
    </row>
    <row r="70" spans="13:17" x14ac:dyDescent="0.2">
      <c r="M70">
        <v>0</v>
      </c>
      <c r="Q70">
        <v>0</v>
      </c>
    </row>
    <row r="71" spans="13:17" x14ac:dyDescent="0.2">
      <c r="M71">
        <v>0</v>
      </c>
      <c r="Q71">
        <v>0</v>
      </c>
    </row>
    <row r="72" spans="13:17" x14ac:dyDescent="0.2">
      <c r="M72">
        <v>0</v>
      </c>
      <c r="Q72">
        <v>0</v>
      </c>
    </row>
    <row r="73" spans="13:17" x14ac:dyDescent="0.2">
      <c r="M73">
        <v>0</v>
      </c>
      <c r="Q73">
        <v>0</v>
      </c>
    </row>
    <row r="74" spans="13:17" x14ac:dyDescent="0.2">
      <c r="M74">
        <v>0</v>
      </c>
      <c r="Q74">
        <v>0</v>
      </c>
    </row>
    <row r="75" spans="13:17" x14ac:dyDescent="0.2">
      <c r="M75">
        <v>0</v>
      </c>
      <c r="Q75">
        <v>0</v>
      </c>
    </row>
    <row r="76" spans="13:17" x14ac:dyDescent="0.2">
      <c r="M76">
        <v>0</v>
      </c>
      <c r="Q76">
        <v>0</v>
      </c>
    </row>
    <row r="77" spans="13:17" x14ac:dyDescent="0.2">
      <c r="M77">
        <v>0</v>
      </c>
      <c r="Q77">
        <v>0</v>
      </c>
    </row>
    <row r="78" spans="13:17" x14ac:dyDescent="0.2">
      <c r="M78">
        <v>0</v>
      </c>
      <c r="Q78">
        <v>0</v>
      </c>
    </row>
    <row r="79" spans="13:17" x14ac:dyDescent="0.2">
      <c r="M79">
        <v>0</v>
      </c>
      <c r="Q79">
        <v>0</v>
      </c>
    </row>
    <row r="80" spans="13:17" x14ac:dyDescent="0.2">
      <c r="M80">
        <v>0</v>
      </c>
      <c r="Q80">
        <v>0</v>
      </c>
    </row>
    <row r="81" spans="13:17" x14ac:dyDescent="0.2">
      <c r="M81">
        <v>0</v>
      </c>
      <c r="Q81">
        <v>0</v>
      </c>
    </row>
    <row r="82" spans="13:17" x14ac:dyDescent="0.2">
      <c r="M82">
        <v>0</v>
      </c>
      <c r="Q82">
        <v>0</v>
      </c>
    </row>
    <row r="83" spans="13:17" x14ac:dyDescent="0.2">
      <c r="M83">
        <v>0</v>
      </c>
      <c r="Q83">
        <v>0</v>
      </c>
    </row>
    <row r="84" spans="13:17" x14ac:dyDescent="0.2">
      <c r="M84">
        <v>0</v>
      </c>
      <c r="Q84">
        <v>0</v>
      </c>
    </row>
    <row r="85" spans="13:17" x14ac:dyDescent="0.2">
      <c r="M85">
        <v>0</v>
      </c>
      <c r="Q85">
        <v>0</v>
      </c>
    </row>
    <row r="86" spans="13:17" x14ac:dyDescent="0.2">
      <c r="M86">
        <v>0</v>
      </c>
      <c r="Q86">
        <v>0</v>
      </c>
    </row>
    <row r="87" spans="13:17" x14ac:dyDescent="0.2">
      <c r="M87">
        <v>0</v>
      </c>
      <c r="Q87">
        <v>0</v>
      </c>
    </row>
    <row r="88" spans="13:17" x14ac:dyDescent="0.2">
      <c r="M88">
        <v>0</v>
      </c>
      <c r="Q88">
        <v>0</v>
      </c>
    </row>
    <row r="89" spans="13:17" x14ac:dyDescent="0.2">
      <c r="M89">
        <v>0</v>
      </c>
      <c r="Q89">
        <v>0</v>
      </c>
    </row>
    <row r="90" spans="13:17" x14ac:dyDescent="0.2">
      <c r="M90">
        <v>0</v>
      </c>
      <c r="Q90">
        <v>0</v>
      </c>
    </row>
    <row r="91" spans="13:17" x14ac:dyDescent="0.2">
      <c r="M91">
        <v>0</v>
      </c>
      <c r="Q91">
        <v>0</v>
      </c>
    </row>
    <row r="92" spans="13:17" x14ac:dyDescent="0.2">
      <c r="M92">
        <v>0</v>
      </c>
      <c r="Q92">
        <v>0</v>
      </c>
    </row>
    <row r="93" spans="13:17" x14ac:dyDescent="0.2">
      <c r="M93">
        <v>0</v>
      </c>
      <c r="Q93">
        <v>0</v>
      </c>
    </row>
    <row r="94" spans="13:17" x14ac:dyDescent="0.2">
      <c r="M94">
        <v>0</v>
      </c>
      <c r="Q94">
        <v>0</v>
      </c>
    </row>
    <row r="95" spans="13:17" x14ac:dyDescent="0.2">
      <c r="M95">
        <v>0</v>
      </c>
      <c r="Q95">
        <v>0</v>
      </c>
    </row>
    <row r="96" spans="13:17" x14ac:dyDescent="0.2">
      <c r="M96">
        <v>0</v>
      </c>
      <c r="Q96">
        <v>0</v>
      </c>
    </row>
    <row r="97" spans="13:17" x14ac:dyDescent="0.2">
      <c r="M97">
        <v>0</v>
      </c>
      <c r="Q97">
        <v>0</v>
      </c>
    </row>
    <row r="98" spans="13:17" x14ac:dyDescent="0.2">
      <c r="M98">
        <v>0</v>
      </c>
      <c r="Q98">
        <v>0</v>
      </c>
    </row>
    <row r="99" spans="13:17" x14ac:dyDescent="0.2">
      <c r="M99">
        <v>0</v>
      </c>
      <c r="Q99">
        <v>0</v>
      </c>
    </row>
    <row r="100" spans="13:17" x14ac:dyDescent="0.2">
      <c r="M100">
        <v>0</v>
      </c>
      <c r="Q100">
        <v>0</v>
      </c>
    </row>
    <row r="101" spans="13:17" x14ac:dyDescent="0.2">
      <c r="M101">
        <v>0</v>
      </c>
      <c r="Q101">
        <v>0</v>
      </c>
    </row>
    <row r="102" spans="13:17" x14ac:dyDescent="0.2">
      <c r="M102">
        <v>0</v>
      </c>
      <c r="Q102">
        <v>0</v>
      </c>
    </row>
    <row r="103" spans="13:17" x14ac:dyDescent="0.2">
      <c r="M103">
        <v>0</v>
      </c>
      <c r="Q103">
        <v>0</v>
      </c>
    </row>
    <row r="104" spans="13:17" x14ac:dyDescent="0.2">
      <c r="M104">
        <v>0</v>
      </c>
      <c r="Q104">
        <v>0</v>
      </c>
    </row>
    <row r="105" spans="13:17" x14ac:dyDescent="0.2">
      <c r="M105">
        <v>0</v>
      </c>
      <c r="Q105">
        <v>0</v>
      </c>
    </row>
    <row r="106" spans="13:17" x14ac:dyDescent="0.2">
      <c r="M106">
        <v>0</v>
      </c>
      <c r="Q106">
        <v>0</v>
      </c>
    </row>
    <row r="107" spans="13:17" x14ac:dyDescent="0.2">
      <c r="M107">
        <v>0</v>
      </c>
      <c r="Q107">
        <v>0</v>
      </c>
    </row>
    <row r="108" spans="13:17" x14ac:dyDescent="0.2">
      <c r="M108">
        <v>0</v>
      </c>
      <c r="Q108">
        <v>0</v>
      </c>
    </row>
    <row r="109" spans="13:17" x14ac:dyDescent="0.2">
      <c r="M109">
        <v>0</v>
      </c>
      <c r="Q109">
        <v>0</v>
      </c>
    </row>
    <row r="110" spans="13:17" x14ac:dyDescent="0.2">
      <c r="M110">
        <v>0</v>
      </c>
      <c r="Q110">
        <v>0</v>
      </c>
    </row>
    <row r="111" spans="13:17" x14ac:dyDescent="0.2">
      <c r="M111">
        <v>0</v>
      </c>
      <c r="Q111">
        <v>0</v>
      </c>
    </row>
    <row r="112" spans="13:17" x14ac:dyDescent="0.2">
      <c r="M112">
        <v>0</v>
      </c>
      <c r="Q112">
        <v>0</v>
      </c>
    </row>
    <row r="113" spans="13:17" x14ac:dyDescent="0.2">
      <c r="M113">
        <v>0</v>
      </c>
      <c r="Q113">
        <v>0</v>
      </c>
    </row>
    <row r="114" spans="13:17" x14ac:dyDescent="0.2">
      <c r="M114">
        <v>0</v>
      </c>
      <c r="Q114">
        <v>0</v>
      </c>
    </row>
    <row r="115" spans="13:17" x14ac:dyDescent="0.2">
      <c r="M115">
        <v>0</v>
      </c>
      <c r="Q115">
        <v>0</v>
      </c>
    </row>
    <row r="116" spans="13:17" x14ac:dyDescent="0.2">
      <c r="M116">
        <v>0</v>
      </c>
      <c r="Q116">
        <v>0</v>
      </c>
    </row>
    <row r="117" spans="13:17" x14ac:dyDescent="0.2">
      <c r="M117">
        <v>0</v>
      </c>
      <c r="Q117">
        <v>0</v>
      </c>
    </row>
    <row r="118" spans="13:17" x14ac:dyDescent="0.2">
      <c r="M118">
        <v>0</v>
      </c>
      <c r="Q118">
        <v>0</v>
      </c>
    </row>
    <row r="119" spans="13:17" x14ac:dyDescent="0.2">
      <c r="M119">
        <v>0</v>
      </c>
      <c r="Q119">
        <v>0</v>
      </c>
    </row>
    <row r="120" spans="13:17" x14ac:dyDescent="0.2">
      <c r="M120">
        <v>0</v>
      </c>
      <c r="Q120">
        <v>0</v>
      </c>
    </row>
    <row r="121" spans="13:17" x14ac:dyDescent="0.2">
      <c r="M121">
        <v>0</v>
      </c>
      <c r="Q121">
        <v>0</v>
      </c>
    </row>
    <row r="122" spans="13:17" x14ac:dyDescent="0.2">
      <c r="M122">
        <v>0</v>
      </c>
      <c r="Q122">
        <v>0</v>
      </c>
    </row>
    <row r="123" spans="13:17" x14ac:dyDescent="0.2">
      <c r="M123">
        <v>0</v>
      </c>
      <c r="Q123">
        <v>0</v>
      </c>
    </row>
    <row r="124" spans="13:17" x14ac:dyDescent="0.2">
      <c r="M124">
        <v>0</v>
      </c>
      <c r="Q124">
        <v>0</v>
      </c>
    </row>
    <row r="125" spans="13:17" x14ac:dyDescent="0.2">
      <c r="M125">
        <v>0</v>
      </c>
      <c r="Q125">
        <v>0</v>
      </c>
    </row>
    <row r="126" spans="13:17" x14ac:dyDescent="0.2">
      <c r="M126">
        <v>0</v>
      </c>
      <c r="Q126">
        <v>0</v>
      </c>
    </row>
    <row r="127" spans="13:17" x14ac:dyDescent="0.2">
      <c r="M127">
        <v>0</v>
      </c>
      <c r="Q127">
        <v>0</v>
      </c>
    </row>
    <row r="128" spans="13:17" x14ac:dyDescent="0.2">
      <c r="M128">
        <v>0</v>
      </c>
      <c r="Q128">
        <v>0</v>
      </c>
    </row>
    <row r="129" spans="13:17" x14ac:dyDescent="0.2">
      <c r="M129">
        <v>0</v>
      </c>
      <c r="Q129">
        <v>0</v>
      </c>
    </row>
    <row r="130" spans="13:17" x14ac:dyDescent="0.2">
      <c r="M130">
        <v>0</v>
      </c>
      <c r="Q130">
        <v>0</v>
      </c>
    </row>
    <row r="131" spans="13:17" x14ac:dyDescent="0.2">
      <c r="M131">
        <v>0</v>
      </c>
      <c r="Q131">
        <v>0</v>
      </c>
    </row>
    <row r="132" spans="13:17" x14ac:dyDescent="0.2">
      <c r="M132">
        <v>0</v>
      </c>
      <c r="Q132">
        <v>0</v>
      </c>
    </row>
    <row r="133" spans="13:17" x14ac:dyDescent="0.2">
      <c r="M133">
        <v>0</v>
      </c>
      <c r="Q133">
        <v>0</v>
      </c>
    </row>
    <row r="134" spans="13:17" x14ac:dyDescent="0.2">
      <c r="M134">
        <v>0</v>
      </c>
      <c r="Q134">
        <v>0</v>
      </c>
    </row>
    <row r="135" spans="13:17" x14ac:dyDescent="0.2">
      <c r="M135">
        <v>0</v>
      </c>
      <c r="Q135">
        <v>0</v>
      </c>
    </row>
    <row r="136" spans="13:17" x14ac:dyDescent="0.2">
      <c r="M136">
        <v>0</v>
      </c>
      <c r="Q136">
        <v>0</v>
      </c>
    </row>
    <row r="137" spans="13:17" x14ac:dyDescent="0.2">
      <c r="M137">
        <v>0</v>
      </c>
      <c r="Q137">
        <v>0</v>
      </c>
    </row>
    <row r="138" spans="13:17" x14ac:dyDescent="0.2">
      <c r="M138">
        <v>0</v>
      </c>
      <c r="Q138">
        <v>0</v>
      </c>
    </row>
    <row r="139" spans="13:17" x14ac:dyDescent="0.2">
      <c r="M139">
        <v>0</v>
      </c>
      <c r="Q139">
        <v>0</v>
      </c>
    </row>
    <row r="140" spans="13:17" x14ac:dyDescent="0.2">
      <c r="M140">
        <v>0</v>
      </c>
      <c r="Q140">
        <v>0</v>
      </c>
    </row>
    <row r="141" spans="13:17" x14ac:dyDescent="0.2">
      <c r="M141">
        <v>0</v>
      </c>
      <c r="Q141">
        <v>0</v>
      </c>
    </row>
    <row r="142" spans="13:17" x14ac:dyDescent="0.2">
      <c r="M142">
        <v>0</v>
      </c>
      <c r="Q142">
        <v>0</v>
      </c>
    </row>
    <row r="143" spans="13:17" x14ac:dyDescent="0.2">
      <c r="M143">
        <v>0</v>
      </c>
      <c r="Q143">
        <v>0</v>
      </c>
    </row>
    <row r="144" spans="13:17" x14ac:dyDescent="0.2">
      <c r="M144">
        <v>0</v>
      </c>
      <c r="Q144">
        <v>0</v>
      </c>
    </row>
    <row r="145" spans="13:17" x14ac:dyDescent="0.2">
      <c r="M145">
        <v>0</v>
      </c>
      <c r="Q145">
        <v>0</v>
      </c>
    </row>
    <row r="146" spans="13:17" x14ac:dyDescent="0.2">
      <c r="M146">
        <v>0</v>
      </c>
      <c r="Q146">
        <v>0</v>
      </c>
    </row>
    <row r="147" spans="13:17" x14ac:dyDescent="0.2">
      <c r="M147">
        <v>0</v>
      </c>
      <c r="Q147">
        <v>0</v>
      </c>
    </row>
    <row r="148" spans="13:17" x14ac:dyDescent="0.2">
      <c r="M148">
        <v>0</v>
      </c>
      <c r="Q148">
        <v>0</v>
      </c>
    </row>
    <row r="149" spans="13:17" x14ac:dyDescent="0.2">
      <c r="M149">
        <v>0</v>
      </c>
      <c r="Q149">
        <v>0</v>
      </c>
    </row>
    <row r="150" spans="13:17" x14ac:dyDescent="0.2">
      <c r="M150">
        <v>0</v>
      </c>
      <c r="Q150">
        <v>0</v>
      </c>
    </row>
    <row r="151" spans="13:17" x14ac:dyDescent="0.2">
      <c r="M151">
        <v>0</v>
      </c>
      <c r="Q151">
        <v>0</v>
      </c>
    </row>
    <row r="152" spans="13:17" x14ac:dyDescent="0.2">
      <c r="M152">
        <v>0</v>
      </c>
      <c r="Q152">
        <v>0</v>
      </c>
    </row>
    <row r="153" spans="13:17" x14ac:dyDescent="0.2">
      <c r="M153">
        <v>0</v>
      </c>
      <c r="Q153">
        <v>0</v>
      </c>
    </row>
    <row r="154" spans="13:17" x14ac:dyDescent="0.2">
      <c r="M154">
        <v>0</v>
      </c>
      <c r="Q154">
        <v>0</v>
      </c>
    </row>
    <row r="155" spans="13:17" x14ac:dyDescent="0.2">
      <c r="M155">
        <v>0</v>
      </c>
      <c r="Q155">
        <v>0</v>
      </c>
    </row>
    <row r="156" spans="13:17" x14ac:dyDescent="0.2">
      <c r="M156">
        <v>0</v>
      </c>
      <c r="Q156">
        <v>0</v>
      </c>
    </row>
    <row r="157" spans="13:17" x14ac:dyDescent="0.2">
      <c r="M157">
        <v>0</v>
      </c>
      <c r="Q157">
        <v>0</v>
      </c>
    </row>
    <row r="158" spans="13:17" x14ac:dyDescent="0.2">
      <c r="M158">
        <v>0</v>
      </c>
      <c r="Q158">
        <v>0</v>
      </c>
    </row>
    <row r="159" spans="13:17" x14ac:dyDescent="0.2">
      <c r="M159">
        <v>0</v>
      </c>
      <c r="Q159">
        <v>0</v>
      </c>
    </row>
    <row r="160" spans="13:17" x14ac:dyDescent="0.2">
      <c r="M160">
        <v>0</v>
      </c>
      <c r="Q160">
        <v>0</v>
      </c>
    </row>
    <row r="161" spans="13:17" x14ac:dyDescent="0.2">
      <c r="M161">
        <v>0</v>
      </c>
      <c r="Q161">
        <v>0</v>
      </c>
    </row>
    <row r="162" spans="13:17" x14ac:dyDescent="0.2">
      <c r="M162">
        <v>0</v>
      </c>
      <c r="Q162">
        <v>0</v>
      </c>
    </row>
    <row r="163" spans="13:17" x14ac:dyDescent="0.2">
      <c r="M163">
        <v>0</v>
      </c>
      <c r="Q163">
        <v>0</v>
      </c>
    </row>
    <row r="164" spans="13:17" x14ac:dyDescent="0.2">
      <c r="M164">
        <v>0</v>
      </c>
      <c r="Q164">
        <v>0</v>
      </c>
    </row>
    <row r="165" spans="13:17" x14ac:dyDescent="0.2">
      <c r="M165">
        <v>0</v>
      </c>
      <c r="Q165">
        <v>0</v>
      </c>
    </row>
    <row r="166" spans="13:17" x14ac:dyDescent="0.2">
      <c r="M166">
        <v>0</v>
      </c>
      <c r="Q166">
        <v>0</v>
      </c>
    </row>
    <row r="167" spans="13:17" x14ac:dyDescent="0.2">
      <c r="M167">
        <v>0</v>
      </c>
      <c r="Q167">
        <v>0</v>
      </c>
    </row>
    <row r="168" spans="13:17" x14ac:dyDescent="0.2">
      <c r="M168">
        <v>0</v>
      </c>
      <c r="Q168">
        <v>0</v>
      </c>
    </row>
    <row r="169" spans="13:17" x14ac:dyDescent="0.2">
      <c r="M169">
        <v>0</v>
      </c>
      <c r="Q169">
        <v>0</v>
      </c>
    </row>
    <row r="170" spans="13:17" x14ac:dyDescent="0.2">
      <c r="M170">
        <v>500</v>
      </c>
      <c r="Q170">
        <v>0</v>
      </c>
    </row>
    <row r="171" spans="13:17" x14ac:dyDescent="0.2">
      <c r="M171">
        <v>500</v>
      </c>
      <c r="Q171">
        <v>0</v>
      </c>
    </row>
    <row r="172" spans="13:17" x14ac:dyDescent="0.2">
      <c r="M172">
        <v>500</v>
      </c>
      <c r="Q172">
        <v>0</v>
      </c>
    </row>
    <row r="173" spans="13:17" x14ac:dyDescent="0.2">
      <c r="M173">
        <v>500</v>
      </c>
      <c r="Q173">
        <v>0</v>
      </c>
    </row>
    <row r="174" spans="13:17" x14ac:dyDescent="0.2">
      <c r="M174">
        <v>500</v>
      </c>
      <c r="Q174">
        <v>0</v>
      </c>
    </row>
    <row r="175" spans="13:17" x14ac:dyDescent="0.2">
      <c r="M175">
        <v>500</v>
      </c>
      <c r="Q175">
        <v>0</v>
      </c>
    </row>
    <row r="176" spans="13:17" x14ac:dyDescent="0.2">
      <c r="M176">
        <v>500</v>
      </c>
      <c r="Q176">
        <v>0</v>
      </c>
    </row>
    <row r="177" spans="13:17" x14ac:dyDescent="0.2">
      <c r="M177">
        <v>500</v>
      </c>
      <c r="Q177">
        <v>0</v>
      </c>
    </row>
    <row r="178" spans="13:17" x14ac:dyDescent="0.2">
      <c r="M178">
        <v>500</v>
      </c>
      <c r="Q178">
        <v>0</v>
      </c>
    </row>
    <row r="179" spans="13:17" x14ac:dyDescent="0.2">
      <c r="M179">
        <v>500</v>
      </c>
      <c r="Q179">
        <v>0</v>
      </c>
    </row>
    <row r="180" spans="13:17" x14ac:dyDescent="0.2">
      <c r="M180">
        <v>500</v>
      </c>
      <c r="Q180">
        <v>0</v>
      </c>
    </row>
    <row r="181" spans="13:17" x14ac:dyDescent="0.2">
      <c r="M181">
        <v>500</v>
      </c>
      <c r="Q181">
        <v>0</v>
      </c>
    </row>
    <row r="182" spans="13:17" x14ac:dyDescent="0.2">
      <c r="M182">
        <v>500</v>
      </c>
      <c r="Q182">
        <v>0</v>
      </c>
    </row>
    <row r="183" spans="13:17" x14ac:dyDescent="0.2">
      <c r="M183">
        <v>500</v>
      </c>
      <c r="Q183">
        <v>0</v>
      </c>
    </row>
    <row r="184" spans="13:17" x14ac:dyDescent="0.2">
      <c r="M184">
        <v>500</v>
      </c>
      <c r="Q184">
        <v>0</v>
      </c>
    </row>
    <row r="185" spans="13:17" x14ac:dyDescent="0.2">
      <c r="M185">
        <v>500</v>
      </c>
      <c r="Q185">
        <v>0</v>
      </c>
    </row>
    <row r="186" spans="13:17" x14ac:dyDescent="0.2">
      <c r="M186">
        <v>500</v>
      </c>
      <c r="Q186">
        <v>0</v>
      </c>
    </row>
    <row r="187" spans="13:17" x14ac:dyDescent="0.2">
      <c r="M187">
        <v>500</v>
      </c>
      <c r="Q187">
        <v>0</v>
      </c>
    </row>
    <row r="188" spans="13:17" x14ac:dyDescent="0.2">
      <c r="M188">
        <v>500</v>
      </c>
      <c r="Q188">
        <v>0</v>
      </c>
    </row>
    <row r="189" spans="13:17" x14ac:dyDescent="0.2">
      <c r="M189">
        <v>500</v>
      </c>
      <c r="Q189">
        <v>0</v>
      </c>
    </row>
    <row r="190" spans="13:17" x14ac:dyDescent="0.2">
      <c r="M190">
        <v>500</v>
      </c>
      <c r="Q190">
        <v>0</v>
      </c>
    </row>
    <row r="191" spans="13:17" x14ac:dyDescent="0.2">
      <c r="M191">
        <v>500</v>
      </c>
      <c r="Q191">
        <v>0</v>
      </c>
    </row>
    <row r="192" spans="13:17" x14ac:dyDescent="0.2">
      <c r="M192">
        <v>500</v>
      </c>
      <c r="Q192">
        <v>0</v>
      </c>
    </row>
    <row r="193" spans="13:17" x14ac:dyDescent="0.2">
      <c r="M193">
        <v>500</v>
      </c>
      <c r="Q193">
        <v>500</v>
      </c>
    </row>
    <row r="194" spans="13:17" x14ac:dyDescent="0.2">
      <c r="M194">
        <v>500</v>
      </c>
      <c r="Q194">
        <v>500</v>
      </c>
    </row>
    <row r="195" spans="13:17" x14ac:dyDescent="0.2">
      <c r="M195">
        <v>500</v>
      </c>
      <c r="Q195">
        <v>500</v>
      </c>
    </row>
    <row r="196" spans="13:17" x14ac:dyDescent="0.2">
      <c r="M196">
        <v>500</v>
      </c>
      <c r="Q196">
        <v>500</v>
      </c>
    </row>
    <row r="197" spans="13:17" x14ac:dyDescent="0.2">
      <c r="M197">
        <v>500</v>
      </c>
      <c r="Q197">
        <v>500</v>
      </c>
    </row>
    <row r="198" spans="13:17" x14ac:dyDescent="0.2">
      <c r="M198">
        <v>500</v>
      </c>
      <c r="Q198">
        <v>500</v>
      </c>
    </row>
    <row r="199" spans="13:17" x14ac:dyDescent="0.2">
      <c r="M199">
        <v>500</v>
      </c>
      <c r="Q199">
        <v>500</v>
      </c>
    </row>
    <row r="200" spans="13:17" x14ac:dyDescent="0.2">
      <c r="M200">
        <v>1000</v>
      </c>
      <c r="Q200">
        <v>500</v>
      </c>
    </row>
    <row r="201" spans="13:17" x14ac:dyDescent="0.2">
      <c r="M201">
        <v>1000</v>
      </c>
      <c r="Q201">
        <v>500</v>
      </c>
    </row>
    <row r="202" spans="13:17" x14ac:dyDescent="0.2">
      <c r="M202">
        <v>1000</v>
      </c>
      <c r="Q202">
        <v>500</v>
      </c>
    </row>
    <row r="203" spans="13:17" x14ac:dyDescent="0.2">
      <c r="M203">
        <v>1000</v>
      </c>
      <c r="Q203">
        <v>500</v>
      </c>
    </row>
    <row r="204" spans="13:17" x14ac:dyDescent="0.2">
      <c r="M204">
        <v>1000</v>
      </c>
      <c r="Q204">
        <v>500</v>
      </c>
    </row>
    <row r="205" spans="13:17" x14ac:dyDescent="0.2">
      <c r="M205">
        <v>1000</v>
      </c>
      <c r="Q205">
        <v>500</v>
      </c>
    </row>
    <row r="206" spans="13:17" x14ac:dyDescent="0.2">
      <c r="M206">
        <v>1000</v>
      </c>
      <c r="Q206">
        <v>500</v>
      </c>
    </row>
    <row r="207" spans="13:17" x14ac:dyDescent="0.2">
      <c r="M207">
        <v>1000</v>
      </c>
      <c r="Q207">
        <v>500</v>
      </c>
    </row>
    <row r="208" spans="13:17" x14ac:dyDescent="0.2">
      <c r="M208">
        <v>1000</v>
      </c>
      <c r="Q208">
        <v>500</v>
      </c>
    </row>
    <row r="209" spans="13:17" x14ac:dyDescent="0.2">
      <c r="M209">
        <v>1000</v>
      </c>
      <c r="Q209">
        <v>500</v>
      </c>
    </row>
    <row r="210" spans="13:17" x14ac:dyDescent="0.2">
      <c r="M210">
        <v>1000</v>
      </c>
      <c r="Q210">
        <v>500</v>
      </c>
    </row>
    <row r="211" spans="13:17" x14ac:dyDescent="0.2">
      <c r="M211">
        <v>1000</v>
      </c>
      <c r="Q211">
        <v>500</v>
      </c>
    </row>
    <row r="212" spans="13:17" x14ac:dyDescent="0.2">
      <c r="M212">
        <v>1000</v>
      </c>
      <c r="Q212">
        <v>500</v>
      </c>
    </row>
    <row r="213" spans="13:17" x14ac:dyDescent="0.2">
      <c r="M213">
        <v>1000</v>
      </c>
      <c r="Q213">
        <v>500</v>
      </c>
    </row>
    <row r="214" spans="13:17" x14ac:dyDescent="0.2">
      <c r="M214">
        <v>1000</v>
      </c>
      <c r="Q214">
        <v>1000</v>
      </c>
    </row>
    <row r="215" spans="13:17" x14ac:dyDescent="0.2">
      <c r="M215">
        <v>1000</v>
      </c>
      <c r="Q215">
        <v>1000</v>
      </c>
    </row>
    <row r="216" spans="13:17" x14ac:dyDescent="0.2">
      <c r="M216">
        <v>1000</v>
      </c>
      <c r="Q216">
        <v>1000</v>
      </c>
    </row>
    <row r="217" spans="13:17" x14ac:dyDescent="0.2">
      <c r="M217">
        <v>1000</v>
      </c>
      <c r="Q217">
        <v>1000</v>
      </c>
    </row>
    <row r="218" spans="13:17" x14ac:dyDescent="0.2">
      <c r="M218">
        <v>1000</v>
      </c>
      <c r="Q218">
        <v>1000</v>
      </c>
    </row>
    <row r="219" spans="13:17" x14ac:dyDescent="0.2">
      <c r="M219">
        <v>1000</v>
      </c>
      <c r="Q219">
        <v>1000</v>
      </c>
    </row>
    <row r="220" spans="13:17" x14ac:dyDescent="0.2">
      <c r="M220">
        <v>1000</v>
      </c>
      <c r="Q220">
        <v>1000</v>
      </c>
    </row>
    <row r="221" spans="13:17" x14ac:dyDescent="0.2">
      <c r="M221">
        <v>1000</v>
      </c>
      <c r="Q221">
        <v>1000</v>
      </c>
    </row>
    <row r="222" spans="13:17" x14ac:dyDescent="0.2">
      <c r="M222">
        <v>1000</v>
      </c>
      <c r="Q222">
        <v>1000</v>
      </c>
    </row>
    <row r="223" spans="13:17" x14ac:dyDescent="0.2">
      <c r="M223">
        <v>1000</v>
      </c>
      <c r="Q223">
        <v>1000</v>
      </c>
    </row>
    <row r="224" spans="13:17" x14ac:dyDescent="0.2">
      <c r="M224">
        <v>1000</v>
      </c>
      <c r="Q224">
        <v>1000</v>
      </c>
    </row>
    <row r="225" spans="13:17" x14ac:dyDescent="0.2">
      <c r="M225">
        <v>1000</v>
      </c>
      <c r="Q225">
        <v>1000</v>
      </c>
    </row>
    <row r="226" spans="13:17" x14ac:dyDescent="0.2">
      <c r="M226">
        <v>1000</v>
      </c>
      <c r="Q226">
        <v>1000</v>
      </c>
    </row>
    <row r="227" spans="13:17" x14ac:dyDescent="0.2">
      <c r="M227">
        <v>1000</v>
      </c>
      <c r="Q227">
        <v>1000</v>
      </c>
    </row>
    <row r="228" spans="13:17" x14ac:dyDescent="0.2">
      <c r="M228">
        <v>1000</v>
      </c>
      <c r="Q228">
        <v>1000</v>
      </c>
    </row>
    <row r="229" spans="13:17" x14ac:dyDescent="0.2">
      <c r="M229">
        <v>1000</v>
      </c>
      <c r="Q229">
        <v>1000</v>
      </c>
    </row>
    <row r="230" spans="13:17" x14ac:dyDescent="0.2">
      <c r="M230">
        <v>1000</v>
      </c>
      <c r="Q230">
        <v>1000</v>
      </c>
    </row>
    <row r="231" spans="13:17" x14ac:dyDescent="0.2">
      <c r="M231">
        <v>1000</v>
      </c>
      <c r="Q231">
        <v>1000</v>
      </c>
    </row>
    <row r="232" spans="13:17" x14ac:dyDescent="0.2">
      <c r="M232">
        <v>1000</v>
      </c>
      <c r="Q232">
        <v>1000</v>
      </c>
    </row>
    <row r="233" spans="13:17" x14ac:dyDescent="0.2">
      <c r="M233">
        <v>1000</v>
      </c>
      <c r="Q233">
        <v>1000</v>
      </c>
    </row>
    <row r="234" spans="13:17" x14ac:dyDescent="0.2">
      <c r="M234">
        <v>1000</v>
      </c>
      <c r="Q234">
        <v>1000</v>
      </c>
    </row>
    <row r="235" spans="13:17" x14ac:dyDescent="0.2">
      <c r="M235">
        <v>1000</v>
      </c>
      <c r="Q235">
        <v>1000</v>
      </c>
    </row>
    <row r="236" spans="13:17" x14ac:dyDescent="0.2">
      <c r="M236">
        <v>1000</v>
      </c>
      <c r="Q236">
        <v>1000</v>
      </c>
    </row>
    <row r="237" spans="13:17" x14ac:dyDescent="0.2">
      <c r="M237">
        <v>1000</v>
      </c>
      <c r="Q237">
        <v>1000</v>
      </c>
    </row>
    <row r="238" spans="13:17" x14ac:dyDescent="0.2">
      <c r="M238">
        <v>1000</v>
      </c>
      <c r="Q238">
        <v>1000</v>
      </c>
    </row>
    <row r="239" spans="13:17" x14ac:dyDescent="0.2">
      <c r="M239">
        <v>1000</v>
      </c>
      <c r="Q239">
        <v>1000</v>
      </c>
    </row>
    <row r="240" spans="13:17" x14ac:dyDescent="0.2">
      <c r="M240">
        <v>1000</v>
      </c>
      <c r="Q240">
        <v>1000</v>
      </c>
    </row>
    <row r="241" spans="13:17" x14ac:dyDescent="0.2">
      <c r="M241">
        <v>1000</v>
      </c>
      <c r="Q241">
        <v>1000</v>
      </c>
    </row>
    <row r="242" spans="13:17" x14ac:dyDescent="0.2">
      <c r="M242">
        <v>1000</v>
      </c>
      <c r="Q242">
        <v>1000</v>
      </c>
    </row>
    <row r="243" spans="13:17" x14ac:dyDescent="0.2">
      <c r="M243">
        <v>1000</v>
      </c>
      <c r="Q243">
        <v>1000</v>
      </c>
    </row>
    <row r="244" spans="13:17" x14ac:dyDescent="0.2">
      <c r="M244">
        <v>1000</v>
      </c>
      <c r="Q244">
        <v>1000</v>
      </c>
    </row>
    <row r="245" spans="13:17" x14ac:dyDescent="0.2">
      <c r="M245">
        <v>1000</v>
      </c>
      <c r="Q245">
        <v>1000</v>
      </c>
    </row>
    <row r="246" spans="13:17" x14ac:dyDescent="0.2">
      <c r="M246">
        <v>1000</v>
      </c>
      <c r="Q246">
        <v>1000</v>
      </c>
    </row>
    <row r="247" spans="13:17" x14ac:dyDescent="0.2">
      <c r="M247">
        <v>1000</v>
      </c>
      <c r="Q247">
        <v>1000</v>
      </c>
    </row>
    <row r="248" spans="13:17" x14ac:dyDescent="0.2">
      <c r="M248">
        <v>1000</v>
      </c>
      <c r="Q248">
        <v>1000</v>
      </c>
    </row>
    <row r="249" spans="13:17" x14ac:dyDescent="0.2">
      <c r="M249">
        <v>1000</v>
      </c>
      <c r="Q249">
        <v>1000</v>
      </c>
    </row>
    <row r="250" spans="13:17" x14ac:dyDescent="0.2">
      <c r="M250">
        <v>1000</v>
      </c>
      <c r="Q250">
        <v>1000</v>
      </c>
    </row>
    <row r="251" spans="13:17" x14ac:dyDescent="0.2">
      <c r="M251">
        <v>1000</v>
      </c>
      <c r="Q251">
        <v>1000</v>
      </c>
    </row>
    <row r="252" spans="13:17" x14ac:dyDescent="0.2">
      <c r="M252">
        <v>1000</v>
      </c>
      <c r="Q252">
        <v>1000</v>
      </c>
    </row>
    <row r="253" spans="13:17" x14ac:dyDescent="0.2">
      <c r="M253">
        <v>1000</v>
      </c>
      <c r="Q253">
        <v>1000</v>
      </c>
    </row>
    <row r="254" spans="13:17" x14ac:dyDescent="0.2">
      <c r="M254">
        <v>1000</v>
      </c>
      <c r="Q254">
        <v>1000</v>
      </c>
    </row>
    <row r="255" spans="13:17" x14ac:dyDescent="0.2">
      <c r="M255">
        <v>1000</v>
      </c>
      <c r="Q255">
        <v>1000</v>
      </c>
    </row>
    <row r="256" spans="13:17" x14ac:dyDescent="0.2">
      <c r="M256">
        <v>1000</v>
      </c>
      <c r="Q256">
        <v>1000</v>
      </c>
    </row>
    <row r="257" spans="13:17" x14ac:dyDescent="0.2">
      <c r="M257">
        <v>1000</v>
      </c>
      <c r="Q257">
        <v>1000</v>
      </c>
    </row>
    <row r="258" spans="13:17" x14ac:dyDescent="0.2">
      <c r="M258">
        <v>1000</v>
      </c>
      <c r="Q258">
        <v>1000</v>
      </c>
    </row>
    <row r="259" spans="13:17" x14ac:dyDescent="0.2">
      <c r="M259">
        <v>1000</v>
      </c>
      <c r="Q259">
        <v>1000</v>
      </c>
    </row>
    <row r="260" spans="13:17" x14ac:dyDescent="0.2">
      <c r="M260">
        <v>1000</v>
      </c>
      <c r="Q260">
        <v>1000</v>
      </c>
    </row>
    <row r="261" spans="13:17" x14ac:dyDescent="0.2">
      <c r="M261">
        <v>1000</v>
      </c>
      <c r="Q261">
        <v>1000</v>
      </c>
    </row>
    <row r="262" spans="13:17" x14ac:dyDescent="0.2">
      <c r="M262">
        <v>1000</v>
      </c>
      <c r="Q262">
        <v>1000</v>
      </c>
    </row>
    <row r="263" spans="13:17" x14ac:dyDescent="0.2">
      <c r="M263">
        <v>1000</v>
      </c>
      <c r="Q263">
        <v>1000</v>
      </c>
    </row>
    <row r="264" spans="13:17" x14ac:dyDescent="0.2">
      <c r="M264">
        <v>1000</v>
      </c>
      <c r="Q264">
        <v>1000</v>
      </c>
    </row>
    <row r="265" spans="13:17" x14ac:dyDescent="0.2">
      <c r="M265">
        <v>1000</v>
      </c>
      <c r="Q265">
        <v>1000</v>
      </c>
    </row>
    <row r="266" spans="13:17" x14ac:dyDescent="0.2">
      <c r="M266">
        <v>1000</v>
      </c>
      <c r="Q266">
        <v>1000</v>
      </c>
    </row>
    <row r="267" spans="13:17" x14ac:dyDescent="0.2">
      <c r="M267">
        <v>1000</v>
      </c>
      <c r="Q267">
        <v>1000</v>
      </c>
    </row>
    <row r="268" spans="13:17" x14ac:dyDescent="0.2">
      <c r="M268">
        <v>1000</v>
      </c>
      <c r="Q268">
        <v>1000</v>
      </c>
    </row>
    <row r="269" spans="13:17" x14ac:dyDescent="0.2">
      <c r="M269">
        <v>1000</v>
      </c>
      <c r="Q269">
        <v>1000</v>
      </c>
    </row>
    <row r="270" spans="13:17" x14ac:dyDescent="0.2">
      <c r="M270">
        <v>1000</v>
      </c>
      <c r="Q270">
        <v>1000</v>
      </c>
    </row>
    <row r="271" spans="13:17" x14ac:dyDescent="0.2">
      <c r="M271">
        <v>1000</v>
      </c>
      <c r="Q271">
        <v>1000</v>
      </c>
    </row>
    <row r="272" spans="13:17" x14ac:dyDescent="0.2">
      <c r="M272">
        <v>1000</v>
      </c>
      <c r="Q272">
        <v>1000</v>
      </c>
    </row>
    <row r="273" spans="13:17" x14ac:dyDescent="0.2">
      <c r="M273">
        <v>1000</v>
      </c>
      <c r="Q273">
        <v>1000</v>
      </c>
    </row>
    <row r="274" spans="13:17" x14ac:dyDescent="0.2">
      <c r="M274">
        <v>1000</v>
      </c>
      <c r="Q274">
        <v>1000</v>
      </c>
    </row>
    <row r="275" spans="13:17" x14ac:dyDescent="0.2">
      <c r="M275">
        <v>1000</v>
      </c>
      <c r="Q275">
        <v>1000</v>
      </c>
    </row>
    <row r="276" spans="13:17" x14ac:dyDescent="0.2">
      <c r="M276">
        <v>1000</v>
      </c>
      <c r="Q276">
        <v>1000</v>
      </c>
    </row>
    <row r="277" spans="13:17" x14ac:dyDescent="0.2">
      <c r="M277">
        <v>1000</v>
      </c>
      <c r="Q277">
        <v>1000</v>
      </c>
    </row>
    <row r="278" spans="13:17" x14ac:dyDescent="0.2">
      <c r="M278">
        <v>1000</v>
      </c>
      <c r="Q278">
        <v>1000</v>
      </c>
    </row>
    <row r="279" spans="13:17" x14ac:dyDescent="0.2">
      <c r="M279">
        <v>1000</v>
      </c>
      <c r="Q279">
        <v>1000</v>
      </c>
    </row>
    <row r="280" spans="13:17" x14ac:dyDescent="0.2">
      <c r="M280">
        <v>1000</v>
      </c>
      <c r="Q280">
        <v>1000</v>
      </c>
    </row>
    <row r="281" spans="13:17" x14ac:dyDescent="0.2">
      <c r="M281">
        <v>1000</v>
      </c>
      <c r="Q281">
        <v>1000</v>
      </c>
    </row>
    <row r="282" spans="13:17" x14ac:dyDescent="0.2">
      <c r="M282">
        <v>1000</v>
      </c>
      <c r="Q282">
        <v>1000</v>
      </c>
    </row>
    <row r="283" spans="13:17" x14ac:dyDescent="0.2">
      <c r="M283">
        <v>1000</v>
      </c>
      <c r="Q283">
        <v>1000</v>
      </c>
    </row>
    <row r="284" spans="13:17" x14ac:dyDescent="0.2">
      <c r="M284">
        <v>1000</v>
      </c>
      <c r="Q284">
        <v>1000</v>
      </c>
    </row>
    <row r="285" spans="13:17" x14ac:dyDescent="0.2">
      <c r="M285">
        <v>1000</v>
      </c>
      <c r="Q285">
        <v>1000</v>
      </c>
    </row>
    <row r="286" spans="13:17" x14ac:dyDescent="0.2">
      <c r="M286">
        <v>1000</v>
      </c>
      <c r="Q286">
        <v>1000</v>
      </c>
    </row>
    <row r="287" spans="13:17" x14ac:dyDescent="0.2">
      <c r="M287">
        <v>1000</v>
      </c>
      <c r="Q287">
        <v>1000</v>
      </c>
    </row>
    <row r="288" spans="13:17" x14ac:dyDescent="0.2">
      <c r="M288">
        <v>1000</v>
      </c>
      <c r="Q288">
        <v>1000</v>
      </c>
    </row>
    <row r="289" spans="13:17" x14ac:dyDescent="0.2">
      <c r="M289">
        <v>1000</v>
      </c>
      <c r="Q289">
        <v>1000</v>
      </c>
    </row>
    <row r="290" spans="13:17" x14ac:dyDescent="0.2">
      <c r="M290">
        <v>1000</v>
      </c>
      <c r="Q290">
        <v>1000</v>
      </c>
    </row>
    <row r="291" spans="13:17" x14ac:dyDescent="0.2">
      <c r="M291">
        <v>1000</v>
      </c>
      <c r="Q291">
        <v>1000</v>
      </c>
    </row>
    <row r="292" spans="13:17" x14ac:dyDescent="0.2">
      <c r="M292">
        <v>1000</v>
      </c>
      <c r="Q292">
        <v>1000</v>
      </c>
    </row>
    <row r="293" spans="13:17" x14ac:dyDescent="0.2">
      <c r="M293">
        <v>1000</v>
      </c>
      <c r="Q293">
        <v>1000</v>
      </c>
    </row>
    <row r="294" spans="13:17" x14ac:dyDescent="0.2">
      <c r="M294">
        <v>1000</v>
      </c>
      <c r="Q294">
        <v>1000</v>
      </c>
    </row>
    <row r="295" spans="13:17" x14ac:dyDescent="0.2">
      <c r="M295">
        <v>1000</v>
      </c>
      <c r="Q295">
        <v>1000</v>
      </c>
    </row>
    <row r="296" spans="13:17" x14ac:dyDescent="0.2">
      <c r="M296">
        <v>1000</v>
      </c>
      <c r="Q296">
        <v>1000</v>
      </c>
    </row>
    <row r="297" spans="13:17" x14ac:dyDescent="0.2">
      <c r="M297">
        <v>1000</v>
      </c>
      <c r="Q297">
        <v>1000</v>
      </c>
    </row>
    <row r="298" spans="13:17" x14ac:dyDescent="0.2">
      <c r="M298">
        <v>1000</v>
      </c>
      <c r="Q298">
        <v>1000</v>
      </c>
    </row>
    <row r="299" spans="13:17" x14ac:dyDescent="0.2">
      <c r="M299">
        <v>1000</v>
      </c>
      <c r="Q299">
        <v>1000</v>
      </c>
    </row>
    <row r="300" spans="13:17" x14ac:dyDescent="0.2">
      <c r="M300">
        <v>1000</v>
      </c>
      <c r="Q300">
        <v>1000</v>
      </c>
    </row>
    <row r="301" spans="13:17" x14ac:dyDescent="0.2">
      <c r="M301">
        <v>1000</v>
      </c>
      <c r="Q301">
        <v>1000</v>
      </c>
    </row>
    <row r="302" spans="13:17" x14ac:dyDescent="0.2">
      <c r="M302">
        <v>1000</v>
      </c>
      <c r="Q302">
        <v>1000</v>
      </c>
    </row>
    <row r="303" spans="13:17" x14ac:dyDescent="0.2">
      <c r="M303">
        <v>1000</v>
      </c>
      <c r="Q303">
        <v>1000</v>
      </c>
    </row>
    <row r="304" spans="13:17" x14ac:dyDescent="0.2">
      <c r="M304">
        <v>1000</v>
      </c>
      <c r="Q304">
        <v>1000</v>
      </c>
    </row>
    <row r="305" spans="13:17" x14ac:dyDescent="0.2">
      <c r="M305">
        <v>1000</v>
      </c>
      <c r="Q305">
        <v>1000</v>
      </c>
    </row>
    <row r="306" spans="13:17" x14ac:dyDescent="0.2">
      <c r="M306">
        <v>1000</v>
      </c>
      <c r="Q306">
        <v>1000</v>
      </c>
    </row>
    <row r="307" spans="13:17" x14ac:dyDescent="0.2">
      <c r="M307">
        <v>1000</v>
      </c>
      <c r="Q307">
        <v>1000</v>
      </c>
    </row>
    <row r="308" spans="13:17" x14ac:dyDescent="0.2">
      <c r="M308">
        <v>1000</v>
      </c>
      <c r="Q308">
        <v>1000</v>
      </c>
    </row>
    <row r="309" spans="13:17" x14ac:dyDescent="0.2">
      <c r="M309">
        <v>1000</v>
      </c>
      <c r="Q309">
        <v>1000</v>
      </c>
    </row>
    <row r="310" spans="13:17" x14ac:dyDescent="0.2">
      <c r="M310">
        <v>1000</v>
      </c>
      <c r="Q310">
        <v>1000</v>
      </c>
    </row>
    <row r="311" spans="13:17" x14ac:dyDescent="0.2">
      <c r="M311">
        <v>1000</v>
      </c>
      <c r="Q311">
        <v>1000</v>
      </c>
    </row>
    <row r="312" spans="13:17" x14ac:dyDescent="0.2">
      <c r="M312">
        <v>1000</v>
      </c>
      <c r="Q312">
        <v>1000</v>
      </c>
    </row>
    <row r="313" spans="13:17" x14ac:dyDescent="0.2">
      <c r="M313">
        <v>1000</v>
      </c>
      <c r="Q313">
        <v>1000</v>
      </c>
    </row>
    <row r="314" spans="13:17" x14ac:dyDescent="0.2">
      <c r="M314">
        <v>1000</v>
      </c>
      <c r="Q314">
        <v>1000</v>
      </c>
    </row>
    <row r="315" spans="13:17" x14ac:dyDescent="0.2">
      <c r="M315">
        <v>1000</v>
      </c>
      <c r="Q315">
        <v>1000</v>
      </c>
    </row>
    <row r="316" spans="13:17" x14ac:dyDescent="0.2">
      <c r="M316">
        <v>1000</v>
      </c>
      <c r="Q316">
        <v>1000</v>
      </c>
    </row>
    <row r="317" spans="13:17" x14ac:dyDescent="0.2">
      <c r="M317">
        <v>1000</v>
      </c>
      <c r="Q317">
        <v>1000</v>
      </c>
    </row>
    <row r="318" spans="13:17" x14ac:dyDescent="0.2">
      <c r="M318">
        <v>1000</v>
      </c>
      <c r="Q318">
        <v>1000</v>
      </c>
    </row>
    <row r="319" spans="13:17" x14ac:dyDescent="0.2">
      <c r="M319">
        <v>1000</v>
      </c>
      <c r="Q319">
        <v>1000</v>
      </c>
    </row>
    <row r="320" spans="13:17" x14ac:dyDescent="0.2">
      <c r="M320">
        <v>1000</v>
      </c>
      <c r="Q320">
        <v>1000</v>
      </c>
    </row>
    <row r="321" spans="13:17" x14ac:dyDescent="0.2">
      <c r="M321">
        <v>1000</v>
      </c>
      <c r="Q321">
        <v>1000</v>
      </c>
    </row>
    <row r="322" spans="13:17" x14ac:dyDescent="0.2">
      <c r="M322">
        <v>1000</v>
      </c>
      <c r="Q322">
        <v>1000</v>
      </c>
    </row>
    <row r="323" spans="13:17" x14ac:dyDescent="0.2">
      <c r="M323">
        <v>1000</v>
      </c>
      <c r="Q323">
        <v>1000</v>
      </c>
    </row>
    <row r="324" spans="13:17" x14ac:dyDescent="0.2">
      <c r="M324">
        <v>1000</v>
      </c>
      <c r="Q324">
        <v>1000</v>
      </c>
    </row>
    <row r="325" spans="13:17" x14ac:dyDescent="0.2">
      <c r="M325">
        <v>1000</v>
      </c>
      <c r="Q325">
        <v>1000</v>
      </c>
    </row>
    <row r="326" spans="13:17" x14ac:dyDescent="0.2">
      <c r="M326">
        <v>1000</v>
      </c>
      <c r="Q326">
        <v>1000</v>
      </c>
    </row>
    <row r="327" spans="13:17" x14ac:dyDescent="0.2">
      <c r="M327">
        <v>1000</v>
      </c>
      <c r="Q327">
        <v>1000</v>
      </c>
    </row>
    <row r="328" spans="13:17" x14ac:dyDescent="0.2">
      <c r="M328">
        <v>1000</v>
      </c>
      <c r="Q328">
        <v>1000</v>
      </c>
    </row>
    <row r="329" spans="13:17" x14ac:dyDescent="0.2">
      <c r="M329">
        <v>1000</v>
      </c>
      <c r="Q329">
        <v>1000</v>
      </c>
    </row>
    <row r="330" spans="13:17" x14ac:dyDescent="0.2">
      <c r="M330">
        <v>1000</v>
      </c>
      <c r="Q330">
        <v>1000</v>
      </c>
    </row>
    <row r="331" spans="13:17" x14ac:dyDescent="0.2">
      <c r="M331">
        <v>1000</v>
      </c>
      <c r="Q331">
        <v>1000</v>
      </c>
    </row>
    <row r="332" spans="13:17" x14ac:dyDescent="0.2">
      <c r="M332">
        <v>1000</v>
      </c>
      <c r="Q332">
        <v>1000</v>
      </c>
    </row>
    <row r="333" spans="13:17" x14ac:dyDescent="0.2">
      <c r="M333">
        <v>1000</v>
      </c>
      <c r="Q333">
        <v>1000</v>
      </c>
    </row>
    <row r="334" spans="13:17" x14ac:dyDescent="0.2">
      <c r="M334">
        <v>1000</v>
      </c>
      <c r="Q334">
        <v>1000</v>
      </c>
    </row>
    <row r="335" spans="13:17" x14ac:dyDescent="0.2">
      <c r="M335">
        <v>1000</v>
      </c>
      <c r="Q335">
        <v>1000</v>
      </c>
    </row>
    <row r="336" spans="13:17" x14ac:dyDescent="0.2">
      <c r="M336">
        <v>1000</v>
      </c>
      <c r="Q336">
        <v>1000</v>
      </c>
    </row>
    <row r="337" spans="13:17" x14ac:dyDescent="0.2">
      <c r="M337">
        <v>1000</v>
      </c>
      <c r="Q337">
        <v>1000</v>
      </c>
    </row>
    <row r="338" spans="13:17" x14ac:dyDescent="0.2">
      <c r="M338">
        <v>1000</v>
      </c>
      <c r="Q338">
        <v>1000</v>
      </c>
    </row>
    <row r="339" spans="13:17" x14ac:dyDescent="0.2">
      <c r="M339">
        <v>1000</v>
      </c>
      <c r="Q339">
        <v>1000</v>
      </c>
    </row>
    <row r="340" spans="13:17" x14ac:dyDescent="0.2">
      <c r="M340">
        <v>1000</v>
      </c>
      <c r="Q340">
        <v>1000</v>
      </c>
    </row>
    <row r="341" spans="13:17" x14ac:dyDescent="0.2">
      <c r="M341">
        <v>1000</v>
      </c>
      <c r="Q341">
        <v>1000</v>
      </c>
    </row>
    <row r="342" spans="13:17" x14ac:dyDescent="0.2">
      <c r="M342">
        <v>1000</v>
      </c>
      <c r="Q342">
        <v>1000</v>
      </c>
    </row>
    <row r="343" spans="13:17" x14ac:dyDescent="0.2">
      <c r="M343">
        <v>1000</v>
      </c>
      <c r="Q343">
        <v>1000</v>
      </c>
    </row>
    <row r="344" spans="13:17" x14ac:dyDescent="0.2">
      <c r="M344">
        <v>1000</v>
      </c>
      <c r="Q344">
        <v>1000</v>
      </c>
    </row>
    <row r="345" spans="13:17" x14ac:dyDescent="0.2">
      <c r="M345">
        <v>1000</v>
      </c>
      <c r="Q345">
        <v>1000</v>
      </c>
    </row>
    <row r="346" spans="13:17" x14ac:dyDescent="0.2">
      <c r="M346">
        <v>1000</v>
      </c>
      <c r="Q346">
        <v>1000</v>
      </c>
    </row>
    <row r="347" spans="13:17" x14ac:dyDescent="0.2">
      <c r="M347">
        <v>1000</v>
      </c>
      <c r="Q347">
        <v>1000</v>
      </c>
    </row>
    <row r="348" spans="13:17" x14ac:dyDescent="0.2">
      <c r="M348">
        <v>1000</v>
      </c>
      <c r="Q348">
        <v>1000</v>
      </c>
    </row>
    <row r="349" spans="13:17" x14ac:dyDescent="0.2">
      <c r="M349">
        <v>1000</v>
      </c>
      <c r="Q349">
        <v>1000</v>
      </c>
    </row>
    <row r="350" spans="13:17" x14ac:dyDescent="0.2">
      <c r="M350">
        <v>1000</v>
      </c>
      <c r="Q350">
        <v>1000</v>
      </c>
    </row>
    <row r="351" spans="13:17" x14ac:dyDescent="0.2">
      <c r="M351">
        <v>1000</v>
      </c>
      <c r="Q351">
        <v>1000</v>
      </c>
    </row>
    <row r="352" spans="13:17" x14ac:dyDescent="0.2">
      <c r="M352">
        <v>1000</v>
      </c>
      <c r="Q352">
        <v>1000</v>
      </c>
    </row>
    <row r="353" spans="13:17" x14ac:dyDescent="0.2">
      <c r="M353">
        <v>1000</v>
      </c>
      <c r="Q353">
        <v>1000</v>
      </c>
    </row>
    <row r="354" spans="13:17" x14ac:dyDescent="0.2">
      <c r="M354">
        <v>1000</v>
      </c>
      <c r="Q354">
        <v>1000</v>
      </c>
    </row>
    <row r="355" spans="13:17" x14ac:dyDescent="0.2">
      <c r="M355">
        <v>1000</v>
      </c>
      <c r="Q355">
        <v>1000</v>
      </c>
    </row>
    <row r="356" spans="13:17" x14ac:dyDescent="0.2">
      <c r="M356">
        <v>1000</v>
      </c>
      <c r="Q356">
        <v>1000</v>
      </c>
    </row>
    <row r="357" spans="13:17" x14ac:dyDescent="0.2">
      <c r="M357">
        <v>1000</v>
      </c>
      <c r="Q357">
        <v>1000</v>
      </c>
    </row>
    <row r="358" spans="13:17" x14ac:dyDescent="0.2">
      <c r="M358">
        <v>1000</v>
      </c>
      <c r="Q358">
        <v>1000</v>
      </c>
    </row>
    <row r="359" spans="13:17" x14ac:dyDescent="0.2">
      <c r="M359">
        <v>1000</v>
      </c>
      <c r="Q359">
        <v>1000</v>
      </c>
    </row>
    <row r="360" spans="13:17" x14ac:dyDescent="0.2">
      <c r="M360">
        <v>1000</v>
      </c>
      <c r="Q360">
        <v>1000</v>
      </c>
    </row>
    <row r="361" spans="13:17" x14ac:dyDescent="0.2">
      <c r="M361">
        <v>1000</v>
      </c>
      <c r="Q361">
        <v>1000</v>
      </c>
    </row>
    <row r="362" spans="13:17" x14ac:dyDescent="0.2">
      <c r="M362">
        <v>1000</v>
      </c>
      <c r="Q362">
        <v>1000</v>
      </c>
    </row>
    <row r="363" spans="13:17" x14ac:dyDescent="0.2">
      <c r="M363">
        <v>1000</v>
      </c>
      <c r="Q363">
        <v>1000</v>
      </c>
    </row>
    <row r="364" spans="13:17" x14ac:dyDescent="0.2">
      <c r="M364">
        <v>1000</v>
      </c>
      <c r="Q364">
        <v>1000</v>
      </c>
    </row>
    <row r="365" spans="13:17" x14ac:dyDescent="0.2">
      <c r="M365">
        <v>1000</v>
      </c>
      <c r="Q365">
        <v>1000</v>
      </c>
    </row>
    <row r="366" spans="13:17" x14ac:dyDescent="0.2">
      <c r="M366">
        <v>1000</v>
      </c>
      <c r="Q366">
        <v>1000</v>
      </c>
    </row>
    <row r="367" spans="13:17" x14ac:dyDescent="0.2">
      <c r="M367">
        <v>1000</v>
      </c>
      <c r="Q367">
        <v>1000</v>
      </c>
    </row>
    <row r="368" spans="13:17" x14ac:dyDescent="0.2">
      <c r="M368">
        <v>1000</v>
      </c>
      <c r="Q368">
        <v>1000</v>
      </c>
    </row>
    <row r="369" spans="13:17" x14ac:dyDescent="0.2">
      <c r="M369">
        <v>1000</v>
      </c>
      <c r="Q369">
        <v>1000</v>
      </c>
    </row>
    <row r="370" spans="13:17" x14ac:dyDescent="0.2">
      <c r="M370">
        <v>1000</v>
      </c>
      <c r="Q370">
        <v>1000</v>
      </c>
    </row>
    <row r="371" spans="13:17" x14ac:dyDescent="0.2">
      <c r="M371">
        <v>1000</v>
      </c>
      <c r="Q371">
        <v>1000</v>
      </c>
    </row>
    <row r="372" spans="13:17" x14ac:dyDescent="0.2">
      <c r="M372">
        <v>1000</v>
      </c>
      <c r="Q372">
        <v>1000</v>
      </c>
    </row>
    <row r="373" spans="13:17" x14ac:dyDescent="0.2">
      <c r="M373">
        <v>1000</v>
      </c>
      <c r="Q373">
        <v>1000</v>
      </c>
    </row>
    <row r="374" spans="13:17" x14ac:dyDescent="0.2">
      <c r="M374">
        <v>1000</v>
      </c>
      <c r="Q374">
        <v>1000</v>
      </c>
    </row>
    <row r="375" spans="13:17" x14ac:dyDescent="0.2">
      <c r="M375">
        <v>1000</v>
      </c>
      <c r="Q375">
        <v>1000</v>
      </c>
    </row>
    <row r="376" spans="13:17" x14ac:dyDescent="0.2">
      <c r="M376">
        <v>1000</v>
      </c>
      <c r="Q376">
        <v>1000</v>
      </c>
    </row>
    <row r="377" spans="13:17" x14ac:dyDescent="0.2">
      <c r="M377">
        <v>1000</v>
      </c>
      <c r="Q377">
        <v>1000</v>
      </c>
    </row>
    <row r="378" spans="13:17" x14ac:dyDescent="0.2">
      <c r="M378">
        <v>1000</v>
      </c>
      <c r="Q378">
        <v>1000</v>
      </c>
    </row>
    <row r="379" spans="13:17" x14ac:dyDescent="0.2">
      <c r="M379">
        <v>1000</v>
      </c>
      <c r="Q379">
        <v>1000</v>
      </c>
    </row>
    <row r="380" spans="13:17" x14ac:dyDescent="0.2">
      <c r="M380">
        <v>1000</v>
      </c>
      <c r="Q380">
        <v>1000</v>
      </c>
    </row>
    <row r="381" spans="13:17" x14ac:dyDescent="0.2">
      <c r="M381">
        <v>1000</v>
      </c>
      <c r="Q381">
        <v>1000</v>
      </c>
    </row>
    <row r="382" spans="13:17" x14ac:dyDescent="0.2">
      <c r="M382">
        <v>1000</v>
      </c>
      <c r="Q382">
        <v>1000</v>
      </c>
    </row>
    <row r="383" spans="13:17" x14ac:dyDescent="0.2">
      <c r="M383">
        <v>1000</v>
      </c>
      <c r="Q383">
        <v>1000</v>
      </c>
    </row>
    <row r="384" spans="13:17" x14ac:dyDescent="0.2">
      <c r="M384">
        <v>1000</v>
      </c>
      <c r="Q384">
        <v>1000</v>
      </c>
    </row>
    <row r="385" spans="13:17" x14ac:dyDescent="0.2">
      <c r="M385">
        <v>1000</v>
      </c>
      <c r="Q385">
        <v>1000</v>
      </c>
    </row>
    <row r="386" spans="13:17" x14ac:dyDescent="0.2">
      <c r="M386">
        <v>1000</v>
      </c>
      <c r="Q386">
        <v>1000</v>
      </c>
    </row>
    <row r="387" spans="13:17" x14ac:dyDescent="0.2">
      <c r="M387">
        <v>1000</v>
      </c>
      <c r="Q387">
        <v>1000</v>
      </c>
    </row>
    <row r="388" spans="13:17" x14ac:dyDescent="0.2">
      <c r="M388">
        <v>1000</v>
      </c>
      <c r="Q388">
        <v>1000</v>
      </c>
    </row>
    <row r="389" spans="13:17" x14ac:dyDescent="0.2">
      <c r="M389">
        <v>1000</v>
      </c>
      <c r="Q389">
        <v>1000</v>
      </c>
    </row>
    <row r="390" spans="13:17" x14ac:dyDescent="0.2">
      <c r="M390">
        <v>1000</v>
      </c>
      <c r="Q390">
        <v>1000</v>
      </c>
    </row>
    <row r="391" spans="13:17" x14ac:dyDescent="0.2">
      <c r="M391">
        <v>1000</v>
      </c>
      <c r="Q391">
        <v>1000</v>
      </c>
    </row>
    <row r="392" spans="13:17" x14ac:dyDescent="0.2">
      <c r="M392">
        <v>1000</v>
      </c>
      <c r="Q392">
        <v>1000</v>
      </c>
    </row>
    <row r="393" spans="13:17" x14ac:dyDescent="0.2">
      <c r="M393">
        <v>1000</v>
      </c>
      <c r="Q393">
        <v>1000</v>
      </c>
    </row>
    <row r="394" spans="13:17" x14ac:dyDescent="0.2">
      <c r="M394">
        <v>1000</v>
      </c>
      <c r="Q394">
        <v>1000</v>
      </c>
    </row>
    <row r="395" spans="13:17" x14ac:dyDescent="0.2">
      <c r="M395">
        <v>1000</v>
      </c>
      <c r="Q395">
        <v>1000</v>
      </c>
    </row>
    <row r="396" spans="13:17" x14ac:dyDescent="0.2">
      <c r="M396">
        <v>1000</v>
      </c>
      <c r="Q396">
        <v>1000</v>
      </c>
    </row>
    <row r="397" spans="13:17" x14ac:dyDescent="0.2">
      <c r="M397">
        <v>1000</v>
      </c>
      <c r="Q397">
        <v>1000</v>
      </c>
    </row>
    <row r="398" spans="13:17" x14ac:dyDescent="0.2">
      <c r="M398">
        <v>1000</v>
      </c>
      <c r="Q398">
        <v>1000</v>
      </c>
    </row>
    <row r="399" spans="13:17" x14ac:dyDescent="0.2">
      <c r="M399">
        <v>1000</v>
      </c>
      <c r="Q399">
        <v>1000</v>
      </c>
    </row>
    <row r="400" spans="13:17" x14ac:dyDescent="0.2">
      <c r="M400">
        <v>1000</v>
      </c>
      <c r="Q400">
        <v>1000</v>
      </c>
    </row>
    <row r="401" spans="13:17" x14ac:dyDescent="0.2">
      <c r="M401">
        <v>1000</v>
      </c>
      <c r="Q401">
        <v>1000</v>
      </c>
    </row>
    <row r="402" spans="13:17" x14ac:dyDescent="0.2">
      <c r="M402">
        <v>1000</v>
      </c>
      <c r="Q402">
        <v>1000</v>
      </c>
    </row>
    <row r="403" spans="13:17" x14ac:dyDescent="0.2">
      <c r="M403">
        <v>1000</v>
      </c>
      <c r="Q403">
        <v>1000</v>
      </c>
    </row>
    <row r="404" spans="13:17" x14ac:dyDescent="0.2">
      <c r="M404">
        <v>1000</v>
      </c>
      <c r="Q404">
        <v>1000</v>
      </c>
    </row>
    <row r="405" spans="13:17" x14ac:dyDescent="0.2">
      <c r="M405">
        <v>1000</v>
      </c>
      <c r="Q405">
        <v>1000</v>
      </c>
    </row>
    <row r="406" spans="13:17" x14ac:dyDescent="0.2">
      <c r="M406">
        <v>1000</v>
      </c>
      <c r="Q406">
        <v>1000</v>
      </c>
    </row>
    <row r="407" spans="13:17" x14ac:dyDescent="0.2">
      <c r="M407">
        <v>1000</v>
      </c>
      <c r="Q407">
        <v>1000</v>
      </c>
    </row>
    <row r="408" spans="13:17" x14ac:dyDescent="0.2">
      <c r="M408">
        <v>1000</v>
      </c>
      <c r="Q408">
        <v>1000</v>
      </c>
    </row>
    <row r="409" spans="13:17" x14ac:dyDescent="0.2">
      <c r="M409">
        <v>1000</v>
      </c>
      <c r="Q409">
        <v>1000</v>
      </c>
    </row>
    <row r="410" spans="13:17" x14ac:dyDescent="0.2">
      <c r="M410">
        <v>1000</v>
      </c>
      <c r="Q410">
        <v>1000</v>
      </c>
    </row>
    <row r="411" spans="13:17" x14ac:dyDescent="0.2">
      <c r="M411">
        <v>1000</v>
      </c>
      <c r="Q411">
        <v>1000</v>
      </c>
    </row>
    <row r="412" spans="13:17" x14ac:dyDescent="0.2">
      <c r="M412">
        <v>1000</v>
      </c>
      <c r="Q412">
        <v>1000</v>
      </c>
    </row>
    <row r="413" spans="13:17" x14ac:dyDescent="0.2">
      <c r="M413">
        <v>1000</v>
      </c>
      <c r="Q413">
        <v>1000</v>
      </c>
    </row>
    <row r="414" spans="13:17" x14ac:dyDescent="0.2">
      <c r="M414">
        <v>1000</v>
      </c>
      <c r="Q414">
        <v>1000</v>
      </c>
    </row>
    <row r="415" spans="13:17" x14ac:dyDescent="0.2">
      <c r="M415">
        <v>1000</v>
      </c>
      <c r="Q415">
        <v>1000</v>
      </c>
    </row>
    <row r="416" spans="13:17" x14ac:dyDescent="0.2">
      <c r="M416">
        <v>1000</v>
      </c>
      <c r="Q416">
        <v>1000</v>
      </c>
    </row>
    <row r="417" spans="13:17" x14ac:dyDescent="0.2">
      <c r="M417">
        <v>1000</v>
      </c>
      <c r="Q417">
        <v>1000</v>
      </c>
    </row>
    <row r="418" spans="13:17" x14ac:dyDescent="0.2">
      <c r="M418">
        <v>1000</v>
      </c>
      <c r="Q418">
        <v>1000</v>
      </c>
    </row>
    <row r="419" spans="13:17" x14ac:dyDescent="0.2">
      <c r="M419">
        <v>1000</v>
      </c>
      <c r="Q419">
        <v>1000</v>
      </c>
    </row>
    <row r="420" spans="13:17" x14ac:dyDescent="0.2">
      <c r="M420">
        <v>1000</v>
      </c>
      <c r="Q420">
        <v>1000</v>
      </c>
    </row>
    <row r="421" spans="13:17" x14ac:dyDescent="0.2">
      <c r="M421">
        <v>1000</v>
      </c>
      <c r="Q421">
        <v>1000</v>
      </c>
    </row>
    <row r="422" spans="13:17" x14ac:dyDescent="0.2">
      <c r="M422">
        <v>1000</v>
      </c>
      <c r="Q422">
        <v>1000</v>
      </c>
    </row>
    <row r="423" spans="13:17" x14ac:dyDescent="0.2">
      <c r="M423">
        <v>1000</v>
      </c>
      <c r="Q423">
        <v>1000</v>
      </c>
    </row>
    <row r="424" spans="13:17" x14ac:dyDescent="0.2">
      <c r="M424">
        <v>1000</v>
      </c>
      <c r="Q424">
        <v>1000</v>
      </c>
    </row>
    <row r="425" spans="13:17" x14ac:dyDescent="0.2">
      <c r="M425">
        <v>1000</v>
      </c>
      <c r="Q425">
        <v>1000</v>
      </c>
    </row>
    <row r="426" spans="13:17" x14ac:dyDescent="0.2">
      <c r="M426">
        <v>1000</v>
      </c>
      <c r="Q426">
        <v>1000</v>
      </c>
    </row>
    <row r="427" spans="13:17" x14ac:dyDescent="0.2">
      <c r="M427">
        <v>1000</v>
      </c>
      <c r="Q427">
        <v>1000</v>
      </c>
    </row>
    <row r="428" spans="13:17" x14ac:dyDescent="0.2">
      <c r="M428">
        <v>1000</v>
      </c>
      <c r="Q428">
        <v>1000</v>
      </c>
    </row>
    <row r="429" spans="13:17" x14ac:dyDescent="0.2">
      <c r="M429">
        <v>1000</v>
      </c>
      <c r="Q429">
        <v>1000</v>
      </c>
    </row>
    <row r="430" spans="13:17" x14ac:dyDescent="0.2">
      <c r="M430">
        <v>1000</v>
      </c>
      <c r="Q430">
        <v>1000</v>
      </c>
    </row>
    <row r="431" spans="13:17" x14ac:dyDescent="0.2">
      <c r="M431">
        <v>1000</v>
      </c>
      <c r="Q431">
        <v>1000</v>
      </c>
    </row>
    <row r="432" spans="13:17" x14ac:dyDescent="0.2">
      <c r="M432">
        <v>1000</v>
      </c>
      <c r="Q432">
        <v>1000</v>
      </c>
    </row>
    <row r="433" spans="13:17" x14ac:dyDescent="0.2">
      <c r="M433">
        <v>1000</v>
      </c>
      <c r="Q433">
        <v>1000</v>
      </c>
    </row>
    <row r="434" spans="13:17" x14ac:dyDescent="0.2">
      <c r="M434">
        <v>1000</v>
      </c>
      <c r="Q434">
        <v>1000</v>
      </c>
    </row>
    <row r="435" spans="13:17" x14ac:dyDescent="0.2">
      <c r="M435">
        <v>1000</v>
      </c>
      <c r="Q435">
        <v>1000</v>
      </c>
    </row>
    <row r="436" spans="13:17" x14ac:dyDescent="0.2">
      <c r="M436">
        <v>1000</v>
      </c>
      <c r="Q436">
        <v>1000</v>
      </c>
    </row>
    <row r="437" spans="13:17" x14ac:dyDescent="0.2">
      <c r="M437">
        <v>1000</v>
      </c>
      <c r="Q437">
        <v>1000</v>
      </c>
    </row>
    <row r="438" spans="13:17" x14ac:dyDescent="0.2">
      <c r="M438">
        <v>1000</v>
      </c>
      <c r="Q438">
        <v>1000</v>
      </c>
    </row>
    <row r="439" spans="13:17" x14ac:dyDescent="0.2">
      <c r="M439">
        <v>1000</v>
      </c>
      <c r="Q439">
        <v>1000</v>
      </c>
    </row>
    <row r="440" spans="13:17" x14ac:dyDescent="0.2">
      <c r="M440">
        <v>1000</v>
      </c>
      <c r="Q440">
        <v>1000</v>
      </c>
    </row>
    <row r="441" spans="13:17" x14ac:dyDescent="0.2">
      <c r="M441">
        <v>1000</v>
      </c>
      <c r="Q441">
        <v>1000</v>
      </c>
    </row>
    <row r="442" spans="13:17" x14ac:dyDescent="0.2">
      <c r="M442">
        <v>1000</v>
      </c>
      <c r="Q442">
        <v>1000</v>
      </c>
    </row>
    <row r="443" spans="13:17" x14ac:dyDescent="0.2">
      <c r="M443">
        <v>1000</v>
      </c>
      <c r="Q443">
        <v>1000</v>
      </c>
    </row>
    <row r="444" spans="13:17" x14ac:dyDescent="0.2">
      <c r="M444">
        <v>1000</v>
      </c>
      <c r="Q444">
        <v>1000</v>
      </c>
    </row>
    <row r="445" spans="13:17" x14ac:dyDescent="0.2">
      <c r="M445">
        <v>1000</v>
      </c>
      <c r="Q445">
        <v>1000</v>
      </c>
    </row>
    <row r="446" spans="13:17" x14ac:dyDescent="0.2">
      <c r="M446">
        <v>1000</v>
      </c>
      <c r="Q446">
        <v>1000</v>
      </c>
    </row>
    <row r="447" spans="13:17" x14ac:dyDescent="0.2">
      <c r="M447">
        <v>1000</v>
      </c>
      <c r="Q447">
        <v>1000</v>
      </c>
    </row>
    <row r="448" spans="13:17" x14ac:dyDescent="0.2">
      <c r="M448">
        <v>1000</v>
      </c>
      <c r="Q448">
        <v>1000</v>
      </c>
    </row>
    <row r="449" spans="13:17" x14ac:dyDescent="0.2">
      <c r="M449">
        <v>1000</v>
      </c>
      <c r="Q449">
        <v>1000</v>
      </c>
    </row>
    <row r="450" spans="13:17" x14ac:dyDescent="0.2">
      <c r="M450">
        <v>1000</v>
      </c>
      <c r="Q450">
        <v>1000</v>
      </c>
    </row>
    <row r="451" spans="13:17" x14ac:dyDescent="0.2">
      <c r="M451">
        <v>1000</v>
      </c>
      <c r="Q451">
        <v>1000</v>
      </c>
    </row>
    <row r="452" spans="13:17" x14ac:dyDescent="0.2">
      <c r="M452">
        <v>1000</v>
      </c>
      <c r="Q452">
        <v>1000</v>
      </c>
    </row>
    <row r="453" spans="13:17" x14ac:dyDescent="0.2">
      <c r="M453">
        <v>1000</v>
      </c>
      <c r="Q453">
        <v>1000</v>
      </c>
    </row>
    <row r="454" spans="13:17" x14ac:dyDescent="0.2">
      <c r="M454">
        <v>1000</v>
      </c>
      <c r="Q454">
        <v>1000</v>
      </c>
    </row>
    <row r="455" spans="13:17" x14ac:dyDescent="0.2">
      <c r="M455">
        <v>1000</v>
      </c>
      <c r="Q455">
        <v>1000</v>
      </c>
    </row>
    <row r="456" spans="13:17" x14ac:dyDescent="0.2">
      <c r="M456">
        <v>1000</v>
      </c>
      <c r="Q456">
        <v>1000</v>
      </c>
    </row>
    <row r="457" spans="13:17" x14ac:dyDescent="0.2">
      <c r="M457">
        <v>1000</v>
      </c>
      <c r="Q457">
        <v>1000</v>
      </c>
    </row>
    <row r="458" spans="13:17" x14ac:dyDescent="0.2">
      <c r="M458">
        <v>1000</v>
      </c>
      <c r="Q458">
        <v>1000</v>
      </c>
    </row>
    <row r="459" spans="13:17" x14ac:dyDescent="0.2">
      <c r="M459">
        <v>1000</v>
      </c>
      <c r="Q459">
        <v>1000</v>
      </c>
    </row>
    <row r="460" spans="13:17" x14ac:dyDescent="0.2">
      <c r="M460">
        <v>1000</v>
      </c>
      <c r="Q460">
        <v>1000</v>
      </c>
    </row>
    <row r="461" spans="13:17" x14ac:dyDescent="0.2">
      <c r="M461">
        <v>1000</v>
      </c>
      <c r="Q461">
        <v>1000</v>
      </c>
    </row>
    <row r="462" spans="13:17" x14ac:dyDescent="0.2">
      <c r="M462">
        <v>1000</v>
      </c>
      <c r="Q462">
        <v>1000</v>
      </c>
    </row>
    <row r="463" spans="13:17" x14ac:dyDescent="0.2">
      <c r="M463">
        <v>1000</v>
      </c>
      <c r="Q463">
        <v>1000</v>
      </c>
    </row>
    <row r="464" spans="13:17" x14ac:dyDescent="0.2">
      <c r="M464">
        <v>1000</v>
      </c>
      <c r="Q464">
        <v>1000</v>
      </c>
    </row>
    <row r="465" spans="13:17" x14ac:dyDescent="0.2">
      <c r="M465">
        <v>1000</v>
      </c>
      <c r="Q465">
        <v>1000</v>
      </c>
    </row>
    <row r="466" spans="13:17" x14ac:dyDescent="0.2">
      <c r="M466">
        <v>1000</v>
      </c>
      <c r="Q466">
        <v>1000</v>
      </c>
    </row>
    <row r="467" spans="13:17" x14ac:dyDescent="0.2">
      <c r="M467">
        <v>1000</v>
      </c>
      <c r="Q467">
        <v>1000</v>
      </c>
    </row>
    <row r="468" spans="13:17" x14ac:dyDescent="0.2">
      <c r="M468">
        <v>1000</v>
      </c>
      <c r="Q468">
        <v>1000</v>
      </c>
    </row>
    <row r="469" spans="13:17" x14ac:dyDescent="0.2">
      <c r="M469">
        <v>1000</v>
      </c>
      <c r="Q469">
        <v>1000</v>
      </c>
    </row>
    <row r="470" spans="13:17" x14ac:dyDescent="0.2">
      <c r="M470">
        <v>1000</v>
      </c>
      <c r="Q470">
        <v>1000</v>
      </c>
    </row>
    <row r="471" spans="13:17" x14ac:dyDescent="0.2">
      <c r="M471">
        <v>1000</v>
      </c>
      <c r="Q471">
        <v>1000</v>
      </c>
    </row>
    <row r="472" spans="13:17" x14ac:dyDescent="0.2">
      <c r="M472">
        <v>1000</v>
      </c>
      <c r="Q472">
        <v>1000</v>
      </c>
    </row>
    <row r="473" spans="13:17" x14ac:dyDescent="0.2">
      <c r="M473">
        <v>1000</v>
      </c>
      <c r="Q473">
        <v>1000</v>
      </c>
    </row>
    <row r="474" spans="13:17" x14ac:dyDescent="0.2">
      <c r="M474">
        <v>1000</v>
      </c>
      <c r="Q474">
        <v>1000</v>
      </c>
    </row>
    <row r="475" spans="13:17" x14ac:dyDescent="0.2">
      <c r="M475">
        <v>1000</v>
      </c>
      <c r="Q475">
        <v>1000</v>
      </c>
    </row>
    <row r="476" spans="13:17" x14ac:dyDescent="0.2">
      <c r="M476">
        <v>1000</v>
      </c>
      <c r="Q476">
        <v>1000</v>
      </c>
    </row>
    <row r="477" spans="13:17" x14ac:dyDescent="0.2">
      <c r="M477">
        <v>1000</v>
      </c>
      <c r="Q477">
        <v>1000</v>
      </c>
    </row>
    <row r="478" spans="13:17" x14ac:dyDescent="0.2">
      <c r="M478">
        <v>1000</v>
      </c>
      <c r="Q478">
        <v>1000</v>
      </c>
    </row>
    <row r="479" spans="13:17" x14ac:dyDescent="0.2">
      <c r="M479">
        <v>1000</v>
      </c>
      <c r="Q479">
        <v>1000</v>
      </c>
    </row>
    <row r="480" spans="13:17" x14ac:dyDescent="0.2">
      <c r="M480">
        <v>1000</v>
      </c>
      <c r="Q480">
        <v>1000</v>
      </c>
    </row>
    <row r="481" spans="13:17" x14ac:dyDescent="0.2">
      <c r="M481">
        <v>1000</v>
      </c>
      <c r="Q481">
        <v>1000</v>
      </c>
    </row>
    <row r="482" spans="13:17" x14ac:dyDescent="0.2">
      <c r="M482">
        <v>1000</v>
      </c>
      <c r="Q482">
        <v>1000</v>
      </c>
    </row>
    <row r="483" spans="13:17" x14ac:dyDescent="0.2">
      <c r="M483">
        <v>1000</v>
      </c>
      <c r="Q483">
        <v>1000</v>
      </c>
    </row>
    <row r="484" spans="13:17" x14ac:dyDescent="0.2">
      <c r="M484">
        <v>1000</v>
      </c>
      <c r="Q484">
        <v>1000</v>
      </c>
    </row>
    <row r="485" spans="13:17" x14ac:dyDescent="0.2">
      <c r="M485">
        <v>1000</v>
      </c>
      <c r="Q485">
        <v>1000</v>
      </c>
    </row>
    <row r="486" spans="13:17" x14ac:dyDescent="0.2">
      <c r="M486">
        <v>1000</v>
      </c>
      <c r="Q486">
        <v>1000</v>
      </c>
    </row>
    <row r="487" spans="13:17" x14ac:dyDescent="0.2">
      <c r="M487">
        <v>1000</v>
      </c>
      <c r="Q487">
        <v>1000</v>
      </c>
    </row>
    <row r="488" spans="13:17" x14ac:dyDescent="0.2">
      <c r="M488">
        <v>1000</v>
      </c>
      <c r="Q488">
        <v>1000</v>
      </c>
    </row>
    <row r="489" spans="13:17" x14ac:dyDescent="0.2">
      <c r="M489">
        <v>1000</v>
      </c>
      <c r="Q489">
        <v>1000</v>
      </c>
    </row>
    <row r="490" spans="13:17" x14ac:dyDescent="0.2">
      <c r="M490">
        <v>1000</v>
      </c>
      <c r="Q490">
        <v>1000</v>
      </c>
    </row>
    <row r="491" spans="13:17" x14ac:dyDescent="0.2">
      <c r="M491">
        <v>1000</v>
      </c>
      <c r="Q491">
        <v>1000</v>
      </c>
    </row>
    <row r="492" spans="13:17" x14ac:dyDescent="0.2">
      <c r="M492">
        <v>1000</v>
      </c>
      <c r="Q492">
        <v>1000</v>
      </c>
    </row>
    <row r="493" spans="13:17" x14ac:dyDescent="0.2">
      <c r="M493">
        <v>1000</v>
      </c>
      <c r="Q493">
        <v>1000</v>
      </c>
    </row>
    <row r="494" spans="13:17" x14ac:dyDescent="0.2">
      <c r="M494">
        <v>1000</v>
      </c>
      <c r="Q494">
        <v>1000</v>
      </c>
    </row>
    <row r="495" spans="13:17" x14ac:dyDescent="0.2">
      <c r="M495">
        <v>1000</v>
      </c>
      <c r="Q495">
        <v>1000</v>
      </c>
    </row>
    <row r="496" spans="13:17" x14ac:dyDescent="0.2">
      <c r="M496">
        <v>1000</v>
      </c>
      <c r="Q496">
        <v>1000</v>
      </c>
    </row>
    <row r="497" spans="13:17" x14ac:dyDescent="0.2">
      <c r="M497">
        <v>1000</v>
      </c>
      <c r="Q497">
        <v>1000</v>
      </c>
    </row>
    <row r="498" spans="13:17" x14ac:dyDescent="0.2">
      <c r="M498">
        <v>1000</v>
      </c>
      <c r="Q498">
        <v>1000</v>
      </c>
    </row>
    <row r="499" spans="13:17" x14ac:dyDescent="0.2">
      <c r="M499">
        <v>1000</v>
      </c>
      <c r="Q499">
        <v>1000</v>
      </c>
    </row>
    <row r="500" spans="13:17" x14ac:dyDescent="0.2">
      <c r="M500">
        <v>1000</v>
      </c>
      <c r="Q500">
        <v>1000</v>
      </c>
    </row>
    <row r="501" spans="13:17" x14ac:dyDescent="0.2">
      <c r="M501">
        <v>1000</v>
      </c>
      <c r="Q501">
        <v>1000</v>
      </c>
    </row>
    <row r="502" spans="13:17" x14ac:dyDescent="0.2">
      <c r="M502">
        <v>1000</v>
      </c>
      <c r="Q502">
        <v>1000</v>
      </c>
    </row>
    <row r="503" spans="13:17" x14ac:dyDescent="0.2">
      <c r="M503">
        <v>1000</v>
      </c>
      <c r="Q503">
        <v>1000</v>
      </c>
    </row>
    <row r="504" spans="13:17" x14ac:dyDescent="0.2">
      <c r="M504">
        <v>1000</v>
      </c>
      <c r="Q504">
        <v>1000</v>
      </c>
    </row>
    <row r="505" spans="13:17" x14ac:dyDescent="0.2">
      <c r="M505">
        <v>1000</v>
      </c>
      <c r="Q505">
        <v>1000</v>
      </c>
    </row>
    <row r="506" spans="13:17" x14ac:dyDescent="0.2">
      <c r="M506">
        <v>1000</v>
      </c>
      <c r="Q506">
        <v>1000</v>
      </c>
    </row>
    <row r="507" spans="13:17" x14ac:dyDescent="0.2">
      <c r="M507">
        <v>1000</v>
      </c>
      <c r="Q507">
        <v>1000</v>
      </c>
    </row>
    <row r="508" spans="13:17" x14ac:dyDescent="0.2">
      <c r="M508">
        <v>1000</v>
      </c>
      <c r="Q508">
        <v>1000</v>
      </c>
    </row>
    <row r="509" spans="13:17" x14ac:dyDescent="0.2">
      <c r="M509">
        <v>1000</v>
      </c>
      <c r="Q509">
        <v>1000</v>
      </c>
    </row>
    <row r="510" spans="13:17" x14ac:dyDescent="0.2">
      <c r="M510">
        <v>1000</v>
      </c>
      <c r="Q510">
        <v>1000</v>
      </c>
    </row>
    <row r="511" spans="13:17" x14ac:dyDescent="0.2">
      <c r="M511">
        <v>1000</v>
      </c>
      <c r="Q511">
        <v>1000</v>
      </c>
    </row>
    <row r="512" spans="13:17" x14ac:dyDescent="0.2">
      <c r="M512">
        <v>1000</v>
      </c>
      <c r="Q512">
        <v>1000</v>
      </c>
    </row>
    <row r="513" spans="13:17" x14ac:dyDescent="0.2">
      <c r="M513">
        <v>1000</v>
      </c>
      <c r="Q513">
        <v>1000</v>
      </c>
    </row>
    <row r="514" spans="13:17" x14ac:dyDescent="0.2">
      <c r="M514">
        <v>1000</v>
      </c>
      <c r="Q514">
        <v>1000</v>
      </c>
    </row>
    <row r="515" spans="13:17" x14ac:dyDescent="0.2">
      <c r="M515">
        <v>1000</v>
      </c>
      <c r="Q515">
        <v>1000</v>
      </c>
    </row>
    <row r="516" spans="13:17" x14ac:dyDescent="0.2">
      <c r="M516">
        <v>1000</v>
      </c>
      <c r="Q516">
        <v>1000</v>
      </c>
    </row>
    <row r="517" spans="13:17" x14ac:dyDescent="0.2">
      <c r="M517">
        <v>1000</v>
      </c>
      <c r="Q517">
        <v>1000</v>
      </c>
    </row>
    <row r="518" spans="13:17" x14ac:dyDescent="0.2">
      <c r="M518">
        <v>1000</v>
      </c>
      <c r="Q518">
        <v>1000</v>
      </c>
    </row>
    <row r="519" spans="13:17" x14ac:dyDescent="0.2">
      <c r="M519">
        <v>1000</v>
      </c>
      <c r="Q519">
        <v>1000</v>
      </c>
    </row>
    <row r="520" spans="13:17" x14ac:dyDescent="0.2">
      <c r="M520">
        <v>1000</v>
      </c>
      <c r="Q520">
        <v>1000</v>
      </c>
    </row>
    <row r="521" spans="13:17" x14ac:dyDescent="0.2">
      <c r="M521">
        <v>1000</v>
      </c>
      <c r="Q521">
        <v>1000</v>
      </c>
    </row>
    <row r="522" spans="13:17" x14ac:dyDescent="0.2">
      <c r="M522">
        <v>1000</v>
      </c>
      <c r="Q522">
        <v>1000</v>
      </c>
    </row>
    <row r="523" spans="13:17" x14ac:dyDescent="0.2">
      <c r="M523">
        <v>1000</v>
      </c>
      <c r="Q523">
        <v>1000</v>
      </c>
    </row>
    <row r="524" spans="13:17" x14ac:dyDescent="0.2">
      <c r="M524">
        <v>1000</v>
      </c>
      <c r="Q524">
        <v>1000</v>
      </c>
    </row>
    <row r="525" spans="13:17" x14ac:dyDescent="0.2">
      <c r="M525">
        <v>1000</v>
      </c>
      <c r="Q525">
        <v>1000</v>
      </c>
    </row>
    <row r="526" spans="13:17" x14ac:dyDescent="0.2">
      <c r="M526">
        <v>1000</v>
      </c>
      <c r="Q526">
        <v>1000</v>
      </c>
    </row>
    <row r="527" spans="13:17" x14ac:dyDescent="0.2">
      <c r="M527">
        <v>1000</v>
      </c>
      <c r="Q527">
        <v>1000</v>
      </c>
    </row>
    <row r="528" spans="13:17" x14ac:dyDescent="0.2">
      <c r="M528">
        <v>1000</v>
      </c>
      <c r="Q528">
        <v>1000</v>
      </c>
    </row>
    <row r="529" spans="13:17" x14ac:dyDescent="0.2">
      <c r="M529">
        <v>1000</v>
      </c>
      <c r="Q529">
        <v>1000</v>
      </c>
    </row>
    <row r="530" spans="13:17" x14ac:dyDescent="0.2">
      <c r="M530">
        <v>1000</v>
      </c>
      <c r="Q530">
        <v>1000</v>
      </c>
    </row>
    <row r="531" spans="13:17" x14ac:dyDescent="0.2">
      <c r="M531">
        <v>1000</v>
      </c>
      <c r="Q531">
        <v>1000</v>
      </c>
    </row>
    <row r="532" spans="13:17" x14ac:dyDescent="0.2">
      <c r="M532">
        <v>1000</v>
      </c>
      <c r="Q532">
        <v>1000</v>
      </c>
    </row>
    <row r="533" spans="13:17" x14ac:dyDescent="0.2">
      <c r="M533">
        <v>1000</v>
      </c>
      <c r="Q533">
        <v>1000</v>
      </c>
    </row>
    <row r="534" spans="13:17" x14ac:dyDescent="0.2">
      <c r="M534">
        <v>1000</v>
      </c>
      <c r="Q534">
        <v>1000</v>
      </c>
    </row>
    <row r="535" spans="13:17" x14ac:dyDescent="0.2">
      <c r="M535">
        <v>1000</v>
      </c>
      <c r="Q535">
        <v>1000</v>
      </c>
    </row>
    <row r="536" spans="13:17" x14ac:dyDescent="0.2">
      <c r="M536">
        <v>1000</v>
      </c>
      <c r="Q536">
        <v>1000</v>
      </c>
    </row>
    <row r="537" spans="13:17" x14ac:dyDescent="0.2">
      <c r="M537">
        <v>1000</v>
      </c>
      <c r="Q537">
        <v>1000</v>
      </c>
    </row>
    <row r="538" spans="13:17" x14ac:dyDescent="0.2">
      <c r="M538">
        <v>1000</v>
      </c>
      <c r="Q538">
        <v>1000</v>
      </c>
    </row>
    <row r="539" spans="13:17" x14ac:dyDescent="0.2">
      <c r="M539">
        <v>1000</v>
      </c>
      <c r="Q539">
        <v>1000</v>
      </c>
    </row>
    <row r="540" spans="13:17" x14ac:dyDescent="0.2">
      <c r="M540">
        <v>1000</v>
      </c>
      <c r="Q540">
        <v>1000</v>
      </c>
    </row>
    <row r="541" spans="13:17" x14ac:dyDescent="0.2">
      <c r="M541">
        <v>1000</v>
      </c>
      <c r="Q541">
        <v>1000</v>
      </c>
    </row>
    <row r="542" spans="13:17" x14ac:dyDescent="0.2">
      <c r="M542">
        <v>1000</v>
      </c>
      <c r="Q542">
        <v>1000</v>
      </c>
    </row>
    <row r="543" spans="13:17" x14ac:dyDescent="0.2">
      <c r="M543">
        <v>1000</v>
      </c>
      <c r="Q543">
        <v>1000</v>
      </c>
    </row>
    <row r="544" spans="13:17" x14ac:dyDescent="0.2">
      <c r="M544">
        <v>1000</v>
      </c>
      <c r="Q544">
        <v>1000</v>
      </c>
    </row>
    <row r="545" spans="13:17" x14ac:dyDescent="0.2">
      <c r="M545">
        <v>1000</v>
      </c>
      <c r="Q545">
        <v>1000</v>
      </c>
    </row>
    <row r="546" spans="13:17" x14ac:dyDescent="0.2">
      <c r="M546">
        <v>1000</v>
      </c>
      <c r="Q546">
        <v>1000</v>
      </c>
    </row>
    <row r="547" spans="13:17" x14ac:dyDescent="0.2">
      <c r="M547">
        <v>1000</v>
      </c>
      <c r="Q547">
        <v>1000</v>
      </c>
    </row>
    <row r="548" spans="13:17" x14ac:dyDescent="0.2">
      <c r="M548">
        <v>1000</v>
      </c>
      <c r="Q548">
        <v>1000</v>
      </c>
    </row>
    <row r="549" spans="13:17" x14ac:dyDescent="0.2">
      <c r="M549">
        <v>1000</v>
      </c>
      <c r="Q549">
        <v>1000</v>
      </c>
    </row>
    <row r="550" spans="13:17" x14ac:dyDescent="0.2">
      <c r="M550">
        <v>1000</v>
      </c>
      <c r="Q550">
        <v>1000</v>
      </c>
    </row>
    <row r="551" spans="13:17" x14ac:dyDescent="0.2">
      <c r="M551">
        <v>1000</v>
      </c>
      <c r="Q551">
        <v>1000</v>
      </c>
    </row>
    <row r="552" spans="13:17" x14ac:dyDescent="0.2">
      <c r="M552">
        <v>1000</v>
      </c>
      <c r="Q552">
        <v>1000</v>
      </c>
    </row>
    <row r="553" spans="13:17" x14ac:dyDescent="0.2">
      <c r="M553">
        <v>1000</v>
      </c>
      <c r="Q553">
        <v>1000</v>
      </c>
    </row>
    <row r="554" spans="13:17" x14ac:dyDescent="0.2">
      <c r="M554">
        <v>1000</v>
      </c>
      <c r="Q554">
        <v>1000</v>
      </c>
    </row>
    <row r="555" spans="13:17" x14ac:dyDescent="0.2">
      <c r="M555">
        <v>1000</v>
      </c>
      <c r="Q555">
        <v>1000</v>
      </c>
    </row>
    <row r="556" spans="13:17" x14ac:dyDescent="0.2">
      <c r="M556">
        <v>1000</v>
      </c>
      <c r="Q556">
        <v>1000</v>
      </c>
    </row>
    <row r="557" spans="13:17" x14ac:dyDescent="0.2">
      <c r="M557">
        <v>1000</v>
      </c>
      <c r="Q557">
        <v>1000</v>
      </c>
    </row>
    <row r="558" spans="13:17" x14ac:dyDescent="0.2">
      <c r="M558">
        <v>1000</v>
      </c>
      <c r="Q558">
        <v>1000</v>
      </c>
    </row>
    <row r="559" spans="13:17" x14ac:dyDescent="0.2">
      <c r="M559">
        <v>1000</v>
      </c>
      <c r="Q559">
        <v>1000</v>
      </c>
    </row>
    <row r="560" spans="13:17" x14ac:dyDescent="0.2">
      <c r="M560">
        <v>1000</v>
      </c>
      <c r="Q560">
        <v>1000</v>
      </c>
    </row>
    <row r="561" spans="13:17" x14ac:dyDescent="0.2">
      <c r="M561">
        <v>1000</v>
      </c>
      <c r="Q561">
        <v>1000</v>
      </c>
    </row>
    <row r="562" spans="13:17" x14ac:dyDescent="0.2">
      <c r="M562">
        <v>1000</v>
      </c>
      <c r="Q562">
        <v>1000</v>
      </c>
    </row>
    <row r="563" spans="13:17" x14ac:dyDescent="0.2">
      <c r="M563">
        <v>1000</v>
      </c>
      <c r="Q563">
        <v>1000</v>
      </c>
    </row>
    <row r="564" spans="13:17" x14ac:dyDescent="0.2">
      <c r="M564">
        <v>1000</v>
      </c>
      <c r="Q564">
        <v>1000</v>
      </c>
    </row>
    <row r="565" spans="13:17" x14ac:dyDescent="0.2">
      <c r="M565">
        <v>1000</v>
      </c>
      <c r="Q565">
        <v>1000</v>
      </c>
    </row>
    <row r="566" spans="13:17" x14ac:dyDescent="0.2">
      <c r="M566">
        <v>1000</v>
      </c>
      <c r="Q566">
        <v>1000</v>
      </c>
    </row>
    <row r="567" spans="13:17" x14ac:dyDescent="0.2">
      <c r="M567">
        <v>1000</v>
      </c>
      <c r="Q567">
        <v>1000</v>
      </c>
    </row>
    <row r="568" spans="13:17" x14ac:dyDescent="0.2">
      <c r="M568">
        <v>1000</v>
      </c>
      <c r="Q568">
        <v>1000</v>
      </c>
    </row>
    <row r="569" spans="13:17" x14ac:dyDescent="0.2">
      <c r="M569">
        <v>1000</v>
      </c>
      <c r="Q569">
        <v>1000</v>
      </c>
    </row>
    <row r="570" spans="13:17" x14ac:dyDescent="0.2">
      <c r="M570">
        <v>1000</v>
      </c>
      <c r="Q570">
        <v>1000</v>
      </c>
    </row>
    <row r="571" spans="13:17" x14ac:dyDescent="0.2">
      <c r="M571">
        <v>1000</v>
      </c>
      <c r="Q571">
        <v>1000</v>
      </c>
    </row>
    <row r="572" spans="13:17" x14ac:dyDescent="0.2">
      <c r="M572">
        <v>1000</v>
      </c>
      <c r="Q572">
        <v>1000</v>
      </c>
    </row>
    <row r="573" spans="13:17" x14ac:dyDescent="0.2">
      <c r="M573">
        <v>1000</v>
      </c>
      <c r="Q573">
        <v>1000</v>
      </c>
    </row>
    <row r="574" spans="13:17" x14ac:dyDescent="0.2">
      <c r="M574">
        <v>1000</v>
      </c>
      <c r="Q574">
        <v>1000</v>
      </c>
    </row>
    <row r="575" spans="13:17" x14ac:dyDescent="0.2">
      <c r="M575">
        <v>1000</v>
      </c>
      <c r="Q575">
        <v>1000</v>
      </c>
    </row>
    <row r="576" spans="13:17" x14ac:dyDescent="0.2">
      <c r="M576">
        <v>1000</v>
      </c>
      <c r="Q576">
        <v>1000</v>
      </c>
    </row>
    <row r="577" spans="13:17" x14ac:dyDescent="0.2">
      <c r="M577">
        <v>1000</v>
      </c>
      <c r="Q577">
        <v>1000</v>
      </c>
    </row>
    <row r="578" spans="13:17" x14ac:dyDescent="0.2">
      <c r="M578">
        <v>1000</v>
      </c>
      <c r="Q578">
        <v>1000</v>
      </c>
    </row>
    <row r="579" spans="13:17" x14ac:dyDescent="0.2">
      <c r="M579">
        <v>1000</v>
      </c>
      <c r="Q579">
        <v>1000</v>
      </c>
    </row>
    <row r="580" spans="13:17" x14ac:dyDescent="0.2">
      <c r="M580">
        <v>1000</v>
      </c>
      <c r="Q580">
        <v>1000</v>
      </c>
    </row>
    <row r="581" spans="13:17" x14ac:dyDescent="0.2">
      <c r="M581">
        <v>1000</v>
      </c>
      <c r="Q581">
        <v>1000</v>
      </c>
    </row>
    <row r="582" spans="13:17" x14ac:dyDescent="0.2">
      <c r="M582">
        <v>1000</v>
      </c>
      <c r="Q582">
        <v>1000</v>
      </c>
    </row>
    <row r="583" spans="13:17" x14ac:dyDescent="0.2">
      <c r="M583">
        <v>1000</v>
      </c>
      <c r="Q583">
        <v>1000</v>
      </c>
    </row>
    <row r="584" spans="13:17" x14ac:dyDescent="0.2">
      <c r="M584">
        <v>1000</v>
      </c>
      <c r="Q584">
        <v>1000</v>
      </c>
    </row>
    <row r="585" spans="13:17" x14ac:dyDescent="0.2">
      <c r="M585">
        <v>1000</v>
      </c>
      <c r="Q585">
        <v>1000</v>
      </c>
    </row>
    <row r="586" spans="13:17" x14ac:dyDescent="0.2">
      <c r="M586">
        <v>1000</v>
      </c>
      <c r="Q586">
        <v>1000</v>
      </c>
    </row>
    <row r="587" spans="13:17" x14ac:dyDescent="0.2">
      <c r="M587">
        <v>1000</v>
      </c>
      <c r="Q587">
        <v>1000</v>
      </c>
    </row>
    <row r="588" spans="13:17" x14ac:dyDescent="0.2">
      <c r="M588">
        <v>1000</v>
      </c>
      <c r="Q588">
        <v>1000</v>
      </c>
    </row>
    <row r="589" spans="13:17" x14ac:dyDescent="0.2">
      <c r="M589">
        <v>1000</v>
      </c>
      <c r="Q589">
        <v>1000</v>
      </c>
    </row>
    <row r="590" spans="13:17" x14ac:dyDescent="0.2">
      <c r="M590">
        <v>1000</v>
      </c>
      <c r="Q590">
        <v>1000</v>
      </c>
    </row>
    <row r="591" spans="13:17" x14ac:dyDescent="0.2">
      <c r="M591">
        <v>1000</v>
      </c>
      <c r="Q591">
        <v>1000</v>
      </c>
    </row>
    <row r="592" spans="13:17" x14ac:dyDescent="0.2">
      <c r="M592">
        <v>1000</v>
      </c>
      <c r="Q592">
        <v>1000</v>
      </c>
    </row>
    <row r="593" spans="13:17" x14ac:dyDescent="0.2">
      <c r="M593">
        <v>1000</v>
      </c>
      <c r="Q593">
        <v>1000</v>
      </c>
    </row>
    <row r="594" spans="13:17" x14ac:dyDescent="0.2">
      <c r="M594">
        <v>1000</v>
      </c>
      <c r="Q594">
        <v>1000</v>
      </c>
    </row>
    <row r="595" spans="13:17" x14ac:dyDescent="0.2">
      <c r="M595">
        <v>1000</v>
      </c>
      <c r="Q595">
        <v>1000</v>
      </c>
    </row>
    <row r="596" spans="13:17" x14ac:dyDescent="0.2">
      <c r="M596">
        <v>1000</v>
      </c>
      <c r="Q596">
        <v>1000</v>
      </c>
    </row>
    <row r="597" spans="13:17" x14ac:dyDescent="0.2">
      <c r="M597">
        <v>1000</v>
      </c>
      <c r="Q597">
        <v>1000</v>
      </c>
    </row>
    <row r="598" spans="13:17" x14ac:dyDescent="0.2">
      <c r="M598">
        <v>1000</v>
      </c>
      <c r="Q598">
        <v>1000</v>
      </c>
    </row>
    <row r="599" spans="13:17" x14ac:dyDescent="0.2">
      <c r="M599">
        <v>1000</v>
      </c>
      <c r="Q599">
        <v>1000</v>
      </c>
    </row>
    <row r="600" spans="13:17" x14ac:dyDescent="0.2">
      <c r="M600">
        <v>1000</v>
      </c>
      <c r="Q600">
        <v>1000</v>
      </c>
    </row>
    <row r="601" spans="13:17" x14ac:dyDescent="0.2">
      <c r="M601">
        <v>1000</v>
      </c>
      <c r="Q601">
        <v>1000</v>
      </c>
    </row>
    <row r="602" spans="13:17" x14ac:dyDescent="0.2">
      <c r="M602">
        <v>1000</v>
      </c>
      <c r="Q602">
        <v>1000</v>
      </c>
    </row>
    <row r="603" spans="13:17" x14ac:dyDescent="0.2">
      <c r="M603">
        <v>1000</v>
      </c>
      <c r="Q603">
        <v>1000</v>
      </c>
    </row>
    <row r="604" spans="13:17" x14ac:dyDescent="0.2">
      <c r="M604">
        <v>1000</v>
      </c>
      <c r="Q604">
        <v>1000</v>
      </c>
    </row>
    <row r="605" spans="13:17" x14ac:dyDescent="0.2">
      <c r="M605">
        <v>1000</v>
      </c>
      <c r="Q605">
        <v>1000</v>
      </c>
    </row>
    <row r="606" spans="13:17" x14ac:dyDescent="0.2">
      <c r="M606">
        <v>1000</v>
      </c>
      <c r="Q606">
        <v>1000</v>
      </c>
    </row>
    <row r="607" spans="13:17" x14ac:dyDescent="0.2">
      <c r="M607">
        <v>1000</v>
      </c>
      <c r="Q607">
        <v>1000</v>
      </c>
    </row>
    <row r="608" spans="13:17" x14ac:dyDescent="0.2">
      <c r="M608">
        <v>1000</v>
      </c>
      <c r="Q608">
        <v>1000</v>
      </c>
    </row>
    <row r="609" spans="13:17" x14ac:dyDescent="0.2">
      <c r="M609">
        <v>1000</v>
      </c>
      <c r="Q609">
        <v>1000</v>
      </c>
    </row>
    <row r="610" spans="13:17" x14ac:dyDescent="0.2">
      <c r="M610">
        <v>1000</v>
      </c>
      <c r="Q610">
        <v>1000</v>
      </c>
    </row>
    <row r="611" spans="13:17" x14ac:dyDescent="0.2">
      <c r="M611">
        <v>1000</v>
      </c>
      <c r="Q611">
        <v>1000</v>
      </c>
    </row>
    <row r="612" spans="13:17" x14ac:dyDescent="0.2">
      <c r="M612">
        <v>1000</v>
      </c>
      <c r="Q612">
        <v>1000</v>
      </c>
    </row>
    <row r="613" spans="13:17" x14ac:dyDescent="0.2">
      <c r="M613">
        <v>1000</v>
      </c>
      <c r="Q613">
        <v>1000</v>
      </c>
    </row>
    <row r="614" spans="13:17" x14ac:dyDescent="0.2">
      <c r="M614">
        <v>1000</v>
      </c>
      <c r="Q614">
        <v>1000</v>
      </c>
    </row>
    <row r="615" spans="13:17" x14ac:dyDescent="0.2">
      <c r="M615">
        <v>1000</v>
      </c>
      <c r="Q615">
        <v>1000</v>
      </c>
    </row>
    <row r="616" spans="13:17" x14ac:dyDescent="0.2">
      <c r="M616">
        <v>1000</v>
      </c>
      <c r="Q616">
        <v>1000</v>
      </c>
    </row>
    <row r="617" spans="13:17" x14ac:dyDescent="0.2">
      <c r="M617">
        <v>1000</v>
      </c>
      <c r="Q617">
        <v>1000</v>
      </c>
    </row>
    <row r="618" spans="13:17" x14ac:dyDescent="0.2">
      <c r="M618">
        <v>1000</v>
      </c>
      <c r="Q618">
        <v>1000</v>
      </c>
    </row>
    <row r="619" spans="13:17" x14ac:dyDescent="0.2">
      <c r="M619">
        <v>1000</v>
      </c>
      <c r="Q619">
        <v>1000</v>
      </c>
    </row>
    <row r="620" spans="13:17" x14ac:dyDescent="0.2">
      <c r="M620">
        <v>1000</v>
      </c>
      <c r="Q620">
        <v>1000</v>
      </c>
    </row>
    <row r="621" spans="13:17" x14ac:dyDescent="0.2">
      <c r="M621">
        <v>1000</v>
      </c>
      <c r="Q621">
        <v>1000</v>
      </c>
    </row>
    <row r="622" spans="13:17" x14ac:dyDescent="0.2">
      <c r="M622">
        <v>1000</v>
      </c>
      <c r="Q622">
        <v>1000</v>
      </c>
    </row>
    <row r="623" spans="13:17" x14ac:dyDescent="0.2">
      <c r="M623">
        <v>1000</v>
      </c>
      <c r="Q623">
        <v>1000</v>
      </c>
    </row>
    <row r="624" spans="13:17" x14ac:dyDescent="0.2">
      <c r="M624">
        <v>1000</v>
      </c>
      <c r="Q624">
        <v>1000</v>
      </c>
    </row>
    <row r="625" spans="13:17" x14ac:dyDescent="0.2">
      <c r="M625">
        <v>1000</v>
      </c>
      <c r="Q625">
        <v>1000</v>
      </c>
    </row>
    <row r="626" spans="13:17" x14ac:dyDescent="0.2">
      <c r="M626">
        <v>1000</v>
      </c>
      <c r="Q626">
        <v>1000</v>
      </c>
    </row>
    <row r="627" spans="13:17" x14ac:dyDescent="0.2">
      <c r="M627">
        <v>1000</v>
      </c>
      <c r="Q627">
        <v>1000</v>
      </c>
    </row>
    <row r="628" spans="13:17" x14ac:dyDescent="0.2">
      <c r="M628">
        <v>1000</v>
      </c>
      <c r="Q628">
        <v>1000</v>
      </c>
    </row>
    <row r="629" spans="13:17" x14ac:dyDescent="0.2">
      <c r="M629">
        <v>1000</v>
      </c>
      <c r="Q629">
        <v>1000</v>
      </c>
    </row>
    <row r="630" spans="13:17" x14ac:dyDescent="0.2">
      <c r="M630">
        <v>1000</v>
      </c>
      <c r="Q630">
        <v>1000</v>
      </c>
    </row>
    <row r="631" spans="13:17" x14ac:dyDescent="0.2">
      <c r="M631">
        <v>1000</v>
      </c>
      <c r="Q631">
        <v>1000</v>
      </c>
    </row>
    <row r="632" spans="13:17" x14ac:dyDescent="0.2">
      <c r="M632">
        <v>1000</v>
      </c>
      <c r="Q632">
        <v>1000</v>
      </c>
    </row>
    <row r="633" spans="13:17" x14ac:dyDescent="0.2">
      <c r="M633">
        <v>1000</v>
      </c>
      <c r="Q633">
        <v>1000</v>
      </c>
    </row>
    <row r="634" spans="13:17" x14ac:dyDescent="0.2">
      <c r="M634">
        <v>1000</v>
      </c>
      <c r="Q634">
        <v>1000</v>
      </c>
    </row>
    <row r="635" spans="13:17" x14ac:dyDescent="0.2">
      <c r="M635">
        <v>1000</v>
      </c>
      <c r="Q635">
        <v>1000</v>
      </c>
    </row>
    <row r="636" spans="13:17" x14ac:dyDescent="0.2">
      <c r="M636">
        <v>1000</v>
      </c>
      <c r="Q636">
        <v>1000</v>
      </c>
    </row>
    <row r="637" spans="13:17" x14ac:dyDescent="0.2">
      <c r="M637">
        <v>1000</v>
      </c>
      <c r="Q637">
        <v>1000</v>
      </c>
    </row>
    <row r="638" spans="13:17" x14ac:dyDescent="0.2">
      <c r="M638">
        <v>1000</v>
      </c>
      <c r="Q638">
        <v>1000</v>
      </c>
    </row>
    <row r="639" spans="13:17" x14ac:dyDescent="0.2">
      <c r="M639">
        <v>1000</v>
      </c>
      <c r="Q639">
        <v>1000</v>
      </c>
    </row>
    <row r="640" spans="13:17" x14ac:dyDescent="0.2">
      <c r="M640">
        <v>1000</v>
      </c>
      <c r="Q640">
        <v>1000</v>
      </c>
    </row>
    <row r="641" spans="13:17" x14ac:dyDescent="0.2">
      <c r="M641">
        <v>1000</v>
      </c>
      <c r="Q641">
        <v>1000</v>
      </c>
    </row>
    <row r="642" spans="13:17" x14ac:dyDescent="0.2">
      <c r="M642">
        <v>1000</v>
      </c>
      <c r="Q642">
        <v>1000</v>
      </c>
    </row>
    <row r="643" spans="13:17" x14ac:dyDescent="0.2">
      <c r="M643">
        <v>1000</v>
      </c>
      <c r="Q643">
        <v>1000</v>
      </c>
    </row>
    <row r="644" spans="13:17" x14ac:dyDescent="0.2">
      <c r="M644">
        <v>1000</v>
      </c>
      <c r="Q644">
        <v>1000</v>
      </c>
    </row>
    <row r="645" spans="13:17" x14ac:dyDescent="0.2">
      <c r="M645">
        <v>1000</v>
      </c>
      <c r="Q645">
        <v>1000</v>
      </c>
    </row>
    <row r="646" spans="13:17" x14ac:dyDescent="0.2">
      <c r="M646">
        <v>1000</v>
      </c>
      <c r="Q646">
        <v>1000</v>
      </c>
    </row>
    <row r="647" spans="13:17" x14ac:dyDescent="0.2">
      <c r="M647">
        <v>1000</v>
      </c>
      <c r="Q647">
        <v>1000</v>
      </c>
    </row>
    <row r="648" spans="13:17" x14ac:dyDescent="0.2">
      <c r="M648">
        <v>1000</v>
      </c>
      <c r="Q648">
        <v>1000</v>
      </c>
    </row>
    <row r="649" spans="13:17" x14ac:dyDescent="0.2">
      <c r="M649">
        <v>1000</v>
      </c>
      <c r="Q649">
        <v>1000</v>
      </c>
    </row>
    <row r="650" spans="13:17" x14ac:dyDescent="0.2">
      <c r="M650">
        <v>1000</v>
      </c>
      <c r="Q650">
        <v>1000</v>
      </c>
    </row>
    <row r="651" spans="13:17" x14ac:dyDescent="0.2">
      <c r="M651">
        <v>1000</v>
      </c>
      <c r="Q651">
        <v>1000</v>
      </c>
    </row>
    <row r="652" spans="13:17" x14ac:dyDescent="0.2">
      <c r="M652">
        <v>1000</v>
      </c>
      <c r="Q652">
        <v>1000</v>
      </c>
    </row>
    <row r="653" spans="13:17" x14ac:dyDescent="0.2">
      <c r="M653">
        <v>1000</v>
      </c>
      <c r="Q653">
        <v>1000</v>
      </c>
    </row>
    <row r="654" spans="13:17" x14ac:dyDescent="0.2">
      <c r="M654">
        <v>1000</v>
      </c>
      <c r="Q654">
        <v>1000</v>
      </c>
    </row>
    <row r="655" spans="13:17" x14ac:dyDescent="0.2">
      <c r="M655">
        <v>1000</v>
      </c>
      <c r="Q655">
        <v>1000</v>
      </c>
    </row>
    <row r="656" spans="13:17" x14ac:dyDescent="0.2">
      <c r="M656">
        <v>1000</v>
      </c>
      <c r="Q656">
        <v>1000</v>
      </c>
    </row>
    <row r="657" spans="13:17" x14ac:dyDescent="0.2">
      <c r="M657">
        <v>1000</v>
      </c>
      <c r="Q657">
        <v>1000</v>
      </c>
    </row>
    <row r="658" spans="13:17" x14ac:dyDescent="0.2">
      <c r="M658">
        <v>1000</v>
      </c>
      <c r="Q658">
        <v>1000</v>
      </c>
    </row>
    <row r="659" spans="13:17" x14ac:dyDescent="0.2">
      <c r="M659">
        <v>1000</v>
      </c>
      <c r="Q659">
        <v>1000</v>
      </c>
    </row>
    <row r="660" spans="13:17" x14ac:dyDescent="0.2">
      <c r="M660">
        <v>1000</v>
      </c>
      <c r="Q660">
        <v>1000</v>
      </c>
    </row>
    <row r="661" spans="13:17" x14ac:dyDescent="0.2">
      <c r="M661">
        <v>1000</v>
      </c>
      <c r="Q661">
        <v>1000</v>
      </c>
    </row>
    <row r="662" spans="13:17" x14ac:dyDescent="0.2">
      <c r="M662">
        <v>1000</v>
      </c>
      <c r="Q662">
        <v>1000</v>
      </c>
    </row>
    <row r="663" spans="13:17" x14ac:dyDescent="0.2">
      <c r="M663">
        <v>1000</v>
      </c>
      <c r="Q663">
        <v>1000</v>
      </c>
    </row>
    <row r="664" spans="13:17" x14ac:dyDescent="0.2">
      <c r="M664">
        <v>1000</v>
      </c>
      <c r="Q664">
        <v>1000</v>
      </c>
    </row>
    <row r="665" spans="13:17" x14ac:dyDescent="0.2">
      <c r="M665">
        <v>1000</v>
      </c>
      <c r="Q665">
        <v>1000</v>
      </c>
    </row>
    <row r="666" spans="13:17" x14ac:dyDescent="0.2">
      <c r="M666">
        <v>1000</v>
      </c>
      <c r="Q666">
        <v>1000</v>
      </c>
    </row>
    <row r="667" spans="13:17" x14ac:dyDescent="0.2">
      <c r="M667">
        <v>1000</v>
      </c>
      <c r="Q667">
        <v>1000</v>
      </c>
    </row>
    <row r="668" spans="13:17" x14ac:dyDescent="0.2">
      <c r="M668">
        <v>1000</v>
      </c>
      <c r="Q668">
        <v>1000</v>
      </c>
    </row>
    <row r="669" spans="13:17" x14ac:dyDescent="0.2">
      <c r="M669">
        <v>1000</v>
      </c>
      <c r="Q669">
        <v>1000</v>
      </c>
    </row>
    <row r="670" spans="13:17" x14ac:dyDescent="0.2">
      <c r="M670">
        <v>1000</v>
      </c>
      <c r="Q670">
        <v>1000</v>
      </c>
    </row>
    <row r="671" spans="13:17" x14ac:dyDescent="0.2">
      <c r="M671">
        <v>1000</v>
      </c>
      <c r="Q671">
        <v>1000</v>
      </c>
    </row>
    <row r="672" spans="13:17" x14ac:dyDescent="0.2">
      <c r="M672">
        <v>1000</v>
      </c>
      <c r="Q672">
        <v>1000</v>
      </c>
    </row>
    <row r="673" spans="13:17" x14ac:dyDescent="0.2">
      <c r="M673">
        <v>1000</v>
      </c>
      <c r="Q673">
        <v>1000</v>
      </c>
    </row>
    <row r="674" spans="13:17" x14ac:dyDescent="0.2">
      <c r="M674">
        <v>1000</v>
      </c>
      <c r="Q674">
        <v>1000</v>
      </c>
    </row>
    <row r="675" spans="13:17" x14ac:dyDescent="0.2">
      <c r="M675">
        <v>1000</v>
      </c>
      <c r="Q675">
        <v>1000</v>
      </c>
    </row>
    <row r="676" spans="13:17" x14ac:dyDescent="0.2">
      <c r="M676">
        <v>1000</v>
      </c>
      <c r="Q676">
        <v>1000</v>
      </c>
    </row>
    <row r="677" spans="13:17" x14ac:dyDescent="0.2">
      <c r="M677">
        <v>1000</v>
      </c>
      <c r="Q677">
        <v>1000</v>
      </c>
    </row>
    <row r="678" spans="13:17" x14ac:dyDescent="0.2">
      <c r="M678">
        <v>1000</v>
      </c>
      <c r="Q678">
        <v>1000</v>
      </c>
    </row>
    <row r="679" spans="13:17" x14ac:dyDescent="0.2">
      <c r="M679">
        <v>1000</v>
      </c>
      <c r="Q679">
        <v>1000</v>
      </c>
    </row>
    <row r="680" spans="13:17" x14ac:dyDescent="0.2">
      <c r="M680">
        <v>1000</v>
      </c>
      <c r="Q680">
        <v>1000</v>
      </c>
    </row>
    <row r="681" spans="13:17" x14ac:dyDescent="0.2">
      <c r="M681">
        <v>1000</v>
      </c>
      <c r="Q681">
        <v>1000</v>
      </c>
    </row>
    <row r="682" spans="13:17" x14ac:dyDescent="0.2">
      <c r="M682">
        <v>1000</v>
      </c>
      <c r="Q682">
        <v>1000</v>
      </c>
    </row>
    <row r="683" spans="13:17" x14ac:dyDescent="0.2">
      <c r="M683">
        <v>1000</v>
      </c>
      <c r="Q683">
        <v>1000</v>
      </c>
    </row>
    <row r="684" spans="13:17" x14ac:dyDescent="0.2">
      <c r="M684">
        <v>1000</v>
      </c>
      <c r="Q684">
        <v>1000</v>
      </c>
    </row>
    <row r="685" spans="13:17" x14ac:dyDescent="0.2">
      <c r="M685">
        <v>1000</v>
      </c>
      <c r="Q685">
        <v>1000</v>
      </c>
    </row>
    <row r="686" spans="13:17" x14ac:dyDescent="0.2">
      <c r="M686">
        <v>1000</v>
      </c>
      <c r="Q686">
        <v>1000</v>
      </c>
    </row>
    <row r="687" spans="13:17" x14ac:dyDescent="0.2">
      <c r="M687">
        <v>1000</v>
      </c>
      <c r="Q687">
        <v>1000</v>
      </c>
    </row>
    <row r="688" spans="13:17" x14ac:dyDescent="0.2">
      <c r="M688">
        <v>1000</v>
      </c>
      <c r="Q688">
        <v>1000</v>
      </c>
    </row>
    <row r="689" spans="13:17" x14ac:dyDescent="0.2">
      <c r="M689">
        <v>1000</v>
      </c>
      <c r="Q689">
        <v>1000</v>
      </c>
    </row>
    <row r="690" spans="13:17" x14ac:dyDescent="0.2">
      <c r="M690">
        <v>1000</v>
      </c>
      <c r="Q690">
        <v>1000</v>
      </c>
    </row>
    <row r="691" spans="13:17" x14ac:dyDescent="0.2">
      <c r="M691">
        <v>1000</v>
      </c>
      <c r="Q691">
        <v>1000</v>
      </c>
    </row>
    <row r="692" spans="13:17" x14ac:dyDescent="0.2">
      <c r="M692">
        <v>1000</v>
      </c>
      <c r="Q692">
        <v>1000</v>
      </c>
    </row>
    <row r="693" spans="13:17" x14ac:dyDescent="0.2">
      <c r="M693">
        <v>1000</v>
      </c>
      <c r="Q693">
        <v>1000</v>
      </c>
    </row>
    <row r="694" spans="13:17" x14ac:dyDescent="0.2">
      <c r="M694">
        <v>1000</v>
      </c>
      <c r="Q694">
        <v>1000</v>
      </c>
    </row>
    <row r="695" spans="13:17" x14ac:dyDescent="0.2">
      <c r="M695">
        <v>1000</v>
      </c>
      <c r="Q695">
        <v>1000</v>
      </c>
    </row>
    <row r="696" spans="13:17" x14ac:dyDescent="0.2">
      <c r="M696">
        <v>1000</v>
      </c>
      <c r="Q696">
        <v>1000</v>
      </c>
    </row>
    <row r="697" spans="13:17" x14ac:dyDescent="0.2">
      <c r="M697">
        <v>1000</v>
      </c>
      <c r="Q697">
        <v>1000</v>
      </c>
    </row>
    <row r="698" spans="13:17" x14ac:dyDescent="0.2">
      <c r="M698">
        <v>1000</v>
      </c>
      <c r="Q698">
        <v>1000</v>
      </c>
    </row>
    <row r="699" spans="13:17" x14ac:dyDescent="0.2">
      <c r="M699">
        <v>1000</v>
      </c>
      <c r="Q699">
        <v>1000</v>
      </c>
    </row>
    <row r="700" spans="13:17" x14ac:dyDescent="0.2">
      <c r="M700">
        <v>1000</v>
      </c>
      <c r="Q700">
        <v>1000</v>
      </c>
    </row>
    <row r="701" spans="13:17" x14ac:dyDescent="0.2">
      <c r="M701">
        <v>1000</v>
      </c>
      <c r="Q701">
        <v>1000</v>
      </c>
    </row>
    <row r="702" spans="13:17" x14ac:dyDescent="0.2">
      <c r="M702">
        <v>1000</v>
      </c>
      <c r="Q702">
        <v>1000</v>
      </c>
    </row>
    <row r="703" spans="13:17" x14ac:dyDescent="0.2">
      <c r="M703">
        <v>1000</v>
      </c>
      <c r="Q703">
        <v>1000</v>
      </c>
    </row>
    <row r="704" spans="13:17" x14ac:dyDescent="0.2">
      <c r="M704">
        <v>1000</v>
      </c>
      <c r="Q704">
        <v>1000</v>
      </c>
    </row>
    <row r="705" spans="13:17" x14ac:dyDescent="0.2">
      <c r="M705">
        <v>1000</v>
      </c>
      <c r="Q705">
        <v>1000</v>
      </c>
    </row>
    <row r="706" spans="13:17" x14ac:dyDescent="0.2">
      <c r="M706">
        <v>1000</v>
      </c>
      <c r="Q706">
        <v>1000</v>
      </c>
    </row>
    <row r="707" spans="13:17" x14ac:dyDescent="0.2">
      <c r="M707">
        <v>1000</v>
      </c>
      <c r="Q707">
        <v>1000</v>
      </c>
    </row>
    <row r="708" spans="13:17" x14ac:dyDescent="0.2">
      <c r="M708">
        <v>1000</v>
      </c>
      <c r="Q708">
        <v>1000</v>
      </c>
    </row>
    <row r="709" spans="13:17" x14ac:dyDescent="0.2">
      <c r="M709">
        <v>1000</v>
      </c>
      <c r="Q709">
        <v>1000</v>
      </c>
    </row>
    <row r="710" spans="13:17" x14ac:dyDescent="0.2">
      <c r="M710">
        <v>1000</v>
      </c>
      <c r="Q710">
        <v>1000</v>
      </c>
    </row>
    <row r="711" spans="13:17" x14ac:dyDescent="0.2">
      <c r="M711">
        <v>1000</v>
      </c>
      <c r="Q711">
        <v>1000</v>
      </c>
    </row>
    <row r="712" spans="13:17" x14ac:dyDescent="0.2">
      <c r="M712">
        <v>1000</v>
      </c>
      <c r="Q712">
        <v>1000</v>
      </c>
    </row>
    <row r="713" spans="13:17" x14ac:dyDescent="0.2">
      <c r="M713">
        <v>1000</v>
      </c>
      <c r="Q713">
        <v>1000</v>
      </c>
    </row>
    <row r="714" spans="13:17" x14ac:dyDescent="0.2">
      <c r="M714">
        <v>1000</v>
      </c>
      <c r="Q714">
        <v>1000</v>
      </c>
    </row>
    <row r="715" spans="13:17" x14ac:dyDescent="0.2">
      <c r="M715">
        <v>1000</v>
      </c>
      <c r="Q715">
        <v>1000</v>
      </c>
    </row>
    <row r="716" spans="13:17" x14ac:dyDescent="0.2">
      <c r="M716">
        <v>1000</v>
      </c>
      <c r="Q716">
        <v>1000</v>
      </c>
    </row>
    <row r="717" spans="13:17" x14ac:dyDescent="0.2">
      <c r="M717">
        <v>1000</v>
      </c>
      <c r="Q717">
        <v>1000</v>
      </c>
    </row>
    <row r="718" spans="13:17" x14ac:dyDescent="0.2">
      <c r="M718">
        <v>1000</v>
      </c>
      <c r="Q718">
        <v>1000</v>
      </c>
    </row>
    <row r="719" spans="13:17" x14ac:dyDescent="0.2">
      <c r="M719">
        <v>1000</v>
      </c>
      <c r="Q719">
        <v>1000</v>
      </c>
    </row>
    <row r="720" spans="13:17" x14ac:dyDescent="0.2">
      <c r="M720">
        <v>1000</v>
      </c>
      <c r="Q720">
        <v>1000</v>
      </c>
    </row>
    <row r="721" spans="13:17" x14ac:dyDescent="0.2">
      <c r="M721">
        <v>1000</v>
      </c>
      <c r="Q721">
        <v>1000</v>
      </c>
    </row>
    <row r="722" spans="13:17" x14ac:dyDescent="0.2">
      <c r="M722">
        <v>1000</v>
      </c>
      <c r="Q722">
        <v>1000</v>
      </c>
    </row>
    <row r="723" spans="13:17" x14ac:dyDescent="0.2">
      <c r="M723">
        <v>1000</v>
      </c>
      <c r="Q723">
        <v>1000</v>
      </c>
    </row>
    <row r="724" spans="13:17" x14ac:dyDescent="0.2">
      <c r="M724">
        <v>1000</v>
      </c>
      <c r="Q724">
        <v>1000</v>
      </c>
    </row>
    <row r="725" spans="13:17" x14ac:dyDescent="0.2">
      <c r="M725">
        <v>1000</v>
      </c>
      <c r="Q725">
        <v>1000</v>
      </c>
    </row>
    <row r="726" spans="13:17" x14ac:dyDescent="0.2">
      <c r="M726">
        <v>1000</v>
      </c>
      <c r="Q726">
        <v>1000</v>
      </c>
    </row>
    <row r="727" spans="13:17" x14ac:dyDescent="0.2">
      <c r="M727">
        <v>1000</v>
      </c>
      <c r="Q727">
        <v>1000</v>
      </c>
    </row>
    <row r="728" spans="13:17" x14ac:dyDescent="0.2">
      <c r="M728">
        <v>1000</v>
      </c>
      <c r="Q728">
        <v>1000</v>
      </c>
    </row>
    <row r="729" spans="13:17" x14ac:dyDescent="0.2">
      <c r="M729">
        <v>1000</v>
      </c>
      <c r="Q729">
        <v>1000</v>
      </c>
    </row>
    <row r="730" spans="13:17" x14ac:dyDescent="0.2">
      <c r="M730">
        <v>1000</v>
      </c>
      <c r="Q730">
        <v>1000</v>
      </c>
    </row>
    <row r="731" spans="13:17" x14ac:dyDescent="0.2">
      <c r="M731">
        <v>1000</v>
      </c>
      <c r="Q731">
        <v>1000</v>
      </c>
    </row>
    <row r="732" spans="13:17" x14ac:dyDescent="0.2">
      <c r="M732">
        <v>1000</v>
      </c>
      <c r="Q732">
        <v>1000</v>
      </c>
    </row>
    <row r="733" spans="13:17" x14ac:dyDescent="0.2">
      <c r="M733">
        <v>1000</v>
      </c>
      <c r="Q733">
        <v>1000</v>
      </c>
    </row>
    <row r="734" spans="13:17" x14ac:dyDescent="0.2">
      <c r="M734">
        <v>1000</v>
      </c>
      <c r="Q734">
        <v>1000</v>
      </c>
    </row>
    <row r="735" spans="13:17" x14ac:dyDescent="0.2">
      <c r="M735">
        <v>1000</v>
      </c>
      <c r="Q735">
        <v>1000</v>
      </c>
    </row>
    <row r="736" spans="13:17" x14ac:dyDescent="0.2">
      <c r="M736">
        <v>1000</v>
      </c>
      <c r="Q736">
        <v>1000</v>
      </c>
    </row>
    <row r="737" spans="13:17" x14ac:dyDescent="0.2">
      <c r="M737">
        <v>1000</v>
      </c>
      <c r="Q737">
        <v>1000</v>
      </c>
    </row>
    <row r="738" spans="13:17" x14ac:dyDescent="0.2">
      <c r="M738">
        <v>1000</v>
      </c>
      <c r="Q738">
        <v>1000</v>
      </c>
    </row>
    <row r="739" spans="13:17" x14ac:dyDescent="0.2">
      <c r="M739">
        <v>1000</v>
      </c>
      <c r="Q739">
        <v>1000</v>
      </c>
    </row>
    <row r="740" spans="13:17" x14ac:dyDescent="0.2">
      <c r="M740">
        <v>1000</v>
      </c>
      <c r="Q740">
        <v>1000</v>
      </c>
    </row>
    <row r="741" spans="13:17" x14ac:dyDescent="0.2">
      <c r="M741">
        <v>1000</v>
      </c>
      <c r="Q741">
        <v>1000</v>
      </c>
    </row>
    <row r="742" spans="13:17" x14ac:dyDescent="0.2">
      <c r="M742">
        <v>1000</v>
      </c>
      <c r="Q742">
        <v>1000</v>
      </c>
    </row>
    <row r="743" spans="13:17" x14ac:dyDescent="0.2">
      <c r="M743">
        <v>1000</v>
      </c>
      <c r="Q743">
        <v>1000</v>
      </c>
    </row>
    <row r="744" spans="13:17" x14ac:dyDescent="0.2">
      <c r="M744">
        <v>1000</v>
      </c>
      <c r="Q744">
        <v>1000</v>
      </c>
    </row>
    <row r="745" spans="13:17" x14ac:dyDescent="0.2">
      <c r="M745">
        <v>1000</v>
      </c>
      <c r="Q745">
        <v>1000</v>
      </c>
    </row>
    <row r="746" spans="13:17" x14ac:dyDescent="0.2">
      <c r="M746">
        <v>1000</v>
      </c>
      <c r="Q746">
        <v>1000</v>
      </c>
    </row>
    <row r="747" spans="13:17" x14ac:dyDescent="0.2">
      <c r="M747">
        <v>1000</v>
      </c>
      <c r="Q747">
        <v>1000</v>
      </c>
    </row>
    <row r="748" spans="13:17" x14ac:dyDescent="0.2">
      <c r="M748">
        <v>1000</v>
      </c>
      <c r="Q748">
        <v>1000</v>
      </c>
    </row>
    <row r="749" spans="13:17" x14ac:dyDescent="0.2">
      <c r="M749">
        <v>1000</v>
      </c>
      <c r="Q749">
        <v>1000</v>
      </c>
    </row>
    <row r="750" spans="13:17" x14ac:dyDescent="0.2">
      <c r="M750">
        <v>1000</v>
      </c>
      <c r="Q750">
        <v>1000</v>
      </c>
    </row>
    <row r="751" spans="13:17" x14ac:dyDescent="0.2">
      <c r="M751">
        <v>1000</v>
      </c>
      <c r="Q751">
        <v>1000</v>
      </c>
    </row>
    <row r="752" spans="13:17" x14ac:dyDescent="0.2">
      <c r="M752">
        <v>1000</v>
      </c>
      <c r="Q752">
        <v>1000</v>
      </c>
    </row>
    <row r="753" spans="13:17" x14ac:dyDescent="0.2">
      <c r="M753">
        <v>1000</v>
      </c>
      <c r="Q753">
        <v>1000</v>
      </c>
    </row>
    <row r="754" spans="13:17" x14ac:dyDescent="0.2">
      <c r="M754">
        <v>1000</v>
      </c>
      <c r="Q754">
        <v>1000</v>
      </c>
    </row>
    <row r="755" spans="13:17" x14ac:dyDescent="0.2">
      <c r="M755">
        <v>1000</v>
      </c>
      <c r="Q755">
        <v>1000</v>
      </c>
    </row>
    <row r="756" spans="13:17" x14ac:dyDescent="0.2">
      <c r="M756">
        <v>1000</v>
      </c>
      <c r="Q756">
        <v>1000</v>
      </c>
    </row>
    <row r="757" spans="13:17" x14ac:dyDescent="0.2">
      <c r="M757">
        <v>1000</v>
      </c>
      <c r="Q757">
        <v>1000</v>
      </c>
    </row>
    <row r="758" spans="13:17" x14ac:dyDescent="0.2">
      <c r="M758">
        <v>1000</v>
      </c>
      <c r="Q758">
        <v>1000</v>
      </c>
    </row>
    <row r="759" spans="13:17" x14ac:dyDescent="0.2">
      <c r="M759">
        <v>1000</v>
      </c>
      <c r="Q759">
        <v>1000</v>
      </c>
    </row>
    <row r="760" spans="13:17" x14ac:dyDescent="0.2">
      <c r="M760">
        <v>1000</v>
      </c>
      <c r="Q760">
        <v>1000</v>
      </c>
    </row>
    <row r="761" spans="13:17" x14ac:dyDescent="0.2">
      <c r="M761">
        <v>1000</v>
      </c>
      <c r="Q761">
        <v>1000</v>
      </c>
    </row>
    <row r="762" spans="13:17" x14ac:dyDescent="0.2">
      <c r="M762">
        <v>1000</v>
      </c>
      <c r="Q762">
        <v>1000</v>
      </c>
    </row>
    <row r="763" spans="13:17" x14ac:dyDescent="0.2">
      <c r="M763">
        <v>1000</v>
      </c>
      <c r="Q763">
        <v>1000</v>
      </c>
    </row>
    <row r="764" spans="13:17" x14ac:dyDescent="0.2">
      <c r="M764">
        <v>1000</v>
      </c>
      <c r="Q764">
        <v>1000</v>
      </c>
    </row>
    <row r="765" spans="13:17" x14ac:dyDescent="0.2">
      <c r="M765">
        <v>1000</v>
      </c>
      <c r="Q765">
        <v>1000</v>
      </c>
    </row>
    <row r="766" spans="13:17" x14ac:dyDescent="0.2">
      <c r="M766">
        <v>1000</v>
      </c>
      <c r="Q766">
        <v>1000</v>
      </c>
    </row>
    <row r="767" spans="13:17" x14ac:dyDescent="0.2">
      <c r="M767">
        <v>1000</v>
      </c>
      <c r="Q767">
        <v>1000</v>
      </c>
    </row>
    <row r="768" spans="13:17" x14ac:dyDescent="0.2">
      <c r="M768">
        <v>1000</v>
      </c>
      <c r="Q768">
        <v>1000</v>
      </c>
    </row>
    <row r="769" spans="13:17" x14ac:dyDescent="0.2">
      <c r="M769">
        <v>1000</v>
      </c>
      <c r="Q769">
        <v>1000</v>
      </c>
    </row>
    <row r="770" spans="13:17" x14ac:dyDescent="0.2">
      <c r="M770">
        <v>1000</v>
      </c>
      <c r="Q770">
        <v>1000</v>
      </c>
    </row>
    <row r="771" spans="13:17" x14ac:dyDescent="0.2">
      <c r="M771">
        <v>1000</v>
      </c>
      <c r="Q771">
        <v>1000</v>
      </c>
    </row>
    <row r="772" spans="13:17" x14ac:dyDescent="0.2">
      <c r="M772">
        <v>1000</v>
      </c>
      <c r="Q772">
        <v>1000</v>
      </c>
    </row>
    <row r="773" spans="13:17" x14ac:dyDescent="0.2">
      <c r="M773">
        <v>1000</v>
      </c>
      <c r="Q773">
        <v>1000</v>
      </c>
    </row>
    <row r="774" spans="13:17" x14ac:dyDescent="0.2">
      <c r="M774">
        <v>1000</v>
      </c>
      <c r="Q774">
        <v>1000</v>
      </c>
    </row>
    <row r="775" spans="13:17" x14ac:dyDescent="0.2">
      <c r="M775">
        <v>1000</v>
      </c>
      <c r="Q775">
        <v>1000</v>
      </c>
    </row>
    <row r="776" spans="13:17" x14ac:dyDescent="0.2">
      <c r="M776">
        <v>1000</v>
      </c>
      <c r="Q776">
        <v>1000</v>
      </c>
    </row>
    <row r="777" spans="13:17" x14ac:dyDescent="0.2">
      <c r="M777">
        <v>1000</v>
      </c>
      <c r="Q777">
        <v>1000</v>
      </c>
    </row>
    <row r="778" spans="13:17" x14ac:dyDescent="0.2">
      <c r="M778">
        <v>1000</v>
      </c>
      <c r="Q778">
        <v>1000</v>
      </c>
    </row>
    <row r="779" spans="13:17" x14ac:dyDescent="0.2">
      <c r="M779">
        <v>1000</v>
      </c>
      <c r="Q779">
        <v>1000</v>
      </c>
    </row>
    <row r="780" spans="13:17" x14ac:dyDescent="0.2">
      <c r="M780">
        <v>1000</v>
      </c>
      <c r="Q780">
        <v>1000</v>
      </c>
    </row>
    <row r="781" spans="13:17" x14ac:dyDescent="0.2">
      <c r="M781">
        <v>1000</v>
      </c>
      <c r="Q781">
        <v>1000</v>
      </c>
    </row>
    <row r="782" spans="13:17" x14ac:dyDescent="0.2">
      <c r="M782">
        <v>1000</v>
      </c>
      <c r="Q782">
        <v>1000</v>
      </c>
    </row>
    <row r="783" spans="13:17" x14ac:dyDescent="0.2">
      <c r="M783">
        <v>1000</v>
      </c>
      <c r="Q783">
        <v>1000</v>
      </c>
    </row>
    <row r="784" spans="13:17" x14ac:dyDescent="0.2">
      <c r="M784">
        <v>1000</v>
      </c>
      <c r="Q784">
        <v>1000</v>
      </c>
    </row>
    <row r="785" spans="13:17" x14ac:dyDescent="0.2">
      <c r="M785">
        <v>1000</v>
      </c>
      <c r="Q785">
        <v>1000</v>
      </c>
    </row>
    <row r="786" spans="13:17" x14ac:dyDescent="0.2">
      <c r="M786">
        <v>1000</v>
      </c>
      <c r="Q786">
        <v>1000</v>
      </c>
    </row>
    <row r="787" spans="13:17" x14ac:dyDescent="0.2">
      <c r="M787">
        <v>1000</v>
      </c>
      <c r="Q787">
        <v>1000</v>
      </c>
    </row>
    <row r="788" spans="13:17" x14ac:dyDescent="0.2">
      <c r="M788">
        <v>1000</v>
      </c>
      <c r="Q788">
        <v>1000</v>
      </c>
    </row>
    <row r="789" spans="13:17" x14ac:dyDescent="0.2">
      <c r="M789">
        <v>1000</v>
      </c>
      <c r="Q789">
        <v>1000</v>
      </c>
    </row>
    <row r="790" spans="13:17" x14ac:dyDescent="0.2">
      <c r="M790">
        <v>1000</v>
      </c>
      <c r="Q790">
        <v>1000</v>
      </c>
    </row>
    <row r="791" spans="13:17" x14ac:dyDescent="0.2">
      <c r="M791">
        <v>1000</v>
      </c>
      <c r="Q791">
        <v>1000</v>
      </c>
    </row>
    <row r="792" spans="13:17" x14ac:dyDescent="0.2">
      <c r="M792">
        <v>1000</v>
      </c>
      <c r="Q792">
        <v>1000</v>
      </c>
    </row>
    <row r="793" spans="13:17" x14ac:dyDescent="0.2">
      <c r="M793">
        <v>1000</v>
      </c>
      <c r="Q793">
        <v>1000</v>
      </c>
    </row>
    <row r="794" spans="13:17" x14ac:dyDescent="0.2">
      <c r="M794">
        <v>1000</v>
      </c>
      <c r="Q794">
        <v>1000</v>
      </c>
    </row>
    <row r="795" spans="13:17" x14ac:dyDescent="0.2">
      <c r="M795">
        <v>1000</v>
      </c>
      <c r="Q795">
        <v>1000</v>
      </c>
    </row>
    <row r="796" spans="13:17" x14ac:dyDescent="0.2">
      <c r="M796">
        <v>1000</v>
      </c>
      <c r="Q796">
        <v>1000</v>
      </c>
    </row>
    <row r="797" spans="13:17" x14ac:dyDescent="0.2">
      <c r="M797">
        <v>1000</v>
      </c>
      <c r="Q797">
        <v>1000</v>
      </c>
    </row>
    <row r="798" spans="13:17" x14ac:dyDescent="0.2">
      <c r="M798">
        <v>1000</v>
      </c>
      <c r="Q798">
        <v>1000</v>
      </c>
    </row>
    <row r="799" spans="13:17" x14ac:dyDescent="0.2">
      <c r="M799">
        <v>1000</v>
      </c>
      <c r="Q799">
        <v>1000</v>
      </c>
    </row>
    <row r="800" spans="13:17" x14ac:dyDescent="0.2">
      <c r="M800">
        <v>1000</v>
      </c>
      <c r="Q800">
        <v>1000</v>
      </c>
    </row>
    <row r="801" spans="13:17" x14ac:dyDescent="0.2">
      <c r="M801">
        <v>1000</v>
      </c>
      <c r="Q801">
        <v>1000</v>
      </c>
    </row>
    <row r="802" spans="13:17" x14ac:dyDescent="0.2">
      <c r="M802">
        <v>1000</v>
      </c>
      <c r="Q802">
        <v>1000</v>
      </c>
    </row>
    <row r="803" spans="13:17" x14ac:dyDescent="0.2">
      <c r="M803">
        <v>1000</v>
      </c>
      <c r="Q803">
        <v>1000</v>
      </c>
    </row>
    <row r="804" spans="13:17" x14ac:dyDescent="0.2">
      <c r="M804">
        <v>1000</v>
      </c>
      <c r="Q804">
        <v>1000</v>
      </c>
    </row>
    <row r="805" spans="13:17" x14ac:dyDescent="0.2">
      <c r="M805">
        <v>1000</v>
      </c>
      <c r="Q805">
        <v>1000</v>
      </c>
    </row>
    <row r="806" spans="13:17" x14ac:dyDescent="0.2">
      <c r="M806">
        <v>1000</v>
      </c>
      <c r="Q806">
        <v>1000</v>
      </c>
    </row>
    <row r="807" spans="13:17" x14ac:dyDescent="0.2">
      <c r="M807">
        <v>1000</v>
      </c>
      <c r="Q807">
        <v>1000</v>
      </c>
    </row>
    <row r="808" spans="13:17" x14ac:dyDescent="0.2">
      <c r="M808">
        <v>1000</v>
      </c>
      <c r="Q808">
        <v>1000</v>
      </c>
    </row>
    <row r="809" spans="13:17" x14ac:dyDescent="0.2">
      <c r="M809">
        <v>1000</v>
      </c>
      <c r="Q809">
        <v>1000</v>
      </c>
    </row>
    <row r="810" spans="13:17" x14ac:dyDescent="0.2">
      <c r="M810">
        <v>1000</v>
      </c>
      <c r="Q810">
        <v>1000</v>
      </c>
    </row>
    <row r="811" spans="13:17" x14ac:dyDescent="0.2">
      <c r="M811">
        <v>1000</v>
      </c>
      <c r="Q811">
        <v>1000</v>
      </c>
    </row>
    <row r="812" spans="13:17" x14ac:dyDescent="0.2">
      <c r="M812">
        <v>1000</v>
      </c>
      <c r="Q812">
        <v>1000</v>
      </c>
    </row>
    <row r="813" spans="13:17" x14ac:dyDescent="0.2">
      <c r="M813">
        <v>1000</v>
      </c>
      <c r="Q813">
        <v>1000</v>
      </c>
    </row>
    <row r="814" spans="13:17" x14ac:dyDescent="0.2">
      <c r="M814">
        <v>1000</v>
      </c>
      <c r="Q814">
        <v>1000</v>
      </c>
    </row>
    <row r="815" spans="13:17" x14ac:dyDescent="0.2">
      <c r="M815">
        <v>1000</v>
      </c>
      <c r="Q815">
        <v>1000</v>
      </c>
    </row>
    <row r="816" spans="13:17" x14ac:dyDescent="0.2">
      <c r="M816">
        <v>1000</v>
      </c>
      <c r="Q816">
        <v>1000</v>
      </c>
    </row>
    <row r="817" spans="13:17" x14ac:dyDescent="0.2">
      <c r="M817">
        <v>1000</v>
      </c>
      <c r="Q817">
        <v>1000</v>
      </c>
    </row>
    <row r="818" spans="13:17" x14ac:dyDescent="0.2">
      <c r="M818">
        <v>1000</v>
      </c>
      <c r="Q818">
        <v>1000</v>
      </c>
    </row>
    <row r="819" spans="13:17" x14ac:dyDescent="0.2">
      <c r="M819">
        <v>1000</v>
      </c>
      <c r="Q819">
        <v>1000</v>
      </c>
    </row>
    <row r="820" spans="13:17" x14ac:dyDescent="0.2">
      <c r="M820">
        <v>1000</v>
      </c>
      <c r="Q820">
        <v>1000</v>
      </c>
    </row>
    <row r="821" spans="13:17" x14ac:dyDescent="0.2">
      <c r="M821">
        <v>1000</v>
      </c>
      <c r="Q821">
        <v>1000</v>
      </c>
    </row>
    <row r="822" spans="13:17" x14ac:dyDescent="0.2">
      <c r="M822">
        <v>1000</v>
      </c>
      <c r="Q822">
        <v>1000</v>
      </c>
    </row>
    <row r="823" spans="13:17" x14ac:dyDescent="0.2">
      <c r="M823">
        <v>1000</v>
      </c>
      <c r="Q823">
        <v>1000</v>
      </c>
    </row>
    <row r="824" spans="13:17" x14ac:dyDescent="0.2">
      <c r="M824">
        <v>1000</v>
      </c>
      <c r="Q824">
        <v>1000</v>
      </c>
    </row>
    <row r="825" spans="13:17" x14ac:dyDescent="0.2">
      <c r="M825">
        <v>1000</v>
      </c>
      <c r="Q825">
        <v>1000</v>
      </c>
    </row>
    <row r="826" spans="13:17" x14ac:dyDescent="0.2">
      <c r="M826">
        <v>1000</v>
      </c>
      <c r="Q826">
        <v>1000</v>
      </c>
    </row>
    <row r="827" spans="13:17" x14ac:dyDescent="0.2">
      <c r="M827">
        <v>1000</v>
      </c>
      <c r="Q827">
        <v>1000</v>
      </c>
    </row>
    <row r="828" spans="13:17" x14ac:dyDescent="0.2">
      <c r="M828">
        <v>1000</v>
      </c>
      <c r="Q828">
        <v>1000</v>
      </c>
    </row>
    <row r="829" spans="13:17" x14ac:dyDescent="0.2">
      <c r="M829">
        <v>1000</v>
      </c>
      <c r="Q829">
        <v>1000</v>
      </c>
    </row>
    <row r="830" spans="13:17" x14ac:dyDescent="0.2">
      <c r="M830">
        <v>1000</v>
      </c>
      <c r="Q830">
        <v>1000</v>
      </c>
    </row>
    <row r="831" spans="13:17" x14ac:dyDescent="0.2">
      <c r="M831">
        <v>1000</v>
      </c>
      <c r="Q831">
        <v>1000</v>
      </c>
    </row>
    <row r="832" spans="13:17" x14ac:dyDescent="0.2">
      <c r="M832">
        <v>1000</v>
      </c>
      <c r="Q832">
        <v>1000</v>
      </c>
    </row>
    <row r="833" spans="13:17" x14ac:dyDescent="0.2">
      <c r="M833">
        <v>1000</v>
      </c>
      <c r="Q833">
        <v>1000</v>
      </c>
    </row>
    <row r="834" spans="13:17" x14ac:dyDescent="0.2">
      <c r="M834">
        <v>1000</v>
      </c>
      <c r="Q834">
        <v>1000</v>
      </c>
    </row>
    <row r="835" spans="13:17" x14ac:dyDescent="0.2">
      <c r="M835">
        <v>1000</v>
      </c>
      <c r="Q835">
        <v>1000</v>
      </c>
    </row>
    <row r="836" spans="13:17" x14ac:dyDescent="0.2">
      <c r="M836">
        <v>1000</v>
      </c>
      <c r="Q836">
        <v>1000</v>
      </c>
    </row>
    <row r="837" spans="13:17" x14ac:dyDescent="0.2">
      <c r="M837">
        <v>1000</v>
      </c>
      <c r="Q837">
        <v>1000</v>
      </c>
    </row>
    <row r="838" spans="13:17" x14ac:dyDescent="0.2">
      <c r="M838">
        <v>1000</v>
      </c>
      <c r="Q838">
        <v>1000</v>
      </c>
    </row>
    <row r="839" spans="13:17" x14ac:dyDescent="0.2">
      <c r="M839">
        <v>1000</v>
      </c>
      <c r="Q839">
        <v>1000</v>
      </c>
    </row>
    <row r="840" spans="13:17" x14ac:dyDescent="0.2">
      <c r="M840">
        <v>1000</v>
      </c>
      <c r="Q840">
        <v>1000</v>
      </c>
    </row>
    <row r="841" spans="13:17" x14ac:dyDescent="0.2">
      <c r="M841">
        <v>1000</v>
      </c>
      <c r="Q841">
        <v>1000</v>
      </c>
    </row>
    <row r="842" spans="13:17" x14ac:dyDescent="0.2">
      <c r="M842">
        <v>1000</v>
      </c>
      <c r="Q842">
        <v>1000</v>
      </c>
    </row>
    <row r="843" spans="13:17" x14ac:dyDescent="0.2">
      <c r="M843">
        <v>1000</v>
      </c>
      <c r="Q843">
        <v>1000</v>
      </c>
    </row>
    <row r="844" spans="13:17" x14ac:dyDescent="0.2">
      <c r="M844">
        <v>1000</v>
      </c>
      <c r="Q844">
        <v>1000</v>
      </c>
    </row>
    <row r="845" spans="13:17" x14ac:dyDescent="0.2">
      <c r="M845">
        <v>1000</v>
      </c>
      <c r="Q845">
        <v>1000</v>
      </c>
    </row>
    <row r="846" spans="13:17" x14ac:dyDescent="0.2">
      <c r="M846">
        <v>1000</v>
      </c>
      <c r="Q846">
        <v>1000</v>
      </c>
    </row>
    <row r="847" spans="13:17" x14ac:dyDescent="0.2">
      <c r="M847">
        <v>1000</v>
      </c>
      <c r="Q847">
        <v>1000</v>
      </c>
    </row>
    <row r="848" spans="13:17" x14ac:dyDescent="0.2">
      <c r="M848">
        <v>1000</v>
      </c>
      <c r="Q848">
        <v>1000</v>
      </c>
    </row>
    <row r="849" spans="13:17" x14ac:dyDescent="0.2">
      <c r="M849">
        <v>1000</v>
      </c>
      <c r="Q849">
        <v>1000</v>
      </c>
    </row>
    <row r="850" spans="13:17" x14ac:dyDescent="0.2">
      <c r="M850">
        <v>1000</v>
      </c>
      <c r="Q850">
        <v>1000</v>
      </c>
    </row>
    <row r="851" spans="13:17" x14ac:dyDescent="0.2">
      <c r="M851">
        <v>1000</v>
      </c>
      <c r="Q851">
        <v>1000</v>
      </c>
    </row>
    <row r="852" spans="13:17" x14ac:dyDescent="0.2">
      <c r="M852">
        <v>1000</v>
      </c>
      <c r="Q852">
        <v>1000</v>
      </c>
    </row>
    <row r="853" spans="13:17" x14ac:dyDescent="0.2">
      <c r="M853">
        <v>1000</v>
      </c>
      <c r="Q853">
        <v>1000</v>
      </c>
    </row>
    <row r="854" spans="13:17" x14ac:dyDescent="0.2">
      <c r="M854">
        <v>1000</v>
      </c>
      <c r="Q854">
        <v>1000</v>
      </c>
    </row>
    <row r="855" spans="13:17" x14ac:dyDescent="0.2">
      <c r="M855">
        <v>1000</v>
      </c>
      <c r="Q855">
        <v>1000</v>
      </c>
    </row>
    <row r="856" spans="13:17" x14ac:dyDescent="0.2">
      <c r="M856">
        <v>1000</v>
      </c>
      <c r="Q856">
        <v>1000</v>
      </c>
    </row>
    <row r="857" spans="13:17" x14ac:dyDescent="0.2">
      <c r="M857">
        <v>1000</v>
      </c>
      <c r="Q857">
        <v>1000</v>
      </c>
    </row>
    <row r="858" spans="13:17" x14ac:dyDescent="0.2">
      <c r="M858">
        <v>1000</v>
      </c>
      <c r="Q858">
        <v>1000</v>
      </c>
    </row>
    <row r="859" spans="13:17" x14ac:dyDescent="0.2">
      <c r="M859">
        <v>1000</v>
      </c>
      <c r="Q859">
        <v>1000</v>
      </c>
    </row>
    <row r="860" spans="13:17" x14ac:dyDescent="0.2">
      <c r="M860">
        <v>1000</v>
      </c>
      <c r="Q860">
        <v>1000</v>
      </c>
    </row>
    <row r="861" spans="13:17" x14ac:dyDescent="0.2">
      <c r="M861">
        <v>1000</v>
      </c>
      <c r="Q861">
        <v>1000</v>
      </c>
    </row>
    <row r="862" spans="13:17" x14ac:dyDescent="0.2">
      <c r="M862">
        <v>1000</v>
      </c>
      <c r="Q862">
        <v>1000</v>
      </c>
    </row>
    <row r="863" spans="13:17" x14ac:dyDescent="0.2">
      <c r="M863">
        <v>1000</v>
      </c>
      <c r="Q863">
        <v>1000</v>
      </c>
    </row>
    <row r="864" spans="13:17" x14ac:dyDescent="0.2">
      <c r="M864">
        <v>1000</v>
      </c>
      <c r="Q864">
        <v>1000</v>
      </c>
    </row>
    <row r="865" spans="13:17" x14ac:dyDescent="0.2">
      <c r="M865">
        <v>1000</v>
      </c>
      <c r="Q865">
        <v>1000</v>
      </c>
    </row>
    <row r="866" spans="13:17" x14ac:dyDescent="0.2">
      <c r="M866">
        <v>1000</v>
      </c>
      <c r="Q866">
        <v>1000</v>
      </c>
    </row>
    <row r="867" spans="13:17" x14ac:dyDescent="0.2">
      <c r="M867">
        <v>1000</v>
      </c>
      <c r="Q867">
        <v>1000</v>
      </c>
    </row>
    <row r="868" spans="13:17" x14ac:dyDescent="0.2">
      <c r="M868">
        <v>1000</v>
      </c>
      <c r="Q868">
        <v>1000</v>
      </c>
    </row>
    <row r="869" spans="13:17" x14ac:dyDescent="0.2">
      <c r="M869">
        <v>1000</v>
      </c>
      <c r="Q869">
        <v>1000</v>
      </c>
    </row>
    <row r="870" spans="13:17" x14ac:dyDescent="0.2">
      <c r="M870">
        <v>1000</v>
      </c>
      <c r="Q870">
        <v>1000</v>
      </c>
    </row>
    <row r="871" spans="13:17" x14ac:dyDescent="0.2">
      <c r="M871">
        <v>1000</v>
      </c>
      <c r="Q871">
        <v>1000</v>
      </c>
    </row>
    <row r="872" spans="13:17" x14ac:dyDescent="0.2">
      <c r="M872">
        <v>1000</v>
      </c>
      <c r="Q872">
        <v>1000</v>
      </c>
    </row>
    <row r="873" spans="13:17" x14ac:dyDescent="0.2">
      <c r="M873">
        <v>1000</v>
      </c>
      <c r="Q873">
        <v>1000</v>
      </c>
    </row>
    <row r="874" spans="13:17" x14ac:dyDescent="0.2">
      <c r="M874">
        <v>1000</v>
      </c>
      <c r="Q874">
        <v>1000</v>
      </c>
    </row>
    <row r="875" spans="13:17" x14ac:dyDescent="0.2">
      <c r="M875">
        <v>1000</v>
      </c>
      <c r="Q875">
        <v>1000</v>
      </c>
    </row>
    <row r="876" spans="13:17" x14ac:dyDescent="0.2">
      <c r="M876">
        <v>1000</v>
      </c>
      <c r="Q876">
        <v>1000</v>
      </c>
    </row>
    <row r="877" spans="13:17" x14ac:dyDescent="0.2">
      <c r="M877">
        <v>1000</v>
      </c>
      <c r="Q877">
        <v>1000</v>
      </c>
    </row>
    <row r="878" spans="13:17" x14ac:dyDescent="0.2">
      <c r="M878">
        <v>1000</v>
      </c>
      <c r="Q878">
        <v>1000</v>
      </c>
    </row>
    <row r="879" spans="13:17" x14ac:dyDescent="0.2">
      <c r="M879">
        <v>1000</v>
      </c>
      <c r="Q879">
        <v>1000</v>
      </c>
    </row>
    <row r="880" spans="13:17" x14ac:dyDescent="0.2">
      <c r="M880">
        <v>1000</v>
      </c>
      <c r="Q880">
        <v>1000</v>
      </c>
    </row>
    <row r="881" spans="13:17" x14ac:dyDescent="0.2">
      <c r="M881">
        <v>1000</v>
      </c>
      <c r="Q881">
        <v>1000</v>
      </c>
    </row>
    <row r="882" spans="13:17" x14ac:dyDescent="0.2">
      <c r="M882">
        <v>1000</v>
      </c>
      <c r="Q882">
        <v>1000</v>
      </c>
    </row>
    <row r="883" spans="13:17" x14ac:dyDescent="0.2">
      <c r="M883">
        <v>1000</v>
      </c>
      <c r="Q883">
        <v>1000</v>
      </c>
    </row>
    <row r="884" spans="13:17" x14ac:dyDescent="0.2">
      <c r="M884">
        <v>1000</v>
      </c>
      <c r="Q884">
        <v>1000</v>
      </c>
    </row>
    <row r="885" spans="13:17" x14ac:dyDescent="0.2">
      <c r="M885">
        <v>1000</v>
      </c>
      <c r="Q885">
        <v>1000</v>
      </c>
    </row>
    <row r="886" spans="13:17" x14ac:dyDescent="0.2">
      <c r="M886">
        <v>1000</v>
      </c>
      <c r="Q886">
        <v>1000</v>
      </c>
    </row>
    <row r="887" spans="13:17" x14ac:dyDescent="0.2">
      <c r="M887">
        <v>1000</v>
      </c>
      <c r="Q887">
        <v>1000</v>
      </c>
    </row>
    <row r="888" spans="13:17" x14ac:dyDescent="0.2">
      <c r="M888">
        <v>1000</v>
      </c>
      <c r="Q888">
        <v>1000</v>
      </c>
    </row>
    <row r="889" spans="13:17" x14ac:dyDescent="0.2">
      <c r="M889">
        <v>1000</v>
      </c>
      <c r="Q889">
        <v>1000</v>
      </c>
    </row>
    <row r="890" spans="13:17" x14ac:dyDescent="0.2">
      <c r="M890">
        <v>1000</v>
      </c>
      <c r="Q890">
        <v>1000</v>
      </c>
    </row>
    <row r="891" spans="13:17" x14ac:dyDescent="0.2">
      <c r="M891">
        <v>1000</v>
      </c>
      <c r="Q891">
        <v>1000</v>
      </c>
    </row>
    <row r="892" spans="13:17" x14ac:dyDescent="0.2">
      <c r="M892">
        <v>1000</v>
      </c>
      <c r="Q892">
        <v>1000</v>
      </c>
    </row>
    <row r="893" spans="13:17" x14ac:dyDescent="0.2">
      <c r="M893">
        <v>1000</v>
      </c>
      <c r="Q893">
        <v>1000</v>
      </c>
    </row>
    <row r="894" spans="13:17" x14ac:dyDescent="0.2">
      <c r="M894">
        <v>1000</v>
      </c>
      <c r="Q894">
        <v>1000</v>
      </c>
    </row>
    <row r="895" spans="13:17" x14ac:dyDescent="0.2">
      <c r="M895">
        <v>1000</v>
      </c>
      <c r="Q895">
        <v>1000</v>
      </c>
    </row>
    <row r="896" spans="13:17" x14ac:dyDescent="0.2">
      <c r="M896">
        <v>1000</v>
      </c>
      <c r="Q896">
        <v>1000</v>
      </c>
    </row>
    <row r="897" spans="13:17" x14ac:dyDescent="0.2">
      <c r="M897">
        <v>1000</v>
      </c>
      <c r="Q897">
        <v>1000</v>
      </c>
    </row>
    <row r="898" spans="13:17" x14ac:dyDescent="0.2">
      <c r="M898">
        <v>1000</v>
      </c>
      <c r="Q898">
        <v>1000</v>
      </c>
    </row>
    <row r="899" spans="13:17" x14ac:dyDescent="0.2">
      <c r="M899">
        <v>1000</v>
      </c>
      <c r="Q899">
        <v>1000</v>
      </c>
    </row>
    <row r="900" spans="13:17" x14ac:dyDescent="0.2">
      <c r="M900">
        <v>1000</v>
      </c>
      <c r="Q900">
        <v>1000</v>
      </c>
    </row>
    <row r="901" spans="13:17" x14ac:dyDescent="0.2">
      <c r="M901">
        <v>1000</v>
      </c>
      <c r="Q901">
        <v>1000</v>
      </c>
    </row>
    <row r="902" spans="13:17" x14ac:dyDescent="0.2">
      <c r="M902">
        <v>1000</v>
      </c>
      <c r="Q902">
        <v>1000</v>
      </c>
    </row>
    <row r="903" spans="13:17" x14ac:dyDescent="0.2">
      <c r="M903">
        <v>1000</v>
      </c>
      <c r="Q903">
        <v>1000</v>
      </c>
    </row>
    <row r="904" spans="13:17" x14ac:dyDescent="0.2">
      <c r="M904">
        <v>1000</v>
      </c>
      <c r="Q904">
        <v>1000</v>
      </c>
    </row>
    <row r="905" spans="13:17" x14ac:dyDescent="0.2">
      <c r="M905">
        <v>1000</v>
      </c>
      <c r="Q905">
        <v>1000</v>
      </c>
    </row>
    <row r="906" spans="13:17" x14ac:dyDescent="0.2">
      <c r="M906">
        <v>1000</v>
      </c>
      <c r="Q906">
        <v>1000</v>
      </c>
    </row>
    <row r="907" spans="13:17" x14ac:dyDescent="0.2">
      <c r="M907">
        <v>1000</v>
      </c>
      <c r="Q907">
        <v>1000</v>
      </c>
    </row>
    <row r="908" spans="13:17" x14ac:dyDescent="0.2">
      <c r="M908">
        <v>1000</v>
      </c>
      <c r="Q908">
        <v>1000</v>
      </c>
    </row>
    <row r="909" spans="13:17" x14ac:dyDescent="0.2">
      <c r="M909">
        <v>1000</v>
      </c>
      <c r="Q909">
        <v>1000</v>
      </c>
    </row>
    <row r="910" spans="13:17" x14ac:dyDescent="0.2">
      <c r="M910">
        <v>1000</v>
      </c>
      <c r="Q910">
        <v>1000</v>
      </c>
    </row>
    <row r="911" spans="13:17" x14ac:dyDescent="0.2">
      <c r="M911">
        <v>1000</v>
      </c>
      <c r="Q911">
        <v>1000</v>
      </c>
    </row>
    <row r="912" spans="13:17" x14ac:dyDescent="0.2">
      <c r="M912">
        <v>1000</v>
      </c>
      <c r="Q912">
        <v>1000</v>
      </c>
    </row>
    <row r="913" spans="13:17" x14ac:dyDescent="0.2">
      <c r="M913">
        <v>1000</v>
      </c>
      <c r="Q913">
        <v>1000</v>
      </c>
    </row>
    <row r="914" spans="13:17" x14ac:dyDescent="0.2">
      <c r="M914">
        <v>1000</v>
      </c>
      <c r="Q914">
        <v>1000</v>
      </c>
    </row>
    <row r="915" spans="13:17" x14ac:dyDescent="0.2">
      <c r="M915">
        <v>1000</v>
      </c>
      <c r="Q915">
        <v>1000</v>
      </c>
    </row>
    <row r="916" spans="13:17" x14ac:dyDescent="0.2">
      <c r="M916">
        <v>1000</v>
      </c>
      <c r="Q916">
        <v>1000</v>
      </c>
    </row>
    <row r="917" spans="13:17" x14ac:dyDescent="0.2">
      <c r="M917">
        <v>1000</v>
      </c>
      <c r="Q917">
        <v>1000</v>
      </c>
    </row>
    <row r="918" spans="13:17" x14ac:dyDescent="0.2">
      <c r="M918">
        <v>1000</v>
      </c>
      <c r="Q918">
        <v>1000</v>
      </c>
    </row>
    <row r="919" spans="13:17" x14ac:dyDescent="0.2">
      <c r="M919">
        <v>1000</v>
      </c>
      <c r="Q919">
        <v>1000</v>
      </c>
    </row>
    <row r="920" spans="13:17" x14ac:dyDescent="0.2">
      <c r="M920">
        <v>1000</v>
      </c>
      <c r="Q920">
        <v>1000</v>
      </c>
    </row>
    <row r="921" spans="13:17" x14ac:dyDescent="0.2">
      <c r="M921">
        <v>1000</v>
      </c>
      <c r="Q921">
        <v>1000</v>
      </c>
    </row>
    <row r="922" spans="13:17" x14ac:dyDescent="0.2">
      <c r="M922">
        <v>1000</v>
      </c>
      <c r="Q922">
        <v>1000</v>
      </c>
    </row>
    <row r="923" spans="13:17" x14ac:dyDescent="0.2">
      <c r="M923">
        <v>1000</v>
      </c>
      <c r="Q923">
        <v>1000</v>
      </c>
    </row>
    <row r="924" spans="13:17" x14ac:dyDescent="0.2">
      <c r="M924">
        <v>1000</v>
      </c>
      <c r="Q924">
        <v>1000</v>
      </c>
    </row>
    <row r="925" spans="13:17" x14ac:dyDescent="0.2">
      <c r="M925">
        <v>1000</v>
      </c>
      <c r="Q925">
        <v>1000</v>
      </c>
    </row>
    <row r="926" spans="13:17" x14ac:dyDescent="0.2">
      <c r="M926">
        <v>1000</v>
      </c>
      <c r="Q926">
        <v>1000</v>
      </c>
    </row>
    <row r="927" spans="13:17" x14ac:dyDescent="0.2">
      <c r="M927">
        <v>1000</v>
      </c>
      <c r="Q927">
        <v>1000</v>
      </c>
    </row>
    <row r="928" spans="13:17" x14ac:dyDescent="0.2">
      <c r="M928">
        <v>1000</v>
      </c>
      <c r="Q928">
        <v>1000</v>
      </c>
    </row>
    <row r="929" spans="13:17" x14ac:dyDescent="0.2">
      <c r="M929">
        <v>1000</v>
      </c>
      <c r="Q929">
        <v>1000</v>
      </c>
    </row>
    <row r="930" spans="13:17" x14ac:dyDescent="0.2">
      <c r="M930">
        <v>1000</v>
      </c>
      <c r="Q930">
        <v>1000</v>
      </c>
    </row>
    <row r="931" spans="13:17" x14ac:dyDescent="0.2">
      <c r="M931">
        <v>1000</v>
      </c>
      <c r="Q931">
        <v>1000</v>
      </c>
    </row>
    <row r="932" spans="13:17" x14ac:dyDescent="0.2">
      <c r="M932">
        <v>1000</v>
      </c>
      <c r="Q932">
        <v>1000</v>
      </c>
    </row>
    <row r="933" spans="13:17" x14ac:dyDescent="0.2">
      <c r="M933">
        <v>1000</v>
      </c>
      <c r="Q933">
        <v>1000</v>
      </c>
    </row>
    <row r="934" spans="13:17" x14ac:dyDescent="0.2">
      <c r="M934">
        <v>1000</v>
      </c>
      <c r="Q934">
        <v>1000</v>
      </c>
    </row>
    <row r="935" spans="13:17" x14ac:dyDescent="0.2">
      <c r="M935">
        <v>1000</v>
      </c>
      <c r="Q935">
        <v>1000</v>
      </c>
    </row>
    <row r="936" spans="13:17" x14ac:dyDescent="0.2">
      <c r="M936">
        <v>1000</v>
      </c>
      <c r="Q936">
        <v>1000</v>
      </c>
    </row>
    <row r="937" spans="13:17" x14ac:dyDescent="0.2">
      <c r="M937">
        <v>1000</v>
      </c>
      <c r="Q937">
        <v>1000</v>
      </c>
    </row>
    <row r="938" spans="13:17" x14ac:dyDescent="0.2">
      <c r="M938">
        <v>1000</v>
      </c>
      <c r="Q938">
        <v>1000</v>
      </c>
    </row>
    <row r="939" spans="13:17" x14ac:dyDescent="0.2">
      <c r="M939">
        <v>1000</v>
      </c>
      <c r="Q939">
        <v>1000</v>
      </c>
    </row>
    <row r="940" spans="13:17" x14ac:dyDescent="0.2">
      <c r="M940">
        <v>1000</v>
      </c>
      <c r="Q940">
        <v>1000</v>
      </c>
    </row>
    <row r="941" spans="13:17" x14ac:dyDescent="0.2">
      <c r="M941">
        <v>1000</v>
      </c>
      <c r="Q941">
        <v>1000</v>
      </c>
    </row>
    <row r="942" spans="13:17" x14ac:dyDescent="0.2">
      <c r="M942">
        <v>1000</v>
      </c>
      <c r="Q942">
        <v>1000</v>
      </c>
    </row>
    <row r="943" spans="13:17" x14ac:dyDescent="0.2">
      <c r="M943">
        <v>1000</v>
      </c>
      <c r="Q943">
        <v>1000</v>
      </c>
    </row>
    <row r="944" spans="13:17" x14ac:dyDescent="0.2">
      <c r="M944">
        <v>1000</v>
      </c>
      <c r="Q944">
        <v>1000</v>
      </c>
    </row>
    <row r="945" spans="13:17" x14ac:dyDescent="0.2">
      <c r="M945">
        <v>1000</v>
      </c>
      <c r="Q945">
        <v>1000</v>
      </c>
    </row>
    <row r="946" spans="13:17" x14ac:dyDescent="0.2">
      <c r="M946">
        <v>1000</v>
      </c>
      <c r="Q946">
        <v>1000</v>
      </c>
    </row>
    <row r="947" spans="13:17" x14ac:dyDescent="0.2">
      <c r="M947">
        <v>1000</v>
      </c>
      <c r="Q947">
        <v>1000</v>
      </c>
    </row>
    <row r="948" spans="13:17" x14ac:dyDescent="0.2">
      <c r="M948">
        <v>1000</v>
      </c>
      <c r="Q948">
        <v>1000</v>
      </c>
    </row>
    <row r="949" spans="13:17" x14ac:dyDescent="0.2">
      <c r="M949">
        <v>1000</v>
      </c>
      <c r="Q949">
        <v>1000</v>
      </c>
    </row>
    <row r="950" spans="13:17" x14ac:dyDescent="0.2">
      <c r="M950">
        <v>1000</v>
      </c>
      <c r="Q950">
        <v>1000</v>
      </c>
    </row>
    <row r="951" spans="13:17" x14ac:dyDescent="0.2">
      <c r="M951">
        <v>1000</v>
      </c>
      <c r="Q951">
        <v>1000</v>
      </c>
    </row>
    <row r="952" spans="13:17" x14ac:dyDescent="0.2">
      <c r="M952">
        <v>1000</v>
      </c>
      <c r="Q952">
        <v>1000</v>
      </c>
    </row>
    <row r="953" spans="13:17" x14ac:dyDescent="0.2">
      <c r="M953">
        <v>1000</v>
      </c>
      <c r="Q953">
        <v>1000</v>
      </c>
    </row>
    <row r="954" spans="13:17" x14ac:dyDescent="0.2">
      <c r="M954">
        <v>1000</v>
      </c>
      <c r="Q954">
        <v>1000</v>
      </c>
    </row>
    <row r="955" spans="13:17" x14ac:dyDescent="0.2">
      <c r="M955">
        <v>1000</v>
      </c>
      <c r="Q955">
        <v>1000</v>
      </c>
    </row>
    <row r="956" spans="13:17" x14ac:dyDescent="0.2">
      <c r="M956">
        <v>1000</v>
      </c>
      <c r="Q956">
        <v>1000</v>
      </c>
    </row>
    <row r="957" spans="13:17" x14ac:dyDescent="0.2">
      <c r="M957">
        <v>1000</v>
      </c>
      <c r="Q957">
        <v>1000</v>
      </c>
    </row>
    <row r="958" spans="13:17" x14ac:dyDescent="0.2">
      <c r="M958">
        <v>1000</v>
      </c>
      <c r="Q958">
        <v>1000</v>
      </c>
    </row>
    <row r="959" spans="13:17" x14ac:dyDescent="0.2">
      <c r="M959">
        <v>1000</v>
      </c>
      <c r="Q959">
        <v>1000</v>
      </c>
    </row>
    <row r="960" spans="13:17" x14ac:dyDescent="0.2">
      <c r="M960">
        <v>1000</v>
      </c>
      <c r="Q960">
        <v>1000</v>
      </c>
    </row>
    <row r="961" spans="13:17" x14ac:dyDescent="0.2">
      <c r="M961">
        <v>1000</v>
      </c>
      <c r="Q961">
        <v>1000</v>
      </c>
    </row>
    <row r="962" spans="13:17" x14ac:dyDescent="0.2">
      <c r="M962">
        <v>1000</v>
      </c>
      <c r="Q962">
        <v>1000</v>
      </c>
    </row>
    <row r="963" spans="13:17" x14ac:dyDescent="0.2">
      <c r="M963">
        <v>1000</v>
      </c>
      <c r="Q963">
        <v>1000</v>
      </c>
    </row>
    <row r="964" spans="13:17" x14ac:dyDescent="0.2">
      <c r="M964">
        <v>1000</v>
      </c>
      <c r="Q964">
        <v>1000</v>
      </c>
    </row>
    <row r="965" spans="13:17" x14ac:dyDescent="0.2">
      <c r="M965">
        <v>1000</v>
      </c>
      <c r="Q965">
        <v>1000</v>
      </c>
    </row>
    <row r="966" spans="13:17" x14ac:dyDescent="0.2">
      <c r="M966">
        <v>1000</v>
      </c>
      <c r="Q966">
        <v>1000</v>
      </c>
    </row>
    <row r="967" spans="13:17" x14ac:dyDescent="0.2">
      <c r="M967">
        <v>1000</v>
      </c>
      <c r="Q967">
        <v>1000</v>
      </c>
    </row>
    <row r="968" spans="13:17" x14ac:dyDescent="0.2">
      <c r="M968">
        <v>1000</v>
      </c>
      <c r="Q968">
        <v>1000</v>
      </c>
    </row>
    <row r="969" spans="13:17" x14ac:dyDescent="0.2">
      <c r="M969">
        <v>1000</v>
      </c>
      <c r="Q969">
        <v>1000</v>
      </c>
    </row>
    <row r="970" spans="13:17" x14ac:dyDescent="0.2">
      <c r="M970">
        <v>1000</v>
      </c>
      <c r="Q970">
        <v>1000</v>
      </c>
    </row>
    <row r="971" spans="13:17" x14ac:dyDescent="0.2">
      <c r="M971">
        <v>1000</v>
      </c>
      <c r="Q971">
        <v>1000</v>
      </c>
    </row>
    <row r="972" spans="13:17" x14ac:dyDescent="0.2">
      <c r="M972">
        <v>1000</v>
      </c>
      <c r="Q972">
        <v>1000</v>
      </c>
    </row>
    <row r="973" spans="13:17" x14ac:dyDescent="0.2">
      <c r="M973">
        <v>1000</v>
      </c>
      <c r="Q973">
        <v>1000</v>
      </c>
    </row>
    <row r="974" spans="13:17" x14ac:dyDescent="0.2">
      <c r="M974">
        <v>1000</v>
      </c>
      <c r="Q974">
        <v>1000</v>
      </c>
    </row>
    <row r="975" spans="13:17" x14ac:dyDescent="0.2">
      <c r="M975">
        <v>1000</v>
      </c>
      <c r="Q975">
        <v>1000</v>
      </c>
    </row>
    <row r="976" spans="13:17" x14ac:dyDescent="0.2">
      <c r="M976">
        <v>1000</v>
      </c>
      <c r="Q976">
        <v>1000</v>
      </c>
    </row>
    <row r="977" spans="13:17" x14ac:dyDescent="0.2">
      <c r="M977">
        <v>1000</v>
      </c>
      <c r="Q977">
        <v>1000</v>
      </c>
    </row>
    <row r="978" spans="13:17" x14ac:dyDescent="0.2">
      <c r="M978">
        <v>1000</v>
      </c>
      <c r="Q978">
        <v>1000</v>
      </c>
    </row>
    <row r="979" spans="13:17" x14ac:dyDescent="0.2">
      <c r="M979">
        <v>1000</v>
      </c>
      <c r="Q979">
        <v>1000</v>
      </c>
    </row>
    <row r="980" spans="13:17" x14ac:dyDescent="0.2">
      <c r="M980">
        <v>1000</v>
      </c>
      <c r="Q980">
        <v>1000</v>
      </c>
    </row>
    <row r="981" spans="13:17" x14ac:dyDescent="0.2">
      <c r="M981">
        <v>1000</v>
      </c>
      <c r="Q981">
        <v>1000</v>
      </c>
    </row>
    <row r="982" spans="13:17" x14ac:dyDescent="0.2">
      <c r="M982">
        <v>1000</v>
      </c>
      <c r="Q982">
        <v>1000</v>
      </c>
    </row>
    <row r="983" spans="13:17" x14ac:dyDescent="0.2">
      <c r="M983">
        <v>1000</v>
      </c>
      <c r="Q983">
        <v>1000</v>
      </c>
    </row>
    <row r="984" spans="13:17" x14ac:dyDescent="0.2">
      <c r="M984">
        <v>1000</v>
      </c>
      <c r="Q984">
        <v>1000</v>
      </c>
    </row>
    <row r="985" spans="13:17" x14ac:dyDescent="0.2">
      <c r="M985">
        <v>1000</v>
      </c>
      <c r="Q985">
        <v>1000</v>
      </c>
    </row>
    <row r="986" spans="13:17" x14ac:dyDescent="0.2">
      <c r="M986">
        <v>1000</v>
      </c>
      <c r="Q986">
        <v>1000</v>
      </c>
    </row>
    <row r="987" spans="13:17" x14ac:dyDescent="0.2">
      <c r="M987">
        <v>1000</v>
      </c>
      <c r="Q987">
        <v>1000</v>
      </c>
    </row>
    <row r="988" spans="13:17" x14ac:dyDescent="0.2">
      <c r="M988">
        <v>1000</v>
      </c>
      <c r="Q988">
        <v>1000</v>
      </c>
    </row>
    <row r="989" spans="13:17" x14ac:dyDescent="0.2">
      <c r="M989">
        <v>1000</v>
      </c>
      <c r="Q989">
        <v>1000</v>
      </c>
    </row>
    <row r="990" spans="13:17" x14ac:dyDescent="0.2">
      <c r="M990">
        <v>1000</v>
      </c>
      <c r="Q990">
        <v>1000</v>
      </c>
    </row>
    <row r="991" spans="13:17" x14ac:dyDescent="0.2">
      <c r="M991">
        <v>1000</v>
      </c>
      <c r="Q991">
        <v>1000</v>
      </c>
    </row>
    <row r="992" spans="13:17" x14ac:dyDescent="0.2">
      <c r="M992">
        <v>1000</v>
      </c>
      <c r="Q992">
        <v>1000</v>
      </c>
    </row>
    <row r="993" spans="13:17" x14ac:dyDescent="0.2">
      <c r="M993">
        <v>1000</v>
      </c>
      <c r="Q993">
        <v>1000</v>
      </c>
    </row>
    <row r="994" spans="13:17" x14ac:dyDescent="0.2">
      <c r="M994">
        <v>1000</v>
      </c>
      <c r="Q994">
        <v>1000</v>
      </c>
    </row>
    <row r="995" spans="13:17" x14ac:dyDescent="0.2">
      <c r="M995">
        <v>1000</v>
      </c>
      <c r="Q995">
        <v>1000</v>
      </c>
    </row>
    <row r="996" spans="13:17" x14ac:dyDescent="0.2">
      <c r="M996">
        <v>1000</v>
      </c>
      <c r="Q996">
        <v>1000</v>
      </c>
    </row>
    <row r="997" spans="13:17" x14ac:dyDescent="0.2">
      <c r="M997">
        <v>1000</v>
      </c>
      <c r="Q997">
        <v>1000</v>
      </c>
    </row>
    <row r="998" spans="13:17" x14ac:dyDescent="0.2">
      <c r="M998">
        <v>1000</v>
      </c>
      <c r="Q998">
        <v>1000</v>
      </c>
    </row>
    <row r="999" spans="13:17" x14ac:dyDescent="0.2">
      <c r="M999">
        <v>1000</v>
      </c>
      <c r="Q999">
        <v>1000</v>
      </c>
    </row>
    <row r="1000" spans="13:17" x14ac:dyDescent="0.2">
      <c r="M1000">
        <v>1000</v>
      </c>
      <c r="Q1000">
        <v>1000</v>
      </c>
    </row>
    <row r="1001" spans="13:17" x14ac:dyDescent="0.2">
      <c r="M1001">
        <v>1000</v>
      </c>
      <c r="Q1001">
        <v>1000</v>
      </c>
    </row>
    <row r="1002" spans="13:17" x14ac:dyDescent="0.2">
      <c r="M1002">
        <v>1000</v>
      </c>
      <c r="Q1002">
        <v>1000</v>
      </c>
    </row>
    <row r="1003" spans="13:17" x14ac:dyDescent="0.2">
      <c r="M1003">
        <v>1000</v>
      </c>
      <c r="Q1003">
        <v>1000</v>
      </c>
    </row>
    <row r="1004" spans="13:17" x14ac:dyDescent="0.2">
      <c r="M1004">
        <v>1000</v>
      </c>
      <c r="Q1004">
        <v>1000</v>
      </c>
    </row>
    <row r="1005" spans="13:17" x14ac:dyDescent="0.2">
      <c r="M1005">
        <v>1000</v>
      </c>
      <c r="Q1005">
        <v>1000</v>
      </c>
    </row>
    <row r="1006" spans="13:17" x14ac:dyDescent="0.2">
      <c r="M1006">
        <v>1000</v>
      </c>
      <c r="Q1006">
        <v>1000</v>
      </c>
    </row>
    <row r="1007" spans="13:17" x14ac:dyDescent="0.2">
      <c r="M1007">
        <v>1000</v>
      </c>
      <c r="Q1007">
        <v>1000</v>
      </c>
    </row>
    <row r="1008" spans="13:17" x14ac:dyDescent="0.2">
      <c r="M1008">
        <v>1000</v>
      </c>
      <c r="Q1008">
        <v>1000</v>
      </c>
    </row>
    <row r="1009" spans="13:17" x14ac:dyDescent="0.2">
      <c r="M1009">
        <v>1000</v>
      </c>
      <c r="Q1009">
        <v>1000</v>
      </c>
    </row>
    <row r="1010" spans="13:17" x14ac:dyDescent="0.2">
      <c r="M1010">
        <v>1000</v>
      </c>
      <c r="Q1010">
        <v>1000</v>
      </c>
    </row>
    <row r="1011" spans="13:17" x14ac:dyDescent="0.2">
      <c r="M1011">
        <v>1000</v>
      </c>
      <c r="Q1011">
        <v>1000</v>
      </c>
    </row>
    <row r="1012" spans="13:17" x14ac:dyDescent="0.2">
      <c r="M1012">
        <v>1000</v>
      </c>
      <c r="Q1012">
        <v>1000</v>
      </c>
    </row>
    <row r="1013" spans="13:17" x14ac:dyDescent="0.2">
      <c r="M1013">
        <v>1000</v>
      </c>
      <c r="Q1013">
        <v>1000</v>
      </c>
    </row>
    <row r="1014" spans="13:17" x14ac:dyDescent="0.2">
      <c r="M1014">
        <v>1000</v>
      </c>
      <c r="Q1014">
        <v>1000</v>
      </c>
    </row>
    <row r="1015" spans="13:17" x14ac:dyDescent="0.2">
      <c r="M1015">
        <v>1000</v>
      </c>
      <c r="Q1015">
        <v>1000</v>
      </c>
    </row>
    <row r="1016" spans="13:17" x14ac:dyDescent="0.2">
      <c r="M1016">
        <v>1000</v>
      </c>
      <c r="Q1016">
        <v>1000</v>
      </c>
    </row>
    <row r="1017" spans="13:17" x14ac:dyDescent="0.2">
      <c r="M1017">
        <v>1000</v>
      </c>
      <c r="Q1017">
        <v>1000</v>
      </c>
    </row>
    <row r="1018" spans="13:17" x14ac:dyDescent="0.2">
      <c r="M1018">
        <v>1000</v>
      </c>
      <c r="Q1018">
        <v>1000</v>
      </c>
    </row>
    <row r="1019" spans="13:17" x14ac:dyDescent="0.2">
      <c r="M1019">
        <v>1000</v>
      </c>
      <c r="Q1019">
        <v>1000</v>
      </c>
    </row>
    <row r="1020" spans="13:17" x14ac:dyDescent="0.2">
      <c r="M1020">
        <v>1000</v>
      </c>
      <c r="Q1020">
        <v>1000</v>
      </c>
    </row>
    <row r="1021" spans="13:17" x14ac:dyDescent="0.2">
      <c r="M1021">
        <v>1000</v>
      </c>
      <c r="Q1021">
        <v>1000</v>
      </c>
    </row>
    <row r="1022" spans="13:17" x14ac:dyDescent="0.2">
      <c r="M1022">
        <v>1000</v>
      </c>
      <c r="Q1022">
        <v>1000</v>
      </c>
    </row>
    <row r="1023" spans="13:17" x14ac:dyDescent="0.2">
      <c r="M1023">
        <v>1000</v>
      </c>
      <c r="Q1023">
        <v>1000</v>
      </c>
    </row>
    <row r="1024" spans="13:17" x14ac:dyDescent="0.2">
      <c r="M1024">
        <v>1000</v>
      </c>
      <c r="Q1024">
        <v>1000</v>
      </c>
    </row>
    <row r="1025" spans="13:17" x14ac:dyDescent="0.2">
      <c r="M1025">
        <v>1000</v>
      </c>
      <c r="Q1025">
        <v>1000</v>
      </c>
    </row>
    <row r="1026" spans="13:17" x14ac:dyDescent="0.2">
      <c r="M1026">
        <v>1000</v>
      </c>
      <c r="Q1026">
        <v>1000</v>
      </c>
    </row>
    <row r="1027" spans="13:17" x14ac:dyDescent="0.2">
      <c r="M1027">
        <v>1000</v>
      </c>
      <c r="Q1027">
        <v>1000</v>
      </c>
    </row>
    <row r="1028" spans="13:17" x14ac:dyDescent="0.2">
      <c r="M1028">
        <v>1000</v>
      </c>
      <c r="Q1028">
        <v>1000</v>
      </c>
    </row>
    <row r="1029" spans="13:17" x14ac:dyDescent="0.2">
      <c r="M1029">
        <v>1000</v>
      </c>
      <c r="Q1029">
        <v>1000</v>
      </c>
    </row>
    <row r="1030" spans="13:17" x14ac:dyDescent="0.2">
      <c r="M1030">
        <v>1000</v>
      </c>
      <c r="Q1030">
        <v>1000</v>
      </c>
    </row>
    <row r="1031" spans="13:17" x14ac:dyDescent="0.2">
      <c r="M1031">
        <v>1000</v>
      </c>
      <c r="Q1031">
        <v>1000</v>
      </c>
    </row>
    <row r="1032" spans="13:17" x14ac:dyDescent="0.2">
      <c r="M1032">
        <v>1000</v>
      </c>
      <c r="Q1032">
        <v>1000</v>
      </c>
    </row>
    <row r="1033" spans="13:17" x14ac:dyDescent="0.2">
      <c r="M1033">
        <v>1000</v>
      </c>
      <c r="Q1033">
        <v>1000</v>
      </c>
    </row>
    <row r="1034" spans="13:17" x14ac:dyDescent="0.2">
      <c r="M1034">
        <v>1000</v>
      </c>
      <c r="Q1034">
        <v>1000</v>
      </c>
    </row>
    <row r="1035" spans="13:17" x14ac:dyDescent="0.2">
      <c r="M1035">
        <v>1000</v>
      </c>
      <c r="Q1035">
        <v>1000</v>
      </c>
    </row>
    <row r="1036" spans="13:17" x14ac:dyDescent="0.2">
      <c r="M1036">
        <v>1000</v>
      </c>
      <c r="Q1036">
        <v>1000</v>
      </c>
    </row>
    <row r="1037" spans="13:17" x14ac:dyDescent="0.2">
      <c r="M1037">
        <v>1000</v>
      </c>
      <c r="Q1037">
        <v>1000</v>
      </c>
    </row>
    <row r="1038" spans="13:17" x14ac:dyDescent="0.2">
      <c r="M1038">
        <v>1000</v>
      </c>
      <c r="Q1038">
        <v>1000</v>
      </c>
    </row>
    <row r="1039" spans="13:17" x14ac:dyDescent="0.2">
      <c r="M1039">
        <v>1000</v>
      </c>
      <c r="Q1039">
        <v>1000</v>
      </c>
    </row>
    <row r="1040" spans="13:17" x14ac:dyDescent="0.2">
      <c r="M1040">
        <v>1000</v>
      </c>
      <c r="Q1040">
        <v>1000</v>
      </c>
    </row>
    <row r="1041" spans="13:17" x14ac:dyDescent="0.2">
      <c r="M1041">
        <v>1000</v>
      </c>
      <c r="Q1041">
        <v>1000</v>
      </c>
    </row>
    <row r="1042" spans="13:17" x14ac:dyDescent="0.2">
      <c r="M1042">
        <v>1000</v>
      </c>
      <c r="Q1042">
        <v>1000</v>
      </c>
    </row>
    <row r="1043" spans="13:17" x14ac:dyDescent="0.2">
      <c r="M1043">
        <v>1000</v>
      </c>
      <c r="Q1043">
        <v>1000</v>
      </c>
    </row>
    <row r="1044" spans="13:17" x14ac:dyDescent="0.2">
      <c r="M1044">
        <v>1000</v>
      </c>
      <c r="Q1044">
        <v>1000</v>
      </c>
    </row>
    <row r="1045" spans="13:17" x14ac:dyDescent="0.2">
      <c r="M1045">
        <v>1000</v>
      </c>
      <c r="Q1045">
        <v>1000</v>
      </c>
    </row>
    <row r="1046" spans="13:17" x14ac:dyDescent="0.2">
      <c r="M1046">
        <v>1000</v>
      </c>
      <c r="Q1046">
        <v>1000</v>
      </c>
    </row>
    <row r="1047" spans="13:17" x14ac:dyDescent="0.2">
      <c r="M1047">
        <v>1000</v>
      </c>
      <c r="Q1047">
        <v>1000</v>
      </c>
    </row>
    <row r="1048" spans="13:17" x14ac:dyDescent="0.2">
      <c r="M1048">
        <v>1000</v>
      </c>
      <c r="Q1048">
        <v>1000</v>
      </c>
    </row>
    <row r="1049" spans="13:17" x14ac:dyDescent="0.2">
      <c r="M1049">
        <v>1000</v>
      </c>
      <c r="Q1049">
        <v>1000</v>
      </c>
    </row>
    <row r="1050" spans="13:17" x14ac:dyDescent="0.2">
      <c r="M1050">
        <v>1000</v>
      </c>
      <c r="Q1050">
        <v>1000</v>
      </c>
    </row>
    <row r="1051" spans="13:17" x14ac:dyDescent="0.2">
      <c r="M1051">
        <v>1000</v>
      </c>
      <c r="Q1051">
        <v>1000</v>
      </c>
    </row>
    <row r="1052" spans="13:17" x14ac:dyDescent="0.2">
      <c r="M1052">
        <v>1000</v>
      </c>
      <c r="Q1052">
        <v>1000</v>
      </c>
    </row>
    <row r="1053" spans="13:17" x14ac:dyDescent="0.2">
      <c r="M1053">
        <v>1000</v>
      </c>
      <c r="Q1053">
        <v>1000</v>
      </c>
    </row>
    <row r="1054" spans="13:17" x14ac:dyDescent="0.2">
      <c r="M1054">
        <v>1000</v>
      </c>
      <c r="Q1054">
        <v>1000</v>
      </c>
    </row>
    <row r="1055" spans="13:17" x14ac:dyDescent="0.2">
      <c r="M1055">
        <v>1000</v>
      </c>
      <c r="Q1055">
        <v>1000</v>
      </c>
    </row>
    <row r="1056" spans="13:17" x14ac:dyDescent="0.2">
      <c r="M1056">
        <v>1000</v>
      </c>
      <c r="Q1056">
        <v>1000</v>
      </c>
    </row>
    <row r="1057" spans="13:17" x14ac:dyDescent="0.2">
      <c r="M1057">
        <v>1000</v>
      </c>
      <c r="Q1057">
        <v>1000</v>
      </c>
    </row>
    <row r="1058" spans="13:17" x14ac:dyDescent="0.2">
      <c r="M1058">
        <v>1000</v>
      </c>
      <c r="Q1058">
        <v>1000</v>
      </c>
    </row>
    <row r="1059" spans="13:17" x14ac:dyDescent="0.2">
      <c r="M1059">
        <v>1000</v>
      </c>
      <c r="Q1059">
        <v>1000</v>
      </c>
    </row>
    <row r="1060" spans="13:17" x14ac:dyDescent="0.2">
      <c r="M1060">
        <v>1000</v>
      </c>
      <c r="Q1060">
        <v>1000</v>
      </c>
    </row>
    <row r="1061" spans="13:17" x14ac:dyDescent="0.2">
      <c r="M1061">
        <v>1000</v>
      </c>
      <c r="Q1061">
        <v>1000</v>
      </c>
    </row>
    <row r="1062" spans="13:17" x14ac:dyDescent="0.2">
      <c r="M1062">
        <v>1000</v>
      </c>
      <c r="Q1062">
        <v>1000</v>
      </c>
    </row>
    <row r="1063" spans="13:17" x14ac:dyDescent="0.2">
      <c r="M1063">
        <v>1000</v>
      </c>
      <c r="Q1063">
        <v>1000</v>
      </c>
    </row>
    <row r="1064" spans="13:17" x14ac:dyDescent="0.2">
      <c r="M1064">
        <v>1000</v>
      </c>
      <c r="Q1064">
        <v>1000</v>
      </c>
    </row>
    <row r="1065" spans="13:17" x14ac:dyDescent="0.2">
      <c r="M1065">
        <v>1000</v>
      </c>
      <c r="Q1065">
        <v>1000</v>
      </c>
    </row>
    <row r="1066" spans="13:17" x14ac:dyDescent="0.2">
      <c r="M1066">
        <v>1000</v>
      </c>
      <c r="Q1066">
        <v>1000</v>
      </c>
    </row>
    <row r="1067" spans="13:17" x14ac:dyDescent="0.2">
      <c r="M1067">
        <v>1000</v>
      </c>
      <c r="Q1067">
        <v>1000</v>
      </c>
    </row>
    <row r="1068" spans="13:17" x14ac:dyDescent="0.2">
      <c r="M1068">
        <v>1000</v>
      </c>
      <c r="Q1068">
        <v>1000</v>
      </c>
    </row>
    <row r="1069" spans="13:17" x14ac:dyDescent="0.2">
      <c r="M1069">
        <v>1000</v>
      </c>
      <c r="Q1069">
        <v>1000</v>
      </c>
    </row>
    <row r="1070" spans="13:17" x14ac:dyDescent="0.2">
      <c r="M1070">
        <v>1000</v>
      </c>
      <c r="Q1070">
        <v>1000</v>
      </c>
    </row>
    <row r="1071" spans="13:17" x14ac:dyDescent="0.2">
      <c r="M1071">
        <v>1000</v>
      </c>
      <c r="Q1071">
        <v>1000</v>
      </c>
    </row>
    <row r="1072" spans="13:17" x14ac:dyDescent="0.2">
      <c r="M1072">
        <v>1000</v>
      </c>
      <c r="Q1072">
        <v>1000</v>
      </c>
    </row>
    <row r="1073" spans="13:17" x14ac:dyDescent="0.2">
      <c r="M1073">
        <v>1000</v>
      </c>
      <c r="Q1073">
        <v>1000</v>
      </c>
    </row>
    <row r="1074" spans="13:17" x14ac:dyDescent="0.2">
      <c r="M1074">
        <v>1000</v>
      </c>
      <c r="Q1074">
        <v>1000</v>
      </c>
    </row>
    <row r="1075" spans="13:17" x14ac:dyDescent="0.2">
      <c r="M1075">
        <v>1000</v>
      </c>
      <c r="Q1075">
        <v>1000</v>
      </c>
    </row>
    <row r="1076" spans="13:17" x14ac:dyDescent="0.2">
      <c r="M1076">
        <v>1000</v>
      </c>
      <c r="Q1076">
        <v>1000</v>
      </c>
    </row>
    <row r="1077" spans="13:17" x14ac:dyDescent="0.2">
      <c r="M1077">
        <v>1000</v>
      </c>
      <c r="Q1077">
        <v>1000</v>
      </c>
    </row>
    <row r="1078" spans="13:17" x14ac:dyDescent="0.2">
      <c r="M1078">
        <v>1000</v>
      </c>
      <c r="Q1078">
        <v>1000</v>
      </c>
    </row>
    <row r="1079" spans="13:17" x14ac:dyDescent="0.2">
      <c r="M1079">
        <v>1000</v>
      </c>
      <c r="Q1079">
        <v>1000</v>
      </c>
    </row>
    <row r="1080" spans="13:17" x14ac:dyDescent="0.2">
      <c r="M1080">
        <v>1000</v>
      </c>
      <c r="Q1080">
        <v>1000</v>
      </c>
    </row>
    <row r="1081" spans="13:17" x14ac:dyDescent="0.2">
      <c r="M1081">
        <v>1000</v>
      </c>
      <c r="Q1081">
        <v>1000</v>
      </c>
    </row>
    <row r="1082" spans="13:17" x14ac:dyDescent="0.2">
      <c r="M1082">
        <v>1000</v>
      </c>
      <c r="Q1082">
        <v>1000</v>
      </c>
    </row>
    <row r="1083" spans="13:17" x14ac:dyDescent="0.2">
      <c r="M1083">
        <v>1000</v>
      </c>
      <c r="Q1083">
        <v>1000</v>
      </c>
    </row>
    <row r="1084" spans="13:17" x14ac:dyDescent="0.2">
      <c r="M1084">
        <v>1000</v>
      </c>
      <c r="Q1084">
        <v>1000</v>
      </c>
    </row>
    <row r="1085" spans="13:17" x14ac:dyDescent="0.2">
      <c r="M1085">
        <v>1000</v>
      </c>
      <c r="Q1085">
        <v>1000</v>
      </c>
    </row>
    <row r="1086" spans="13:17" x14ac:dyDescent="0.2">
      <c r="M1086">
        <v>1000</v>
      </c>
      <c r="Q1086">
        <v>1000</v>
      </c>
    </row>
    <row r="1087" spans="13:17" x14ac:dyDescent="0.2">
      <c r="M1087">
        <v>1000</v>
      </c>
      <c r="Q1087">
        <v>1000</v>
      </c>
    </row>
    <row r="1088" spans="13:17" x14ac:dyDescent="0.2">
      <c r="M1088">
        <v>1000</v>
      </c>
      <c r="Q1088">
        <v>1000</v>
      </c>
    </row>
    <row r="1089" spans="13:17" x14ac:dyDescent="0.2">
      <c r="M1089">
        <v>1000</v>
      </c>
      <c r="Q1089">
        <v>1000</v>
      </c>
    </row>
    <row r="1090" spans="13:17" x14ac:dyDescent="0.2">
      <c r="M1090">
        <v>1000</v>
      </c>
      <c r="Q1090">
        <v>1000</v>
      </c>
    </row>
    <row r="1091" spans="13:17" x14ac:dyDescent="0.2">
      <c r="M1091">
        <v>1000</v>
      </c>
      <c r="Q1091">
        <v>1000</v>
      </c>
    </row>
    <row r="1092" spans="13:17" x14ac:dyDescent="0.2">
      <c r="M1092">
        <v>1000</v>
      </c>
      <c r="Q1092">
        <v>1000</v>
      </c>
    </row>
    <row r="1093" spans="13:17" x14ac:dyDescent="0.2">
      <c r="M1093">
        <v>1000</v>
      </c>
      <c r="Q1093">
        <v>1000</v>
      </c>
    </row>
    <row r="1094" spans="13:17" x14ac:dyDescent="0.2">
      <c r="M1094">
        <v>1000</v>
      </c>
      <c r="Q1094">
        <v>1000</v>
      </c>
    </row>
    <row r="1095" spans="13:17" x14ac:dyDescent="0.2">
      <c r="M1095">
        <v>1000</v>
      </c>
      <c r="Q1095">
        <v>1000</v>
      </c>
    </row>
    <row r="1096" spans="13:17" x14ac:dyDescent="0.2">
      <c r="M1096">
        <v>1000</v>
      </c>
      <c r="Q1096">
        <v>1000</v>
      </c>
    </row>
    <row r="1097" spans="13:17" x14ac:dyDescent="0.2">
      <c r="M1097">
        <v>1000</v>
      </c>
      <c r="Q1097">
        <v>1000</v>
      </c>
    </row>
    <row r="1098" spans="13:17" x14ac:dyDescent="0.2">
      <c r="M1098">
        <v>1000</v>
      </c>
      <c r="Q1098">
        <v>1000</v>
      </c>
    </row>
    <row r="1099" spans="13:17" x14ac:dyDescent="0.2">
      <c r="M1099">
        <v>1000</v>
      </c>
      <c r="Q1099">
        <v>1000</v>
      </c>
    </row>
    <row r="1100" spans="13:17" x14ac:dyDescent="0.2">
      <c r="M1100">
        <v>1000</v>
      </c>
      <c r="Q1100">
        <v>1000</v>
      </c>
    </row>
    <row r="1101" spans="13:17" x14ac:dyDescent="0.2">
      <c r="M1101">
        <v>1000</v>
      </c>
      <c r="Q1101">
        <v>1000</v>
      </c>
    </row>
    <row r="1102" spans="13:17" x14ac:dyDescent="0.2">
      <c r="M1102">
        <v>1000</v>
      </c>
      <c r="Q1102">
        <v>1000</v>
      </c>
    </row>
    <row r="1103" spans="13:17" x14ac:dyDescent="0.2">
      <c r="M1103">
        <v>1000</v>
      </c>
      <c r="Q1103">
        <v>1000</v>
      </c>
    </row>
    <row r="1104" spans="13:17" x14ac:dyDescent="0.2">
      <c r="M1104">
        <v>1000</v>
      </c>
      <c r="Q1104">
        <v>1000</v>
      </c>
    </row>
    <row r="1105" spans="13:17" x14ac:dyDescent="0.2">
      <c r="M1105">
        <v>1000</v>
      </c>
      <c r="Q1105">
        <v>1000</v>
      </c>
    </row>
    <row r="1106" spans="13:17" x14ac:dyDescent="0.2">
      <c r="M1106">
        <v>1000</v>
      </c>
      <c r="Q1106">
        <v>1000</v>
      </c>
    </row>
    <row r="1107" spans="13:17" x14ac:dyDescent="0.2">
      <c r="M1107">
        <v>1000</v>
      </c>
      <c r="Q1107">
        <v>1000</v>
      </c>
    </row>
    <row r="1108" spans="13:17" x14ac:dyDescent="0.2">
      <c r="M1108">
        <v>1000</v>
      </c>
      <c r="Q1108">
        <v>1000</v>
      </c>
    </row>
    <row r="1109" spans="13:17" x14ac:dyDescent="0.2">
      <c r="M1109">
        <v>1000</v>
      </c>
      <c r="Q1109">
        <v>1000</v>
      </c>
    </row>
    <row r="1110" spans="13:17" x14ac:dyDescent="0.2">
      <c r="M1110">
        <v>1000</v>
      </c>
      <c r="Q1110">
        <v>1000</v>
      </c>
    </row>
    <row r="1111" spans="13:17" x14ac:dyDescent="0.2">
      <c r="M1111">
        <v>1000</v>
      </c>
      <c r="Q1111">
        <v>1000</v>
      </c>
    </row>
    <row r="1112" spans="13:17" x14ac:dyDescent="0.2">
      <c r="M1112">
        <v>1000</v>
      </c>
      <c r="Q1112">
        <v>1000</v>
      </c>
    </row>
    <row r="1113" spans="13:17" x14ac:dyDescent="0.2">
      <c r="M1113">
        <v>1000</v>
      </c>
      <c r="Q1113">
        <v>1000</v>
      </c>
    </row>
    <row r="1114" spans="13:17" x14ac:dyDescent="0.2">
      <c r="M1114">
        <v>1000</v>
      </c>
      <c r="Q1114">
        <v>1000</v>
      </c>
    </row>
    <row r="1115" spans="13:17" x14ac:dyDescent="0.2">
      <c r="M1115">
        <v>1000</v>
      </c>
      <c r="Q1115">
        <v>1000</v>
      </c>
    </row>
    <row r="1116" spans="13:17" x14ac:dyDescent="0.2">
      <c r="M1116">
        <v>1000</v>
      </c>
      <c r="Q1116">
        <v>1000</v>
      </c>
    </row>
    <row r="1117" spans="13:17" x14ac:dyDescent="0.2">
      <c r="M1117">
        <v>1000</v>
      </c>
      <c r="Q1117">
        <v>1000</v>
      </c>
    </row>
    <row r="1118" spans="13:17" x14ac:dyDescent="0.2">
      <c r="M1118">
        <v>1000</v>
      </c>
      <c r="Q1118">
        <v>1000</v>
      </c>
    </row>
    <row r="1119" spans="13:17" x14ac:dyDescent="0.2">
      <c r="M1119">
        <v>1000</v>
      </c>
      <c r="Q1119">
        <v>1000</v>
      </c>
    </row>
    <row r="1120" spans="13:17" x14ac:dyDescent="0.2">
      <c r="M1120">
        <v>1000</v>
      </c>
      <c r="Q1120">
        <v>1000</v>
      </c>
    </row>
    <row r="1121" spans="13:17" x14ac:dyDescent="0.2">
      <c r="M1121">
        <v>1000</v>
      </c>
      <c r="Q1121">
        <v>1000</v>
      </c>
    </row>
    <row r="1122" spans="13:17" x14ac:dyDescent="0.2">
      <c r="M1122">
        <v>1000</v>
      </c>
      <c r="Q1122">
        <v>1000</v>
      </c>
    </row>
    <row r="1123" spans="13:17" x14ac:dyDescent="0.2">
      <c r="M1123">
        <v>1000</v>
      </c>
      <c r="Q1123">
        <v>1000</v>
      </c>
    </row>
    <row r="1124" spans="13:17" x14ac:dyDescent="0.2">
      <c r="M1124">
        <v>1000</v>
      </c>
      <c r="Q1124">
        <v>1000</v>
      </c>
    </row>
    <row r="1125" spans="13:17" x14ac:dyDescent="0.2">
      <c r="M1125">
        <v>1000</v>
      </c>
      <c r="Q1125">
        <v>1000</v>
      </c>
    </row>
    <row r="1126" spans="13:17" x14ac:dyDescent="0.2">
      <c r="M1126">
        <v>1000</v>
      </c>
      <c r="Q1126">
        <v>1000</v>
      </c>
    </row>
    <row r="1127" spans="13:17" x14ac:dyDescent="0.2">
      <c r="M1127">
        <v>1000</v>
      </c>
      <c r="Q1127">
        <v>1000</v>
      </c>
    </row>
    <row r="1128" spans="13:17" x14ac:dyDescent="0.2">
      <c r="M1128">
        <v>1000</v>
      </c>
      <c r="Q1128">
        <v>1000</v>
      </c>
    </row>
    <row r="1129" spans="13:17" x14ac:dyDescent="0.2">
      <c r="M1129">
        <v>1000</v>
      </c>
      <c r="Q1129">
        <v>1000</v>
      </c>
    </row>
    <row r="1130" spans="13:17" x14ac:dyDescent="0.2">
      <c r="M1130">
        <v>1000</v>
      </c>
      <c r="Q1130">
        <v>1000</v>
      </c>
    </row>
    <row r="1131" spans="13:17" x14ac:dyDescent="0.2">
      <c r="M1131">
        <v>1000</v>
      </c>
      <c r="Q1131">
        <v>1000</v>
      </c>
    </row>
    <row r="1132" spans="13:17" x14ac:dyDescent="0.2">
      <c r="M1132">
        <v>1000</v>
      </c>
      <c r="Q1132">
        <v>1000</v>
      </c>
    </row>
    <row r="1133" spans="13:17" x14ac:dyDescent="0.2">
      <c r="M1133">
        <v>1000</v>
      </c>
      <c r="Q1133">
        <v>1000</v>
      </c>
    </row>
    <row r="1134" spans="13:17" x14ac:dyDescent="0.2">
      <c r="M1134">
        <v>1000</v>
      </c>
      <c r="Q1134">
        <v>1000</v>
      </c>
    </row>
    <row r="1135" spans="13:17" x14ac:dyDescent="0.2">
      <c r="M1135">
        <v>1000</v>
      </c>
      <c r="Q1135">
        <v>1000</v>
      </c>
    </row>
    <row r="1136" spans="13:17" x14ac:dyDescent="0.2">
      <c r="M1136">
        <v>1000</v>
      </c>
      <c r="Q1136">
        <v>1000</v>
      </c>
    </row>
    <row r="1137" spans="13:17" x14ac:dyDescent="0.2">
      <c r="M1137">
        <v>1000</v>
      </c>
      <c r="Q1137">
        <v>1000</v>
      </c>
    </row>
    <row r="1138" spans="13:17" x14ac:dyDescent="0.2">
      <c r="M1138">
        <v>1000</v>
      </c>
      <c r="Q1138">
        <v>1000</v>
      </c>
    </row>
    <row r="1139" spans="13:17" x14ac:dyDescent="0.2">
      <c r="M1139">
        <v>1000</v>
      </c>
      <c r="Q1139">
        <v>1000</v>
      </c>
    </row>
    <row r="1140" spans="13:17" x14ac:dyDescent="0.2">
      <c r="M1140">
        <v>1000</v>
      </c>
      <c r="Q1140">
        <v>1000</v>
      </c>
    </row>
    <row r="1141" spans="13:17" x14ac:dyDescent="0.2">
      <c r="M1141">
        <v>1000</v>
      </c>
      <c r="Q1141">
        <v>1000</v>
      </c>
    </row>
    <row r="1142" spans="13:17" x14ac:dyDescent="0.2">
      <c r="M1142">
        <v>1000</v>
      </c>
      <c r="Q1142">
        <v>1000</v>
      </c>
    </row>
    <row r="1143" spans="13:17" x14ac:dyDescent="0.2">
      <c r="M1143">
        <v>1000</v>
      </c>
      <c r="Q1143">
        <v>1000</v>
      </c>
    </row>
    <row r="1144" spans="13:17" x14ac:dyDescent="0.2">
      <c r="M1144">
        <v>1000</v>
      </c>
      <c r="Q1144">
        <v>1000</v>
      </c>
    </row>
    <row r="1145" spans="13:17" x14ac:dyDescent="0.2">
      <c r="M1145">
        <v>1000</v>
      </c>
      <c r="Q1145">
        <v>1000</v>
      </c>
    </row>
    <row r="1146" spans="13:17" x14ac:dyDescent="0.2">
      <c r="M1146">
        <v>1000</v>
      </c>
      <c r="Q1146">
        <v>1000</v>
      </c>
    </row>
    <row r="1147" spans="13:17" x14ac:dyDescent="0.2">
      <c r="M1147">
        <v>1000</v>
      </c>
      <c r="Q1147">
        <v>1000</v>
      </c>
    </row>
    <row r="1148" spans="13:17" x14ac:dyDescent="0.2">
      <c r="M1148">
        <v>1000</v>
      </c>
      <c r="Q1148">
        <v>1000</v>
      </c>
    </row>
    <row r="1149" spans="13:17" x14ac:dyDescent="0.2">
      <c r="M1149">
        <v>1000</v>
      </c>
      <c r="Q1149">
        <v>1000</v>
      </c>
    </row>
    <row r="1150" spans="13:17" x14ac:dyDescent="0.2">
      <c r="M1150">
        <v>1000</v>
      </c>
      <c r="Q1150">
        <v>1000</v>
      </c>
    </row>
    <row r="1151" spans="13:17" x14ac:dyDescent="0.2">
      <c r="M1151">
        <v>1000</v>
      </c>
      <c r="Q1151">
        <v>1000</v>
      </c>
    </row>
    <row r="1152" spans="13:17" x14ac:dyDescent="0.2">
      <c r="M1152">
        <v>1000</v>
      </c>
      <c r="Q1152">
        <v>1000</v>
      </c>
    </row>
    <row r="1153" spans="13:17" x14ac:dyDescent="0.2">
      <c r="M1153">
        <v>1000</v>
      </c>
      <c r="Q1153">
        <v>1000</v>
      </c>
    </row>
    <row r="1154" spans="13:17" x14ac:dyDescent="0.2">
      <c r="M1154">
        <v>1000</v>
      </c>
      <c r="Q1154">
        <v>1000</v>
      </c>
    </row>
    <row r="1155" spans="13:17" x14ac:dyDescent="0.2">
      <c r="M1155">
        <v>1000</v>
      </c>
      <c r="Q1155">
        <v>1000</v>
      </c>
    </row>
    <row r="1156" spans="13:17" x14ac:dyDescent="0.2">
      <c r="M1156">
        <v>1000</v>
      </c>
      <c r="Q1156">
        <v>1000</v>
      </c>
    </row>
    <row r="1157" spans="13:17" x14ac:dyDescent="0.2">
      <c r="M1157">
        <v>1000</v>
      </c>
      <c r="Q1157">
        <v>1000</v>
      </c>
    </row>
    <row r="1158" spans="13:17" x14ac:dyDescent="0.2">
      <c r="M1158">
        <v>1000</v>
      </c>
      <c r="Q1158">
        <v>1000</v>
      </c>
    </row>
    <row r="1159" spans="13:17" x14ac:dyDescent="0.2">
      <c r="M1159">
        <v>1000</v>
      </c>
      <c r="Q1159">
        <v>1000</v>
      </c>
    </row>
    <row r="1160" spans="13:17" x14ac:dyDescent="0.2">
      <c r="M1160">
        <v>1000</v>
      </c>
      <c r="Q1160">
        <v>1000</v>
      </c>
    </row>
    <row r="1161" spans="13:17" x14ac:dyDescent="0.2">
      <c r="M1161">
        <v>1000</v>
      </c>
      <c r="Q1161">
        <v>1000</v>
      </c>
    </row>
    <row r="1162" spans="13:17" x14ac:dyDescent="0.2">
      <c r="M1162">
        <v>1000</v>
      </c>
      <c r="Q1162">
        <v>1000</v>
      </c>
    </row>
    <row r="1163" spans="13:17" x14ac:dyDescent="0.2">
      <c r="M1163">
        <v>1000</v>
      </c>
      <c r="Q1163">
        <v>1000</v>
      </c>
    </row>
    <row r="1164" spans="13:17" x14ac:dyDescent="0.2">
      <c r="M1164">
        <v>1000</v>
      </c>
      <c r="Q1164">
        <v>1000</v>
      </c>
    </row>
    <row r="1165" spans="13:17" x14ac:dyDescent="0.2">
      <c r="M1165">
        <v>1000</v>
      </c>
      <c r="Q1165">
        <v>1000</v>
      </c>
    </row>
    <row r="1166" spans="13:17" x14ac:dyDescent="0.2">
      <c r="M1166">
        <v>1000</v>
      </c>
      <c r="Q1166">
        <v>1000</v>
      </c>
    </row>
    <row r="1167" spans="13:17" x14ac:dyDescent="0.2">
      <c r="M1167">
        <v>1000</v>
      </c>
      <c r="Q1167">
        <v>1000</v>
      </c>
    </row>
    <row r="1168" spans="13:17" x14ac:dyDescent="0.2">
      <c r="M1168">
        <v>1000</v>
      </c>
      <c r="Q1168">
        <v>1000</v>
      </c>
    </row>
    <row r="1169" spans="13:17" x14ac:dyDescent="0.2">
      <c r="M1169">
        <v>1000</v>
      </c>
      <c r="Q1169">
        <v>1000</v>
      </c>
    </row>
    <row r="1170" spans="13:17" x14ac:dyDescent="0.2">
      <c r="M1170">
        <v>1000</v>
      </c>
      <c r="Q1170">
        <v>1000</v>
      </c>
    </row>
    <row r="1171" spans="13:17" x14ac:dyDescent="0.2">
      <c r="M1171">
        <v>1000</v>
      </c>
      <c r="Q1171">
        <v>1000</v>
      </c>
    </row>
    <row r="1172" spans="13:17" x14ac:dyDescent="0.2">
      <c r="M1172">
        <v>1000</v>
      </c>
      <c r="Q1172">
        <v>1000</v>
      </c>
    </row>
    <row r="1173" spans="13:17" x14ac:dyDescent="0.2">
      <c r="M1173">
        <v>1000</v>
      </c>
      <c r="Q1173">
        <v>1000</v>
      </c>
    </row>
    <row r="1174" spans="13:17" x14ac:dyDescent="0.2">
      <c r="M1174">
        <v>1000</v>
      </c>
      <c r="Q1174">
        <v>1000</v>
      </c>
    </row>
    <row r="1175" spans="13:17" x14ac:dyDescent="0.2">
      <c r="M1175">
        <v>1000</v>
      </c>
      <c r="Q1175">
        <v>1000</v>
      </c>
    </row>
    <row r="1176" spans="13:17" x14ac:dyDescent="0.2">
      <c r="M1176">
        <v>1000</v>
      </c>
      <c r="Q1176">
        <v>1000</v>
      </c>
    </row>
    <row r="1177" spans="13:17" x14ac:dyDescent="0.2">
      <c r="M1177">
        <v>1000</v>
      </c>
      <c r="Q1177">
        <v>1000</v>
      </c>
    </row>
    <row r="1178" spans="13:17" x14ac:dyDescent="0.2">
      <c r="M1178">
        <v>1000</v>
      </c>
      <c r="Q1178">
        <v>1000</v>
      </c>
    </row>
    <row r="1179" spans="13:17" x14ac:dyDescent="0.2">
      <c r="M1179">
        <v>1000</v>
      </c>
      <c r="Q1179">
        <v>1000</v>
      </c>
    </row>
    <row r="1180" spans="13:17" x14ac:dyDescent="0.2">
      <c r="M1180">
        <v>1000</v>
      </c>
      <c r="Q1180">
        <v>1000</v>
      </c>
    </row>
    <row r="1181" spans="13:17" x14ac:dyDescent="0.2">
      <c r="M1181">
        <v>1000</v>
      </c>
      <c r="Q1181">
        <v>1000</v>
      </c>
    </row>
    <row r="1182" spans="13:17" x14ac:dyDescent="0.2">
      <c r="M1182">
        <v>1000</v>
      </c>
      <c r="Q1182">
        <v>1000</v>
      </c>
    </row>
    <row r="1183" spans="13:17" x14ac:dyDescent="0.2">
      <c r="M1183">
        <v>1000</v>
      </c>
      <c r="Q1183">
        <v>1000</v>
      </c>
    </row>
    <row r="1184" spans="13:17" x14ac:dyDescent="0.2">
      <c r="M1184">
        <v>1000</v>
      </c>
      <c r="Q1184">
        <v>1000</v>
      </c>
    </row>
    <row r="1185" spans="13:17" x14ac:dyDescent="0.2">
      <c r="M1185">
        <v>1000</v>
      </c>
      <c r="Q1185">
        <v>1000</v>
      </c>
    </row>
    <row r="1186" spans="13:17" x14ac:dyDescent="0.2">
      <c r="M1186">
        <v>1000</v>
      </c>
      <c r="Q1186">
        <v>1000</v>
      </c>
    </row>
    <row r="1187" spans="13:17" x14ac:dyDescent="0.2">
      <c r="M1187">
        <v>1000</v>
      </c>
      <c r="Q1187">
        <v>1000</v>
      </c>
    </row>
    <row r="1188" spans="13:17" x14ac:dyDescent="0.2">
      <c r="M1188">
        <v>1000</v>
      </c>
      <c r="Q1188">
        <v>1000</v>
      </c>
    </row>
    <row r="1189" spans="13:17" x14ac:dyDescent="0.2">
      <c r="M1189">
        <v>1000</v>
      </c>
      <c r="Q1189">
        <v>1000</v>
      </c>
    </row>
    <row r="1190" spans="13:17" x14ac:dyDescent="0.2">
      <c r="M1190">
        <v>1000</v>
      </c>
      <c r="Q1190">
        <v>1000</v>
      </c>
    </row>
    <row r="1191" spans="13:17" x14ac:dyDescent="0.2">
      <c r="M1191">
        <v>1000</v>
      </c>
      <c r="Q1191">
        <v>1000</v>
      </c>
    </row>
    <row r="1192" spans="13:17" x14ac:dyDescent="0.2">
      <c r="M1192">
        <v>1000</v>
      </c>
      <c r="Q1192">
        <v>1000</v>
      </c>
    </row>
    <row r="1193" spans="13:17" x14ac:dyDescent="0.2">
      <c r="M1193">
        <v>1000</v>
      </c>
      <c r="Q1193">
        <v>1000</v>
      </c>
    </row>
    <row r="1194" spans="13:17" x14ac:dyDescent="0.2">
      <c r="M1194">
        <v>1000</v>
      </c>
      <c r="Q1194">
        <v>1000</v>
      </c>
    </row>
    <row r="1195" spans="13:17" x14ac:dyDescent="0.2">
      <c r="M1195">
        <v>1000</v>
      </c>
      <c r="Q1195">
        <v>1000</v>
      </c>
    </row>
    <row r="1196" spans="13:17" x14ac:dyDescent="0.2">
      <c r="M1196">
        <v>1000</v>
      </c>
      <c r="Q1196">
        <v>1000</v>
      </c>
    </row>
    <row r="1197" spans="13:17" x14ac:dyDescent="0.2">
      <c r="M1197">
        <v>1000</v>
      </c>
      <c r="Q1197">
        <v>1000</v>
      </c>
    </row>
    <row r="1198" spans="13:17" x14ac:dyDescent="0.2">
      <c r="M1198">
        <v>1000</v>
      </c>
      <c r="Q1198">
        <v>1000</v>
      </c>
    </row>
    <row r="1199" spans="13:17" x14ac:dyDescent="0.2">
      <c r="M1199">
        <v>1000</v>
      </c>
      <c r="Q1199">
        <v>1000</v>
      </c>
    </row>
    <row r="1200" spans="13:17" x14ac:dyDescent="0.2">
      <c r="M1200">
        <v>1000</v>
      </c>
      <c r="Q1200">
        <v>1000</v>
      </c>
    </row>
    <row r="1201" spans="13:17" x14ac:dyDescent="0.2">
      <c r="M1201">
        <v>1000</v>
      </c>
      <c r="Q1201">
        <v>1000</v>
      </c>
    </row>
    <row r="1202" spans="13:17" x14ac:dyDescent="0.2">
      <c r="M1202">
        <v>1000</v>
      </c>
      <c r="Q1202">
        <v>1000</v>
      </c>
    </row>
    <row r="1203" spans="13:17" x14ac:dyDescent="0.2">
      <c r="M1203">
        <v>1000</v>
      </c>
      <c r="Q1203">
        <v>1000</v>
      </c>
    </row>
    <row r="1204" spans="13:17" x14ac:dyDescent="0.2">
      <c r="M1204">
        <v>1000</v>
      </c>
      <c r="Q1204">
        <v>1000</v>
      </c>
    </row>
    <row r="1205" spans="13:17" x14ac:dyDescent="0.2">
      <c r="M1205">
        <v>1000</v>
      </c>
      <c r="Q1205">
        <v>1000</v>
      </c>
    </row>
    <row r="1206" spans="13:17" x14ac:dyDescent="0.2">
      <c r="M1206">
        <v>1000</v>
      </c>
      <c r="Q1206">
        <v>1000</v>
      </c>
    </row>
    <row r="1207" spans="13:17" x14ac:dyDescent="0.2">
      <c r="M1207">
        <v>1000</v>
      </c>
      <c r="Q1207">
        <v>1000</v>
      </c>
    </row>
    <row r="1208" spans="13:17" x14ac:dyDescent="0.2">
      <c r="M1208">
        <v>1000</v>
      </c>
      <c r="Q1208">
        <v>1000</v>
      </c>
    </row>
    <row r="1209" spans="13:17" x14ac:dyDescent="0.2">
      <c r="M1209">
        <v>1000</v>
      </c>
      <c r="Q1209">
        <v>1000</v>
      </c>
    </row>
    <row r="1210" spans="13:17" x14ac:dyDescent="0.2">
      <c r="M1210">
        <v>1000</v>
      </c>
      <c r="Q1210">
        <v>1000</v>
      </c>
    </row>
    <row r="1211" spans="13:17" x14ac:dyDescent="0.2">
      <c r="M1211">
        <v>1000</v>
      </c>
      <c r="Q1211">
        <v>1000</v>
      </c>
    </row>
    <row r="1212" spans="13:17" x14ac:dyDescent="0.2">
      <c r="M1212">
        <v>1000</v>
      </c>
      <c r="Q1212">
        <v>1000</v>
      </c>
    </row>
    <row r="1213" spans="13:17" x14ac:dyDescent="0.2">
      <c r="M1213">
        <v>1000</v>
      </c>
      <c r="Q1213">
        <v>1000</v>
      </c>
    </row>
    <row r="1214" spans="13:17" x14ac:dyDescent="0.2">
      <c r="M1214">
        <v>1000</v>
      </c>
      <c r="Q1214">
        <v>1000</v>
      </c>
    </row>
    <row r="1215" spans="13:17" x14ac:dyDescent="0.2">
      <c r="M1215">
        <v>1000</v>
      </c>
      <c r="Q1215">
        <v>1000</v>
      </c>
    </row>
    <row r="1216" spans="13:17" x14ac:dyDescent="0.2">
      <c r="M1216">
        <v>1000</v>
      </c>
      <c r="Q1216">
        <v>1000</v>
      </c>
    </row>
    <row r="1217" spans="13:17" x14ac:dyDescent="0.2">
      <c r="M1217">
        <v>1000</v>
      </c>
      <c r="Q1217">
        <v>1000</v>
      </c>
    </row>
    <row r="1218" spans="13:17" x14ac:dyDescent="0.2">
      <c r="M1218">
        <v>1000</v>
      </c>
      <c r="Q1218">
        <v>1000</v>
      </c>
    </row>
    <row r="1219" spans="13:17" x14ac:dyDescent="0.2">
      <c r="M1219">
        <v>1000</v>
      </c>
      <c r="Q1219">
        <v>1000</v>
      </c>
    </row>
    <row r="1220" spans="13:17" x14ac:dyDescent="0.2">
      <c r="M1220">
        <v>1000</v>
      </c>
      <c r="Q1220">
        <v>1000</v>
      </c>
    </row>
    <row r="1221" spans="13:17" x14ac:dyDescent="0.2">
      <c r="M1221">
        <v>1000</v>
      </c>
      <c r="Q1221">
        <v>1000</v>
      </c>
    </row>
    <row r="1222" spans="13:17" x14ac:dyDescent="0.2">
      <c r="M1222">
        <v>1000</v>
      </c>
      <c r="Q1222">
        <v>1000</v>
      </c>
    </row>
    <row r="1223" spans="13:17" x14ac:dyDescent="0.2">
      <c r="M1223">
        <v>1000</v>
      </c>
      <c r="Q1223">
        <v>1000</v>
      </c>
    </row>
    <row r="1224" spans="13:17" x14ac:dyDescent="0.2">
      <c r="M1224">
        <v>1000</v>
      </c>
      <c r="Q1224">
        <v>1000</v>
      </c>
    </row>
    <row r="1225" spans="13:17" x14ac:dyDescent="0.2">
      <c r="M1225">
        <v>1000</v>
      </c>
      <c r="Q1225">
        <v>1000</v>
      </c>
    </row>
    <row r="1226" spans="13:17" x14ac:dyDescent="0.2">
      <c r="M1226">
        <v>1000</v>
      </c>
      <c r="Q1226">
        <v>1000</v>
      </c>
    </row>
    <row r="1227" spans="13:17" x14ac:dyDescent="0.2">
      <c r="M1227">
        <v>1000</v>
      </c>
      <c r="Q1227">
        <v>1000</v>
      </c>
    </row>
    <row r="1228" spans="13:17" x14ac:dyDescent="0.2">
      <c r="M1228">
        <v>1000</v>
      </c>
      <c r="Q1228">
        <v>1000</v>
      </c>
    </row>
    <row r="1229" spans="13:17" x14ac:dyDescent="0.2">
      <c r="M1229">
        <v>1000</v>
      </c>
      <c r="Q1229">
        <v>1000</v>
      </c>
    </row>
    <row r="1230" spans="13:17" x14ac:dyDescent="0.2">
      <c r="M1230">
        <v>1000</v>
      </c>
      <c r="Q1230">
        <v>1000</v>
      </c>
    </row>
    <row r="1231" spans="13:17" x14ac:dyDescent="0.2">
      <c r="M1231">
        <v>1000</v>
      </c>
      <c r="Q1231">
        <v>1000</v>
      </c>
    </row>
    <row r="1232" spans="13:17" x14ac:dyDescent="0.2">
      <c r="M1232">
        <v>1000</v>
      </c>
      <c r="Q1232">
        <v>1000</v>
      </c>
    </row>
    <row r="1233" spans="13:17" x14ac:dyDescent="0.2">
      <c r="M1233">
        <v>1000</v>
      </c>
      <c r="Q1233">
        <v>1000</v>
      </c>
    </row>
    <row r="1234" spans="13:17" x14ac:dyDescent="0.2">
      <c r="M1234">
        <v>1000</v>
      </c>
      <c r="Q1234">
        <v>1000</v>
      </c>
    </row>
    <row r="1235" spans="13:17" x14ac:dyDescent="0.2">
      <c r="M1235">
        <v>1000</v>
      </c>
      <c r="Q1235">
        <v>1000</v>
      </c>
    </row>
    <row r="1236" spans="13:17" x14ac:dyDescent="0.2">
      <c r="M1236">
        <v>1000</v>
      </c>
      <c r="Q1236">
        <v>1000</v>
      </c>
    </row>
    <row r="1237" spans="13:17" x14ac:dyDescent="0.2">
      <c r="M1237">
        <v>1000</v>
      </c>
      <c r="Q1237">
        <v>1000</v>
      </c>
    </row>
    <row r="1238" spans="13:17" x14ac:dyDescent="0.2">
      <c r="M1238">
        <v>1000</v>
      </c>
      <c r="Q1238">
        <v>1000</v>
      </c>
    </row>
    <row r="1239" spans="13:17" x14ac:dyDescent="0.2">
      <c r="M1239">
        <v>1000</v>
      </c>
      <c r="Q1239">
        <v>1000</v>
      </c>
    </row>
    <row r="1240" spans="13:17" x14ac:dyDescent="0.2">
      <c r="M1240">
        <v>1000</v>
      </c>
      <c r="Q1240">
        <v>1000</v>
      </c>
    </row>
    <row r="1241" spans="13:17" x14ac:dyDescent="0.2">
      <c r="M1241">
        <v>1000</v>
      </c>
      <c r="Q1241">
        <v>1000</v>
      </c>
    </row>
    <row r="1242" spans="13:17" x14ac:dyDescent="0.2">
      <c r="M1242">
        <v>1000</v>
      </c>
      <c r="Q1242">
        <v>1000</v>
      </c>
    </row>
    <row r="1243" spans="13:17" x14ac:dyDescent="0.2">
      <c r="M1243">
        <v>1000</v>
      </c>
      <c r="Q1243">
        <v>1000</v>
      </c>
    </row>
    <row r="1244" spans="13:17" x14ac:dyDescent="0.2">
      <c r="M1244">
        <v>1000</v>
      </c>
      <c r="Q1244">
        <v>1000</v>
      </c>
    </row>
    <row r="1245" spans="13:17" x14ac:dyDescent="0.2">
      <c r="M1245">
        <v>1000</v>
      </c>
      <c r="Q1245">
        <v>1000</v>
      </c>
    </row>
    <row r="1246" spans="13:17" x14ac:dyDescent="0.2">
      <c r="M1246">
        <v>1000</v>
      </c>
      <c r="Q1246">
        <v>1000</v>
      </c>
    </row>
    <row r="1247" spans="13:17" x14ac:dyDescent="0.2">
      <c r="M1247">
        <v>1000</v>
      </c>
      <c r="Q1247">
        <v>1000</v>
      </c>
    </row>
    <row r="1248" spans="13:17" x14ac:dyDescent="0.2">
      <c r="M1248">
        <v>1000</v>
      </c>
      <c r="Q1248">
        <v>1000</v>
      </c>
    </row>
    <row r="1249" spans="13:17" x14ac:dyDescent="0.2">
      <c r="M1249">
        <v>1000</v>
      </c>
      <c r="Q1249">
        <v>1000</v>
      </c>
    </row>
    <row r="1250" spans="13:17" x14ac:dyDescent="0.2">
      <c r="M1250">
        <v>1000</v>
      </c>
      <c r="Q1250">
        <v>1000</v>
      </c>
    </row>
    <row r="1251" spans="13:17" x14ac:dyDescent="0.2">
      <c r="M1251">
        <v>1000</v>
      </c>
      <c r="Q1251">
        <v>1000</v>
      </c>
    </row>
    <row r="1252" spans="13:17" x14ac:dyDescent="0.2">
      <c r="M1252">
        <v>1000</v>
      </c>
      <c r="Q1252">
        <v>1000</v>
      </c>
    </row>
    <row r="1253" spans="13:17" x14ac:dyDescent="0.2">
      <c r="M1253">
        <v>1000</v>
      </c>
      <c r="Q1253">
        <v>1000</v>
      </c>
    </row>
    <row r="1254" spans="13:17" x14ac:dyDescent="0.2">
      <c r="M1254">
        <v>1000</v>
      </c>
      <c r="Q1254">
        <v>1000</v>
      </c>
    </row>
    <row r="1255" spans="13:17" x14ac:dyDescent="0.2">
      <c r="M1255">
        <v>1000</v>
      </c>
      <c r="Q1255">
        <v>1000</v>
      </c>
    </row>
    <row r="1256" spans="13:17" x14ac:dyDescent="0.2">
      <c r="M1256">
        <v>1000</v>
      </c>
      <c r="Q1256">
        <v>1000</v>
      </c>
    </row>
    <row r="1257" spans="13:17" x14ac:dyDescent="0.2">
      <c r="M1257">
        <v>1000</v>
      </c>
      <c r="Q1257">
        <v>1000</v>
      </c>
    </row>
    <row r="1258" spans="13:17" x14ac:dyDescent="0.2">
      <c r="M1258">
        <v>1000</v>
      </c>
      <c r="Q1258">
        <v>1000</v>
      </c>
    </row>
    <row r="1259" spans="13:17" x14ac:dyDescent="0.2">
      <c r="M1259">
        <v>1000</v>
      </c>
      <c r="Q1259">
        <v>1000</v>
      </c>
    </row>
    <row r="1260" spans="13:17" x14ac:dyDescent="0.2">
      <c r="M1260">
        <v>1000</v>
      </c>
      <c r="Q1260">
        <v>1000</v>
      </c>
    </row>
    <row r="1261" spans="13:17" x14ac:dyDescent="0.2">
      <c r="M1261">
        <v>1000</v>
      </c>
      <c r="Q1261">
        <v>1000</v>
      </c>
    </row>
    <row r="1262" spans="13:17" x14ac:dyDescent="0.2">
      <c r="M1262">
        <v>1000</v>
      </c>
      <c r="Q1262">
        <v>1000</v>
      </c>
    </row>
    <row r="1263" spans="13:17" x14ac:dyDescent="0.2">
      <c r="M1263">
        <v>1000</v>
      </c>
      <c r="Q1263">
        <v>1000</v>
      </c>
    </row>
    <row r="1264" spans="13:17" x14ac:dyDescent="0.2">
      <c r="M1264">
        <v>1000</v>
      </c>
      <c r="Q1264">
        <v>1000</v>
      </c>
    </row>
    <row r="1265" spans="13:17" x14ac:dyDescent="0.2">
      <c r="M1265">
        <v>1000</v>
      </c>
      <c r="Q1265">
        <v>1000</v>
      </c>
    </row>
    <row r="1266" spans="13:17" x14ac:dyDescent="0.2">
      <c r="M1266">
        <v>1000</v>
      </c>
      <c r="Q1266">
        <v>1000</v>
      </c>
    </row>
    <row r="1267" spans="13:17" x14ac:dyDescent="0.2">
      <c r="M1267">
        <v>1000</v>
      </c>
      <c r="Q1267">
        <v>1000</v>
      </c>
    </row>
    <row r="1268" spans="13:17" x14ac:dyDescent="0.2">
      <c r="M1268">
        <v>1000</v>
      </c>
      <c r="Q1268">
        <v>1000</v>
      </c>
    </row>
    <row r="1269" spans="13:17" x14ac:dyDescent="0.2">
      <c r="M1269">
        <v>1000</v>
      </c>
      <c r="Q1269">
        <v>1000</v>
      </c>
    </row>
    <row r="1270" spans="13:17" x14ac:dyDescent="0.2">
      <c r="M1270">
        <v>1000</v>
      </c>
      <c r="Q1270">
        <v>1000</v>
      </c>
    </row>
    <row r="1271" spans="13:17" x14ac:dyDescent="0.2">
      <c r="M1271">
        <v>1000</v>
      </c>
      <c r="Q1271">
        <v>1000</v>
      </c>
    </row>
    <row r="1272" spans="13:17" x14ac:dyDescent="0.2">
      <c r="M1272">
        <v>1000</v>
      </c>
      <c r="Q1272">
        <v>1000</v>
      </c>
    </row>
    <row r="1273" spans="13:17" x14ac:dyDescent="0.2">
      <c r="M1273">
        <v>1000</v>
      </c>
      <c r="Q1273">
        <v>1000</v>
      </c>
    </row>
    <row r="1274" spans="13:17" x14ac:dyDescent="0.2">
      <c r="M1274">
        <v>1000</v>
      </c>
      <c r="Q1274">
        <v>1000</v>
      </c>
    </row>
    <row r="1275" spans="13:17" x14ac:dyDescent="0.2">
      <c r="M1275">
        <v>1000</v>
      </c>
      <c r="Q1275">
        <v>1000</v>
      </c>
    </row>
    <row r="1276" spans="13:17" x14ac:dyDescent="0.2">
      <c r="M1276">
        <v>1000</v>
      </c>
      <c r="Q1276">
        <v>1000</v>
      </c>
    </row>
    <row r="1277" spans="13:17" x14ac:dyDescent="0.2">
      <c r="M1277">
        <v>1000</v>
      </c>
      <c r="Q1277">
        <v>1000</v>
      </c>
    </row>
    <row r="1278" spans="13:17" x14ac:dyDescent="0.2">
      <c r="M1278">
        <v>1000</v>
      </c>
      <c r="Q1278">
        <v>1000</v>
      </c>
    </row>
    <row r="1279" spans="13:17" x14ac:dyDescent="0.2">
      <c r="M1279">
        <v>1000</v>
      </c>
      <c r="Q1279">
        <v>1000</v>
      </c>
    </row>
    <row r="1280" spans="13:17" x14ac:dyDescent="0.2">
      <c r="M1280">
        <v>1000</v>
      </c>
      <c r="Q1280">
        <v>1000</v>
      </c>
    </row>
    <row r="1281" spans="13:17" x14ac:dyDescent="0.2">
      <c r="M1281">
        <v>1000</v>
      </c>
      <c r="Q1281">
        <v>1000</v>
      </c>
    </row>
    <row r="1282" spans="13:17" x14ac:dyDescent="0.2">
      <c r="M1282">
        <v>1000</v>
      </c>
      <c r="Q1282">
        <v>1000</v>
      </c>
    </row>
    <row r="1283" spans="13:17" x14ac:dyDescent="0.2">
      <c r="M1283">
        <v>1000</v>
      </c>
      <c r="Q1283">
        <v>1000</v>
      </c>
    </row>
    <row r="1284" spans="13:17" x14ac:dyDescent="0.2">
      <c r="M1284">
        <v>1000</v>
      </c>
      <c r="Q1284">
        <v>1000</v>
      </c>
    </row>
    <row r="1285" spans="13:17" x14ac:dyDescent="0.2">
      <c r="M1285">
        <v>1000</v>
      </c>
      <c r="Q1285">
        <v>1000</v>
      </c>
    </row>
    <row r="1286" spans="13:17" x14ac:dyDescent="0.2">
      <c r="M1286">
        <v>1000</v>
      </c>
      <c r="Q1286">
        <v>1000</v>
      </c>
    </row>
    <row r="1287" spans="13:17" x14ac:dyDescent="0.2">
      <c r="M1287">
        <v>1000</v>
      </c>
      <c r="Q1287">
        <v>1000</v>
      </c>
    </row>
    <row r="1288" spans="13:17" x14ac:dyDescent="0.2">
      <c r="M1288">
        <v>1000</v>
      </c>
      <c r="Q1288">
        <v>1000</v>
      </c>
    </row>
    <row r="1289" spans="13:17" x14ac:dyDescent="0.2">
      <c r="M1289">
        <v>1000</v>
      </c>
      <c r="Q1289">
        <v>1000</v>
      </c>
    </row>
    <row r="1290" spans="13:17" x14ac:dyDescent="0.2">
      <c r="M1290">
        <v>1000</v>
      </c>
      <c r="Q1290">
        <v>1000</v>
      </c>
    </row>
    <row r="1291" spans="13:17" x14ac:dyDescent="0.2">
      <c r="M1291">
        <v>1000</v>
      </c>
      <c r="Q1291">
        <v>1000</v>
      </c>
    </row>
    <row r="1292" spans="13:17" x14ac:dyDescent="0.2">
      <c r="M1292">
        <v>1000</v>
      </c>
      <c r="Q1292">
        <v>1000</v>
      </c>
    </row>
    <row r="1293" spans="13:17" x14ac:dyDescent="0.2">
      <c r="M1293">
        <v>1000</v>
      </c>
      <c r="Q1293">
        <v>1000</v>
      </c>
    </row>
    <row r="1294" spans="13:17" x14ac:dyDescent="0.2">
      <c r="M1294">
        <v>1000</v>
      </c>
      <c r="Q1294">
        <v>1000</v>
      </c>
    </row>
    <row r="1295" spans="13:17" x14ac:dyDescent="0.2">
      <c r="M1295">
        <v>1000</v>
      </c>
      <c r="Q1295">
        <v>1000</v>
      </c>
    </row>
    <row r="1296" spans="13:17" x14ac:dyDescent="0.2">
      <c r="M1296">
        <v>1000</v>
      </c>
      <c r="Q1296">
        <v>1000</v>
      </c>
    </row>
    <row r="1297" spans="13:17" x14ac:dyDescent="0.2">
      <c r="M1297">
        <v>1000</v>
      </c>
      <c r="Q1297">
        <v>1000</v>
      </c>
    </row>
    <row r="1298" spans="13:17" x14ac:dyDescent="0.2">
      <c r="M1298">
        <v>1000</v>
      </c>
      <c r="Q1298">
        <v>1000</v>
      </c>
    </row>
    <row r="1299" spans="13:17" x14ac:dyDescent="0.2">
      <c r="M1299">
        <v>1000</v>
      </c>
      <c r="Q1299">
        <v>1000</v>
      </c>
    </row>
    <row r="1300" spans="13:17" x14ac:dyDescent="0.2">
      <c r="M1300">
        <v>1000</v>
      </c>
      <c r="Q1300">
        <v>1000</v>
      </c>
    </row>
    <row r="1301" spans="13:17" x14ac:dyDescent="0.2">
      <c r="M1301">
        <v>1000</v>
      </c>
      <c r="Q1301">
        <v>1000</v>
      </c>
    </row>
    <row r="1302" spans="13:17" x14ac:dyDescent="0.2">
      <c r="M1302">
        <v>1000</v>
      </c>
      <c r="Q1302">
        <v>1000</v>
      </c>
    </row>
    <row r="1303" spans="13:17" x14ac:dyDescent="0.2">
      <c r="M1303">
        <v>1000</v>
      </c>
      <c r="Q1303">
        <v>1000</v>
      </c>
    </row>
    <row r="1304" spans="13:17" x14ac:dyDescent="0.2">
      <c r="M1304">
        <v>1000</v>
      </c>
      <c r="Q1304">
        <v>1000</v>
      </c>
    </row>
    <row r="1305" spans="13:17" x14ac:dyDescent="0.2">
      <c r="M1305">
        <v>1000</v>
      </c>
      <c r="Q1305">
        <v>1000</v>
      </c>
    </row>
    <row r="1306" spans="13:17" x14ac:dyDescent="0.2">
      <c r="M1306">
        <v>1000</v>
      </c>
      <c r="Q1306">
        <v>1000</v>
      </c>
    </row>
    <row r="1307" spans="13:17" x14ac:dyDescent="0.2">
      <c r="M1307">
        <v>1000</v>
      </c>
      <c r="Q1307">
        <v>1000</v>
      </c>
    </row>
    <row r="1308" spans="13:17" x14ac:dyDescent="0.2">
      <c r="M1308">
        <v>1000</v>
      </c>
      <c r="Q1308">
        <v>1000</v>
      </c>
    </row>
    <row r="1309" spans="13:17" x14ac:dyDescent="0.2">
      <c r="M1309">
        <v>1000</v>
      </c>
      <c r="Q1309">
        <v>1000</v>
      </c>
    </row>
    <row r="1310" spans="13:17" x14ac:dyDescent="0.2">
      <c r="M1310">
        <v>1000</v>
      </c>
      <c r="Q1310">
        <v>1000</v>
      </c>
    </row>
    <row r="1311" spans="13:17" x14ac:dyDescent="0.2">
      <c r="M1311">
        <v>1000</v>
      </c>
      <c r="Q1311">
        <v>1000</v>
      </c>
    </row>
    <row r="1312" spans="13:17" x14ac:dyDescent="0.2">
      <c r="M1312">
        <v>1000</v>
      </c>
      <c r="Q1312">
        <v>1000</v>
      </c>
    </row>
    <row r="1313" spans="13:17" x14ac:dyDescent="0.2">
      <c r="M1313">
        <v>1000</v>
      </c>
      <c r="Q1313">
        <v>1000</v>
      </c>
    </row>
    <row r="1314" spans="13:17" x14ac:dyDescent="0.2">
      <c r="M1314">
        <v>1000</v>
      </c>
      <c r="Q1314">
        <v>1000</v>
      </c>
    </row>
    <row r="1315" spans="13:17" x14ac:dyDescent="0.2">
      <c r="M1315">
        <v>1000</v>
      </c>
      <c r="Q1315">
        <v>1000</v>
      </c>
    </row>
    <row r="1316" spans="13:17" x14ac:dyDescent="0.2">
      <c r="M1316">
        <v>1000</v>
      </c>
      <c r="Q1316">
        <v>1000</v>
      </c>
    </row>
    <row r="1317" spans="13:17" x14ac:dyDescent="0.2">
      <c r="M1317">
        <v>1000</v>
      </c>
      <c r="Q1317">
        <v>1000</v>
      </c>
    </row>
    <row r="1318" spans="13:17" x14ac:dyDescent="0.2">
      <c r="M1318">
        <v>1000</v>
      </c>
      <c r="Q1318">
        <v>1000</v>
      </c>
    </row>
    <row r="1319" spans="13:17" x14ac:dyDescent="0.2">
      <c r="M1319">
        <v>1000</v>
      </c>
      <c r="Q1319">
        <v>1000</v>
      </c>
    </row>
    <row r="1320" spans="13:17" x14ac:dyDescent="0.2">
      <c r="M1320">
        <v>1000</v>
      </c>
      <c r="Q1320">
        <v>1000</v>
      </c>
    </row>
    <row r="1321" spans="13:17" x14ac:dyDescent="0.2">
      <c r="M1321">
        <v>1000</v>
      </c>
      <c r="Q1321">
        <v>1000</v>
      </c>
    </row>
    <row r="1322" spans="13:17" x14ac:dyDescent="0.2">
      <c r="M1322">
        <v>1000</v>
      </c>
      <c r="Q1322">
        <v>1000</v>
      </c>
    </row>
    <row r="1323" spans="13:17" x14ac:dyDescent="0.2">
      <c r="M1323">
        <v>1000</v>
      </c>
      <c r="Q1323">
        <v>1000</v>
      </c>
    </row>
    <row r="1324" spans="13:17" x14ac:dyDescent="0.2">
      <c r="M1324">
        <v>1000</v>
      </c>
      <c r="Q1324">
        <v>1000</v>
      </c>
    </row>
    <row r="1325" spans="13:17" x14ac:dyDescent="0.2">
      <c r="M1325">
        <v>1000</v>
      </c>
      <c r="Q1325">
        <v>1000</v>
      </c>
    </row>
    <row r="1326" spans="13:17" x14ac:dyDescent="0.2">
      <c r="M1326">
        <v>1000</v>
      </c>
      <c r="Q1326">
        <v>1000</v>
      </c>
    </row>
    <row r="1327" spans="13:17" x14ac:dyDescent="0.2">
      <c r="M1327">
        <v>1000</v>
      </c>
      <c r="Q1327">
        <v>1000</v>
      </c>
    </row>
    <row r="1328" spans="13:17" x14ac:dyDescent="0.2">
      <c r="M1328">
        <v>1000</v>
      </c>
      <c r="Q1328">
        <v>1000</v>
      </c>
    </row>
    <row r="1329" spans="13:17" x14ac:dyDescent="0.2">
      <c r="M1329">
        <v>1000</v>
      </c>
      <c r="Q1329">
        <v>1000</v>
      </c>
    </row>
    <row r="1330" spans="13:17" x14ac:dyDescent="0.2">
      <c r="M1330">
        <v>1000</v>
      </c>
      <c r="Q1330">
        <v>1000</v>
      </c>
    </row>
    <row r="1331" spans="13:17" x14ac:dyDescent="0.2">
      <c r="M1331">
        <v>1000</v>
      </c>
      <c r="Q1331">
        <v>1000</v>
      </c>
    </row>
    <row r="1332" spans="13:17" x14ac:dyDescent="0.2">
      <c r="M1332">
        <v>1000</v>
      </c>
      <c r="Q1332">
        <v>1000</v>
      </c>
    </row>
    <row r="1333" spans="13:17" x14ac:dyDescent="0.2">
      <c r="M1333">
        <v>1000</v>
      </c>
      <c r="Q1333">
        <v>1000</v>
      </c>
    </row>
    <row r="1334" spans="13:17" x14ac:dyDescent="0.2">
      <c r="M1334">
        <v>1000</v>
      </c>
      <c r="Q1334">
        <v>1000</v>
      </c>
    </row>
    <row r="1335" spans="13:17" x14ac:dyDescent="0.2">
      <c r="M1335">
        <v>1000</v>
      </c>
      <c r="Q1335">
        <v>1000</v>
      </c>
    </row>
    <row r="1336" spans="13:17" x14ac:dyDescent="0.2">
      <c r="M1336">
        <v>1000</v>
      </c>
      <c r="Q1336">
        <v>1000</v>
      </c>
    </row>
    <row r="1337" spans="13:17" x14ac:dyDescent="0.2">
      <c r="M1337">
        <v>1000</v>
      </c>
      <c r="Q1337">
        <v>1000</v>
      </c>
    </row>
    <row r="1338" spans="13:17" x14ac:dyDescent="0.2">
      <c r="M1338">
        <v>1000</v>
      </c>
      <c r="Q1338">
        <v>1000</v>
      </c>
    </row>
    <row r="1339" spans="13:17" x14ac:dyDescent="0.2">
      <c r="M1339">
        <v>1000</v>
      </c>
      <c r="Q1339">
        <v>1000</v>
      </c>
    </row>
    <row r="1340" spans="13:17" x14ac:dyDescent="0.2">
      <c r="M1340">
        <v>1000</v>
      </c>
      <c r="Q1340">
        <v>1000</v>
      </c>
    </row>
    <row r="1341" spans="13:17" x14ac:dyDescent="0.2">
      <c r="M1341">
        <v>1000</v>
      </c>
      <c r="Q1341">
        <v>1000</v>
      </c>
    </row>
    <row r="1342" spans="13:17" x14ac:dyDescent="0.2">
      <c r="M1342">
        <v>1000</v>
      </c>
      <c r="Q1342">
        <v>1000</v>
      </c>
    </row>
    <row r="1343" spans="13:17" x14ac:dyDescent="0.2">
      <c r="M1343">
        <v>1000</v>
      </c>
      <c r="Q1343">
        <v>1000</v>
      </c>
    </row>
    <row r="1344" spans="13:17" x14ac:dyDescent="0.2">
      <c r="M1344">
        <v>1000</v>
      </c>
      <c r="Q1344">
        <v>1000</v>
      </c>
    </row>
    <row r="1345" spans="13:17" x14ac:dyDescent="0.2">
      <c r="M1345">
        <v>1000</v>
      </c>
      <c r="Q1345">
        <v>1000</v>
      </c>
    </row>
    <row r="1346" spans="13:17" x14ac:dyDescent="0.2">
      <c r="M1346">
        <v>1000</v>
      </c>
      <c r="Q1346">
        <v>1000</v>
      </c>
    </row>
    <row r="1347" spans="13:17" x14ac:dyDescent="0.2">
      <c r="M1347">
        <v>1000</v>
      </c>
      <c r="Q1347">
        <v>1000</v>
      </c>
    </row>
    <row r="1348" spans="13:17" x14ac:dyDescent="0.2">
      <c r="M1348">
        <v>1000</v>
      </c>
      <c r="Q1348">
        <v>1000</v>
      </c>
    </row>
    <row r="1349" spans="13:17" x14ac:dyDescent="0.2">
      <c r="M1349">
        <v>1000</v>
      </c>
      <c r="Q1349">
        <v>1000</v>
      </c>
    </row>
    <row r="1350" spans="13:17" x14ac:dyDescent="0.2">
      <c r="M1350">
        <v>1000</v>
      </c>
      <c r="Q1350">
        <v>1000</v>
      </c>
    </row>
    <row r="1351" spans="13:17" x14ac:dyDescent="0.2">
      <c r="M1351">
        <v>1000</v>
      </c>
      <c r="Q1351">
        <v>1000</v>
      </c>
    </row>
    <row r="1352" spans="13:17" x14ac:dyDescent="0.2">
      <c r="M1352">
        <v>1000</v>
      </c>
      <c r="Q1352">
        <v>1000</v>
      </c>
    </row>
    <row r="1353" spans="13:17" x14ac:dyDescent="0.2">
      <c r="M1353">
        <v>1000</v>
      </c>
      <c r="Q1353">
        <v>1000</v>
      </c>
    </row>
    <row r="1354" spans="13:17" x14ac:dyDescent="0.2">
      <c r="M1354">
        <v>1000</v>
      </c>
      <c r="Q1354">
        <v>1000</v>
      </c>
    </row>
    <row r="1355" spans="13:17" x14ac:dyDescent="0.2">
      <c r="M1355">
        <v>1000</v>
      </c>
      <c r="Q1355">
        <v>1000</v>
      </c>
    </row>
    <row r="1356" spans="13:17" x14ac:dyDescent="0.2">
      <c r="M1356">
        <v>1000</v>
      </c>
      <c r="Q1356">
        <v>1000</v>
      </c>
    </row>
    <row r="1357" spans="13:17" x14ac:dyDescent="0.2">
      <c r="M1357">
        <v>1000</v>
      </c>
      <c r="Q1357">
        <v>1000</v>
      </c>
    </row>
    <row r="1358" spans="13:17" x14ac:dyDescent="0.2">
      <c r="M1358">
        <v>1000</v>
      </c>
      <c r="Q1358">
        <v>1000</v>
      </c>
    </row>
    <row r="1359" spans="13:17" x14ac:dyDescent="0.2">
      <c r="M1359">
        <v>1000</v>
      </c>
      <c r="Q1359">
        <v>1000</v>
      </c>
    </row>
    <row r="1360" spans="13:17" x14ac:dyDescent="0.2">
      <c r="M1360">
        <v>1000</v>
      </c>
      <c r="Q1360">
        <v>1000</v>
      </c>
    </row>
    <row r="1361" spans="13:17" x14ac:dyDescent="0.2">
      <c r="M1361">
        <v>1000</v>
      </c>
      <c r="Q1361">
        <v>1000</v>
      </c>
    </row>
    <row r="1362" spans="13:17" x14ac:dyDescent="0.2">
      <c r="M1362">
        <v>1000</v>
      </c>
      <c r="Q1362">
        <v>1000</v>
      </c>
    </row>
    <row r="1363" spans="13:17" x14ac:dyDescent="0.2">
      <c r="M1363">
        <v>1000</v>
      </c>
      <c r="Q1363">
        <v>1000</v>
      </c>
    </row>
    <row r="1364" spans="13:17" x14ac:dyDescent="0.2">
      <c r="M1364">
        <v>1000</v>
      </c>
      <c r="Q1364">
        <v>1000</v>
      </c>
    </row>
    <row r="1365" spans="13:17" x14ac:dyDescent="0.2">
      <c r="M1365">
        <v>1000</v>
      </c>
      <c r="Q1365">
        <v>1000</v>
      </c>
    </row>
    <row r="1366" spans="13:17" x14ac:dyDescent="0.2">
      <c r="M1366">
        <v>1000</v>
      </c>
      <c r="Q1366">
        <v>1000</v>
      </c>
    </row>
    <row r="1367" spans="13:17" x14ac:dyDescent="0.2">
      <c r="M1367">
        <v>1000</v>
      </c>
      <c r="Q1367">
        <v>1000</v>
      </c>
    </row>
    <row r="1368" spans="13:17" x14ac:dyDescent="0.2">
      <c r="M1368">
        <v>1000</v>
      </c>
      <c r="Q1368">
        <v>1000</v>
      </c>
    </row>
    <row r="1369" spans="13:17" x14ac:dyDescent="0.2">
      <c r="M1369">
        <v>1000</v>
      </c>
      <c r="Q1369">
        <v>1000</v>
      </c>
    </row>
    <row r="1370" spans="13:17" x14ac:dyDescent="0.2">
      <c r="M1370">
        <v>1000</v>
      </c>
      <c r="Q1370">
        <v>1000</v>
      </c>
    </row>
    <row r="1371" spans="13:17" x14ac:dyDescent="0.2">
      <c r="M1371">
        <v>1000</v>
      </c>
      <c r="Q1371">
        <v>1000</v>
      </c>
    </row>
    <row r="1372" spans="13:17" x14ac:dyDescent="0.2">
      <c r="M1372">
        <v>1000</v>
      </c>
      <c r="Q1372">
        <v>1000</v>
      </c>
    </row>
    <row r="1373" spans="13:17" x14ac:dyDescent="0.2">
      <c r="M1373">
        <v>1000</v>
      </c>
      <c r="Q1373">
        <v>1000</v>
      </c>
    </row>
    <row r="1374" spans="13:17" x14ac:dyDescent="0.2">
      <c r="M1374">
        <v>1000</v>
      </c>
      <c r="Q1374">
        <v>1000</v>
      </c>
    </row>
    <row r="1375" spans="13:17" x14ac:dyDescent="0.2">
      <c r="M1375">
        <v>1000</v>
      </c>
      <c r="Q1375">
        <v>1000</v>
      </c>
    </row>
    <row r="1376" spans="13:17" x14ac:dyDescent="0.2">
      <c r="M1376">
        <v>1000</v>
      </c>
      <c r="Q1376">
        <v>1000</v>
      </c>
    </row>
    <row r="1377" spans="13:17" x14ac:dyDescent="0.2">
      <c r="M1377">
        <v>1000</v>
      </c>
      <c r="Q1377">
        <v>1000</v>
      </c>
    </row>
    <row r="1378" spans="13:17" x14ac:dyDescent="0.2">
      <c r="M1378">
        <v>1000</v>
      </c>
      <c r="Q1378">
        <v>1000</v>
      </c>
    </row>
    <row r="1379" spans="13:17" x14ac:dyDescent="0.2">
      <c r="M1379">
        <v>1000</v>
      </c>
      <c r="Q1379">
        <v>1000</v>
      </c>
    </row>
    <row r="1380" spans="13:17" x14ac:dyDescent="0.2">
      <c r="M1380">
        <v>1000</v>
      </c>
      <c r="Q1380">
        <v>1000</v>
      </c>
    </row>
    <row r="1381" spans="13:17" x14ac:dyDescent="0.2">
      <c r="M1381">
        <v>1000</v>
      </c>
      <c r="Q1381">
        <v>1000</v>
      </c>
    </row>
    <row r="1382" spans="13:17" x14ac:dyDescent="0.2">
      <c r="M1382">
        <v>1000</v>
      </c>
      <c r="Q1382">
        <v>1000</v>
      </c>
    </row>
    <row r="1383" spans="13:17" x14ac:dyDescent="0.2">
      <c r="M1383">
        <v>1000</v>
      </c>
      <c r="Q1383">
        <v>1000</v>
      </c>
    </row>
    <row r="1384" spans="13:17" x14ac:dyDescent="0.2">
      <c r="M1384">
        <v>1000</v>
      </c>
      <c r="Q1384">
        <v>1000</v>
      </c>
    </row>
    <row r="1385" spans="13:17" x14ac:dyDescent="0.2">
      <c r="M1385">
        <v>1000</v>
      </c>
      <c r="Q1385">
        <v>1000</v>
      </c>
    </row>
    <row r="1386" spans="13:17" x14ac:dyDescent="0.2">
      <c r="M1386">
        <v>1000</v>
      </c>
      <c r="Q1386">
        <v>1000</v>
      </c>
    </row>
    <row r="1387" spans="13:17" x14ac:dyDescent="0.2">
      <c r="M1387">
        <v>1000</v>
      </c>
      <c r="Q1387">
        <v>1000</v>
      </c>
    </row>
    <row r="1388" spans="13:17" x14ac:dyDescent="0.2">
      <c r="M1388">
        <v>1000</v>
      </c>
      <c r="Q1388">
        <v>1000</v>
      </c>
    </row>
    <row r="1389" spans="13:17" x14ac:dyDescent="0.2">
      <c r="M1389">
        <v>1000</v>
      </c>
      <c r="Q1389">
        <v>1000</v>
      </c>
    </row>
    <row r="1390" spans="13:17" x14ac:dyDescent="0.2">
      <c r="M1390">
        <v>1000</v>
      </c>
      <c r="Q1390">
        <v>1000</v>
      </c>
    </row>
    <row r="1391" spans="13:17" x14ac:dyDescent="0.2">
      <c r="M1391">
        <v>1000</v>
      </c>
      <c r="Q1391">
        <v>1000</v>
      </c>
    </row>
    <row r="1392" spans="13:17" x14ac:dyDescent="0.2">
      <c r="M1392">
        <v>1000</v>
      </c>
      <c r="Q1392">
        <v>1000</v>
      </c>
    </row>
    <row r="1393" spans="13:17" x14ac:dyDescent="0.2">
      <c r="M1393">
        <v>1000</v>
      </c>
      <c r="Q1393">
        <v>1000</v>
      </c>
    </row>
    <row r="1394" spans="13:17" x14ac:dyDescent="0.2">
      <c r="M1394">
        <v>1000</v>
      </c>
      <c r="Q1394">
        <v>1000</v>
      </c>
    </row>
    <row r="1395" spans="13:17" x14ac:dyDescent="0.2">
      <c r="M1395">
        <v>1000</v>
      </c>
      <c r="Q1395">
        <v>1000</v>
      </c>
    </row>
    <row r="1396" spans="13:17" x14ac:dyDescent="0.2">
      <c r="M1396">
        <v>1000</v>
      </c>
      <c r="Q1396">
        <v>1000</v>
      </c>
    </row>
    <row r="1397" spans="13:17" x14ac:dyDescent="0.2">
      <c r="M1397">
        <v>1000</v>
      </c>
      <c r="Q1397">
        <v>1000</v>
      </c>
    </row>
    <row r="1398" spans="13:17" x14ac:dyDescent="0.2">
      <c r="M1398">
        <v>1000</v>
      </c>
      <c r="Q1398">
        <v>1000</v>
      </c>
    </row>
    <row r="1399" spans="13:17" x14ac:dyDescent="0.2">
      <c r="M1399">
        <v>1000</v>
      </c>
      <c r="Q1399">
        <v>1000</v>
      </c>
    </row>
    <row r="1400" spans="13:17" x14ac:dyDescent="0.2">
      <c r="M1400">
        <v>1000</v>
      </c>
      <c r="Q1400">
        <v>1000</v>
      </c>
    </row>
    <row r="1401" spans="13:17" x14ac:dyDescent="0.2">
      <c r="M1401">
        <v>1000</v>
      </c>
      <c r="Q1401">
        <v>1000</v>
      </c>
    </row>
    <row r="1402" spans="13:17" x14ac:dyDescent="0.2">
      <c r="M1402">
        <v>1000</v>
      </c>
      <c r="Q1402">
        <v>1000</v>
      </c>
    </row>
    <row r="1403" spans="13:17" x14ac:dyDescent="0.2">
      <c r="M1403">
        <v>1000</v>
      </c>
      <c r="Q1403">
        <v>1000</v>
      </c>
    </row>
    <row r="1404" spans="13:17" x14ac:dyDescent="0.2">
      <c r="M1404">
        <v>1000</v>
      </c>
      <c r="Q1404">
        <v>1000</v>
      </c>
    </row>
    <row r="1405" spans="13:17" x14ac:dyDescent="0.2">
      <c r="M1405">
        <v>1000</v>
      </c>
      <c r="Q1405">
        <v>1000</v>
      </c>
    </row>
    <row r="1406" spans="13:17" x14ac:dyDescent="0.2">
      <c r="M1406">
        <v>1000</v>
      </c>
      <c r="Q1406">
        <v>1000</v>
      </c>
    </row>
    <row r="1407" spans="13:17" x14ac:dyDescent="0.2">
      <c r="M1407">
        <v>1000</v>
      </c>
      <c r="Q1407">
        <v>1000</v>
      </c>
    </row>
    <row r="1408" spans="13:17" x14ac:dyDescent="0.2">
      <c r="M1408">
        <v>1000</v>
      </c>
      <c r="Q1408">
        <v>1000</v>
      </c>
    </row>
    <row r="1409" spans="13:17" x14ac:dyDescent="0.2">
      <c r="M1409">
        <v>1000</v>
      </c>
      <c r="Q1409">
        <v>1000</v>
      </c>
    </row>
    <row r="1410" spans="13:17" x14ac:dyDescent="0.2">
      <c r="M1410">
        <v>1000</v>
      </c>
      <c r="Q1410">
        <v>1000</v>
      </c>
    </row>
    <row r="1411" spans="13:17" x14ac:dyDescent="0.2">
      <c r="M1411">
        <v>1000</v>
      </c>
      <c r="Q1411">
        <v>1000</v>
      </c>
    </row>
    <row r="1412" spans="13:17" x14ac:dyDescent="0.2">
      <c r="M1412">
        <v>1000</v>
      </c>
      <c r="Q1412">
        <v>1000</v>
      </c>
    </row>
    <row r="1413" spans="13:17" x14ac:dyDescent="0.2">
      <c r="M1413">
        <v>1000</v>
      </c>
      <c r="Q1413">
        <v>1000</v>
      </c>
    </row>
    <row r="1414" spans="13:17" x14ac:dyDescent="0.2">
      <c r="M1414">
        <v>1000</v>
      </c>
      <c r="Q1414">
        <v>1000</v>
      </c>
    </row>
    <row r="1415" spans="13:17" x14ac:dyDescent="0.2">
      <c r="M1415">
        <v>1000</v>
      </c>
      <c r="Q1415">
        <v>1000</v>
      </c>
    </row>
    <row r="1416" spans="13:17" x14ac:dyDescent="0.2">
      <c r="M1416">
        <v>1000</v>
      </c>
      <c r="Q1416">
        <v>1000</v>
      </c>
    </row>
    <row r="1417" spans="13:17" x14ac:dyDescent="0.2">
      <c r="M1417">
        <v>1000</v>
      </c>
      <c r="Q1417">
        <v>1000</v>
      </c>
    </row>
    <row r="1418" spans="13:17" x14ac:dyDescent="0.2">
      <c r="M1418">
        <v>1000</v>
      </c>
      <c r="Q1418">
        <v>1000</v>
      </c>
    </row>
    <row r="1419" spans="13:17" x14ac:dyDescent="0.2">
      <c r="M1419">
        <v>1000</v>
      </c>
      <c r="Q1419">
        <v>1000</v>
      </c>
    </row>
    <row r="1420" spans="13:17" x14ac:dyDescent="0.2">
      <c r="M1420">
        <v>1000</v>
      </c>
      <c r="Q1420">
        <v>1000</v>
      </c>
    </row>
    <row r="1421" spans="13:17" x14ac:dyDescent="0.2">
      <c r="M1421">
        <v>1000</v>
      </c>
      <c r="Q1421">
        <v>1000</v>
      </c>
    </row>
    <row r="1422" spans="13:17" x14ac:dyDescent="0.2">
      <c r="M1422">
        <v>1000</v>
      </c>
      <c r="Q1422">
        <v>1000</v>
      </c>
    </row>
    <row r="1423" spans="13:17" x14ac:dyDescent="0.2">
      <c r="M1423">
        <v>1000</v>
      </c>
      <c r="Q1423">
        <v>1000</v>
      </c>
    </row>
    <row r="1424" spans="13:17" x14ac:dyDescent="0.2">
      <c r="M1424">
        <v>1000</v>
      </c>
      <c r="Q1424">
        <v>1000</v>
      </c>
    </row>
    <row r="1425" spans="13:17" x14ac:dyDescent="0.2">
      <c r="M1425">
        <v>1000</v>
      </c>
      <c r="Q1425">
        <v>1000</v>
      </c>
    </row>
    <row r="1426" spans="13:17" x14ac:dyDescent="0.2">
      <c r="M1426">
        <v>1000</v>
      </c>
      <c r="Q1426">
        <v>1000</v>
      </c>
    </row>
    <row r="1427" spans="13:17" x14ac:dyDescent="0.2">
      <c r="M1427">
        <v>1000</v>
      </c>
      <c r="Q1427">
        <v>1000</v>
      </c>
    </row>
    <row r="1428" spans="13:17" x14ac:dyDescent="0.2">
      <c r="M1428">
        <v>1000</v>
      </c>
      <c r="Q1428">
        <v>1000</v>
      </c>
    </row>
    <row r="1429" spans="13:17" x14ac:dyDescent="0.2">
      <c r="M1429">
        <v>1000</v>
      </c>
      <c r="Q1429">
        <v>1000</v>
      </c>
    </row>
    <row r="1430" spans="13:17" x14ac:dyDescent="0.2">
      <c r="M1430">
        <v>1000</v>
      </c>
      <c r="Q1430">
        <v>1000</v>
      </c>
    </row>
    <row r="1431" spans="13:17" x14ac:dyDescent="0.2">
      <c r="M1431">
        <v>1000</v>
      </c>
      <c r="Q1431">
        <v>1000</v>
      </c>
    </row>
    <row r="1432" spans="13:17" x14ac:dyDescent="0.2">
      <c r="M1432">
        <v>1000</v>
      </c>
      <c r="Q1432">
        <v>1000</v>
      </c>
    </row>
    <row r="1433" spans="13:17" x14ac:dyDescent="0.2">
      <c r="M1433">
        <v>1000</v>
      </c>
      <c r="Q1433">
        <v>1140</v>
      </c>
    </row>
    <row r="1434" spans="13:17" x14ac:dyDescent="0.2">
      <c r="M1434">
        <v>1000</v>
      </c>
      <c r="Q1434">
        <v>1140</v>
      </c>
    </row>
    <row r="1435" spans="13:17" x14ac:dyDescent="0.2">
      <c r="M1435">
        <v>1000</v>
      </c>
      <c r="Q1435">
        <v>1140</v>
      </c>
    </row>
    <row r="1436" spans="13:17" x14ac:dyDescent="0.2">
      <c r="M1436">
        <v>1000</v>
      </c>
      <c r="Q1436">
        <v>1140</v>
      </c>
    </row>
    <row r="1437" spans="13:17" x14ac:dyDescent="0.2">
      <c r="M1437">
        <v>1000</v>
      </c>
      <c r="Q1437">
        <v>1400</v>
      </c>
    </row>
    <row r="1438" spans="13:17" x14ac:dyDescent="0.2">
      <c r="M1438">
        <v>1000</v>
      </c>
      <c r="Q1438">
        <v>1400</v>
      </c>
    </row>
    <row r="1439" spans="13:17" x14ac:dyDescent="0.2">
      <c r="M1439">
        <v>1000</v>
      </c>
      <c r="Q1439">
        <v>1400</v>
      </c>
    </row>
    <row r="1440" spans="13:17" x14ac:dyDescent="0.2">
      <c r="M1440">
        <v>1000</v>
      </c>
      <c r="Q1440">
        <v>1400</v>
      </c>
    </row>
    <row r="1441" spans="13:17" x14ac:dyDescent="0.2">
      <c r="M1441">
        <v>1000</v>
      </c>
      <c r="Q1441">
        <v>1400</v>
      </c>
    </row>
    <row r="1442" spans="13:17" x14ac:dyDescent="0.2">
      <c r="M1442">
        <v>1000</v>
      </c>
      <c r="Q1442">
        <v>1400</v>
      </c>
    </row>
    <row r="1443" spans="13:17" x14ac:dyDescent="0.2">
      <c r="M1443">
        <v>1000</v>
      </c>
      <c r="Q1443">
        <v>1400</v>
      </c>
    </row>
    <row r="1444" spans="13:17" x14ac:dyDescent="0.2">
      <c r="M1444">
        <v>1000</v>
      </c>
      <c r="Q1444">
        <v>1400</v>
      </c>
    </row>
    <row r="1445" spans="13:17" x14ac:dyDescent="0.2">
      <c r="M1445">
        <v>1000</v>
      </c>
      <c r="Q1445">
        <v>1400</v>
      </c>
    </row>
    <row r="1446" spans="13:17" x14ac:dyDescent="0.2">
      <c r="M1446">
        <v>1000</v>
      </c>
      <c r="Q1446">
        <v>1400</v>
      </c>
    </row>
    <row r="1447" spans="13:17" x14ac:dyDescent="0.2">
      <c r="M1447">
        <v>1000</v>
      </c>
      <c r="Q1447">
        <v>1400</v>
      </c>
    </row>
    <row r="1448" spans="13:17" x14ac:dyDescent="0.2">
      <c r="M1448">
        <v>1000</v>
      </c>
      <c r="Q1448">
        <v>1400</v>
      </c>
    </row>
    <row r="1449" spans="13:17" x14ac:dyDescent="0.2">
      <c r="M1449">
        <v>1000</v>
      </c>
      <c r="Q1449">
        <v>1400</v>
      </c>
    </row>
    <row r="1450" spans="13:17" x14ac:dyDescent="0.2">
      <c r="M1450">
        <v>1000</v>
      </c>
      <c r="Q1450">
        <v>1400</v>
      </c>
    </row>
    <row r="1451" spans="13:17" x14ac:dyDescent="0.2">
      <c r="M1451">
        <v>1000</v>
      </c>
      <c r="Q1451">
        <v>1400</v>
      </c>
    </row>
    <row r="1452" spans="13:17" x14ac:dyDescent="0.2">
      <c r="M1452">
        <v>1000</v>
      </c>
      <c r="Q1452">
        <v>1400</v>
      </c>
    </row>
    <row r="1453" spans="13:17" x14ac:dyDescent="0.2">
      <c r="M1453">
        <v>1000</v>
      </c>
      <c r="Q1453">
        <v>1400</v>
      </c>
    </row>
    <row r="1454" spans="13:17" x14ac:dyDescent="0.2">
      <c r="M1454">
        <v>1000</v>
      </c>
      <c r="Q1454">
        <v>1400</v>
      </c>
    </row>
    <row r="1455" spans="13:17" x14ac:dyDescent="0.2">
      <c r="M1455">
        <v>1000</v>
      </c>
      <c r="Q1455">
        <v>1400</v>
      </c>
    </row>
    <row r="1456" spans="13:17" x14ac:dyDescent="0.2">
      <c r="M1456">
        <v>1000</v>
      </c>
      <c r="Q1456">
        <v>1400</v>
      </c>
    </row>
    <row r="1457" spans="13:17" x14ac:dyDescent="0.2">
      <c r="M1457">
        <v>1000</v>
      </c>
      <c r="Q1457">
        <v>1400</v>
      </c>
    </row>
    <row r="1458" spans="13:17" x14ac:dyDescent="0.2">
      <c r="M1458">
        <v>1000</v>
      </c>
      <c r="Q1458">
        <v>1400</v>
      </c>
    </row>
    <row r="1459" spans="13:17" x14ac:dyDescent="0.2">
      <c r="M1459">
        <v>1000</v>
      </c>
      <c r="Q1459">
        <v>1400</v>
      </c>
    </row>
    <row r="1460" spans="13:17" x14ac:dyDescent="0.2">
      <c r="M1460">
        <v>1000</v>
      </c>
      <c r="Q1460">
        <v>1400</v>
      </c>
    </row>
    <row r="1461" spans="13:17" x14ac:dyDescent="0.2">
      <c r="M1461">
        <v>1000</v>
      </c>
      <c r="Q1461">
        <v>1400</v>
      </c>
    </row>
    <row r="1462" spans="13:17" x14ac:dyDescent="0.2">
      <c r="M1462">
        <v>1000</v>
      </c>
      <c r="Q1462">
        <v>1400</v>
      </c>
    </row>
    <row r="1463" spans="13:17" x14ac:dyDescent="0.2">
      <c r="M1463">
        <v>1000</v>
      </c>
      <c r="Q1463">
        <v>1400</v>
      </c>
    </row>
    <row r="1464" spans="13:17" x14ac:dyDescent="0.2">
      <c r="M1464">
        <v>1000</v>
      </c>
      <c r="Q1464">
        <v>1400</v>
      </c>
    </row>
    <row r="1465" spans="13:17" x14ac:dyDescent="0.2">
      <c r="M1465">
        <v>1000</v>
      </c>
      <c r="Q1465">
        <v>1400</v>
      </c>
    </row>
    <row r="1466" spans="13:17" x14ac:dyDescent="0.2">
      <c r="M1466">
        <v>1000</v>
      </c>
      <c r="Q1466">
        <v>1400</v>
      </c>
    </row>
    <row r="1467" spans="13:17" x14ac:dyDescent="0.2">
      <c r="M1467">
        <v>1000</v>
      </c>
      <c r="Q1467">
        <v>1400</v>
      </c>
    </row>
    <row r="1468" spans="13:17" x14ac:dyDescent="0.2">
      <c r="M1468">
        <v>1000</v>
      </c>
      <c r="Q1468">
        <v>1400</v>
      </c>
    </row>
    <row r="1469" spans="13:17" x14ac:dyDescent="0.2">
      <c r="M1469">
        <v>1000</v>
      </c>
      <c r="Q1469">
        <v>1400</v>
      </c>
    </row>
    <row r="1470" spans="13:17" x14ac:dyDescent="0.2">
      <c r="M1470">
        <v>1000</v>
      </c>
      <c r="Q1470">
        <v>1400</v>
      </c>
    </row>
    <row r="1471" spans="13:17" x14ac:dyDescent="0.2">
      <c r="M1471">
        <v>1000</v>
      </c>
      <c r="Q1471">
        <v>1400</v>
      </c>
    </row>
    <row r="1472" spans="13:17" x14ac:dyDescent="0.2">
      <c r="M1472">
        <v>1000</v>
      </c>
      <c r="Q1472">
        <v>1400</v>
      </c>
    </row>
    <row r="1473" spans="13:17" x14ac:dyDescent="0.2">
      <c r="M1473">
        <v>1000</v>
      </c>
      <c r="Q1473">
        <v>1400</v>
      </c>
    </row>
    <row r="1474" spans="13:17" x14ac:dyDescent="0.2">
      <c r="M1474">
        <v>1000</v>
      </c>
      <c r="Q1474">
        <v>1400</v>
      </c>
    </row>
    <row r="1475" spans="13:17" x14ac:dyDescent="0.2">
      <c r="M1475">
        <v>1000</v>
      </c>
      <c r="Q1475">
        <v>1400</v>
      </c>
    </row>
    <row r="1476" spans="13:17" x14ac:dyDescent="0.2">
      <c r="M1476">
        <v>1000</v>
      </c>
      <c r="Q1476">
        <v>1400</v>
      </c>
    </row>
    <row r="1477" spans="13:17" x14ac:dyDescent="0.2">
      <c r="M1477">
        <v>1000</v>
      </c>
      <c r="Q1477">
        <v>1400</v>
      </c>
    </row>
    <row r="1478" spans="13:17" x14ac:dyDescent="0.2">
      <c r="M1478">
        <v>1000</v>
      </c>
      <c r="Q1478">
        <v>1400</v>
      </c>
    </row>
    <row r="1479" spans="13:17" x14ac:dyDescent="0.2">
      <c r="M1479">
        <v>1140</v>
      </c>
      <c r="Q1479">
        <v>1400</v>
      </c>
    </row>
    <row r="1480" spans="13:17" x14ac:dyDescent="0.2">
      <c r="M1480">
        <v>1140</v>
      </c>
      <c r="Q1480">
        <v>1400</v>
      </c>
    </row>
    <row r="1481" spans="13:17" x14ac:dyDescent="0.2">
      <c r="M1481">
        <v>1140</v>
      </c>
      <c r="Q1481">
        <v>1400</v>
      </c>
    </row>
    <row r="1482" spans="13:17" x14ac:dyDescent="0.2">
      <c r="M1482">
        <v>1140</v>
      </c>
      <c r="Q1482">
        <v>1400</v>
      </c>
    </row>
    <row r="1483" spans="13:17" x14ac:dyDescent="0.2">
      <c r="M1483">
        <v>1140</v>
      </c>
      <c r="Q1483">
        <v>1400</v>
      </c>
    </row>
    <row r="1484" spans="13:17" x14ac:dyDescent="0.2">
      <c r="M1484">
        <v>1140</v>
      </c>
      <c r="Q1484">
        <v>1400</v>
      </c>
    </row>
    <row r="1485" spans="13:17" x14ac:dyDescent="0.2">
      <c r="M1485">
        <v>1140</v>
      </c>
      <c r="Q1485">
        <v>1400</v>
      </c>
    </row>
    <row r="1486" spans="13:17" x14ac:dyDescent="0.2">
      <c r="M1486">
        <v>1140</v>
      </c>
      <c r="Q1486">
        <v>1400</v>
      </c>
    </row>
    <row r="1487" spans="13:17" x14ac:dyDescent="0.2">
      <c r="M1487">
        <v>1140</v>
      </c>
      <c r="Q1487">
        <v>1400</v>
      </c>
    </row>
    <row r="1488" spans="13:17" x14ac:dyDescent="0.2">
      <c r="M1488">
        <v>1140</v>
      </c>
      <c r="Q1488">
        <v>1400</v>
      </c>
    </row>
    <row r="1489" spans="13:17" x14ac:dyDescent="0.2">
      <c r="M1489">
        <v>1140</v>
      </c>
      <c r="Q1489">
        <v>1400</v>
      </c>
    </row>
    <row r="1490" spans="13:17" x14ac:dyDescent="0.2">
      <c r="M1490">
        <v>1140</v>
      </c>
      <c r="Q1490">
        <v>1400</v>
      </c>
    </row>
    <row r="1491" spans="13:17" x14ac:dyDescent="0.2">
      <c r="M1491">
        <v>1140</v>
      </c>
      <c r="Q1491">
        <v>1400</v>
      </c>
    </row>
    <row r="1492" spans="13:17" x14ac:dyDescent="0.2">
      <c r="M1492">
        <v>1140</v>
      </c>
      <c r="Q1492">
        <v>1400</v>
      </c>
    </row>
    <row r="1493" spans="13:17" x14ac:dyDescent="0.2">
      <c r="M1493">
        <v>1140</v>
      </c>
      <c r="Q1493">
        <v>1400</v>
      </c>
    </row>
    <row r="1494" spans="13:17" x14ac:dyDescent="0.2">
      <c r="M1494">
        <v>1400</v>
      </c>
      <c r="Q1494">
        <v>1400</v>
      </c>
    </row>
    <row r="1495" spans="13:17" x14ac:dyDescent="0.2">
      <c r="M1495">
        <v>1400</v>
      </c>
      <c r="Q1495">
        <v>1400</v>
      </c>
    </row>
    <row r="1496" spans="13:17" x14ac:dyDescent="0.2">
      <c r="M1496">
        <v>1400</v>
      </c>
      <c r="Q1496">
        <v>1400</v>
      </c>
    </row>
    <row r="1497" spans="13:17" x14ac:dyDescent="0.2">
      <c r="M1497">
        <v>1400</v>
      </c>
      <c r="Q1497">
        <v>1400</v>
      </c>
    </row>
    <row r="1498" spans="13:17" x14ac:dyDescent="0.2">
      <c r="M1498">
        <v>1400</v>
      </c>
      <c r="Q1498">
        <v>1400</v>
      </c>
    </row>
    <row r="1499" spans="13:17" x14ac:dyDescent="0.2">
      <c r="M1499">
        <v>1400</v>
      </c>
      <c r="Q1499">
        <v>1400</v>
      </c>
    </row>
    <row r="1500" spans="13:17" x14ac:dyDescent="0.2">
      <c r="M1500">
        <v>1400</v>
      </c>
      <c r="Q1500">
        <v>1400</v>
      </c>
    </row>
    <row r="1501" spans="13:17" x14ac:dyDescent="0.2">
      <c r="M1501">
        <v>1400</v>
      </c>
      <c r="Q1501">
        <v>1400</v>
      </c>
    </row>
    <row r="1502" spans="13:17" x14ac:dyDescent="0.2">
      <c r="M1502">
        <v>1400</v>
      </c>
      <c r="Q1502">
        <v>1400</v>
      </c>
    </row>
    <row r="1503" spans="13:17" x14ac:dyDescent="0.2">
      <c r="M1503">
        <v>1400</v>
      </c>
      <c r="Q1503">
        <v>1400</v>
      </c>
    </row>
    <row r="1504" spans="13:17" x14ac:dyDescent="0.2">
      <c r="M1504">
        <v>1400</v>
      </c>
      <c r="Q1504">
        <v>1400</v>
      </c>
    </row>
    <row r="1505" spans="13:17" x14ac:dyDescent="0.2">
      <c r="M1505">
        <v>1400</v>
      </c>
      <c r="Q1505">
        <v>1400</v>
      </c>
    </row>
    <row r="1506" spans="13:17" x14ac:dyDescent="0.2">
      <c r="M1506">
        <v>1400</v>
      </c>
      <c r="Q1506">
        <v>1400</v>
      </c>
    </row>
    <row r="1507" spans="13:17" x14ac:dyDescent="0.2">
      <c r="M1507">
        <v>1400</v>
      </c>
      <c r="Q1507">
        <v>1400</v>
      </c>
    </row>
    <row r="1508" spans="13:17" x14ac:dyDescent="0.2">
      <c r="M1508">
        <v>1400</v>
      </c>
      <c r="Q1508">
        <v>1400</v>
      </c>
    </row>
    <row r="1509" spans="13:17" x14ac:dyDescent="0.2">
      <c r="M1509">
        <v>1400</v>
      </c>
      <c r="Q1509">
        <v>1400</v>
      </c>
    </row>
    <row r="1510" spans="13:17" x14ac:dyDescent="0.2">
      <c r="M1510">
        <v>1400</v>
      </c>
      <c r="Q1510">
        <v>1400</v>
      </c>
    </row>
    <row r="1511" spans="13:17" x14ac:dyDescent="0.2">
      <c r="M1511">
        <v>1400</v>
      </c>
      <c r="Q1511">
        <v>1400</v>
      </c>
    </row>
    <row r="1512" spans="13:17" x14ac:dyDescent="0.2">
      <c r="M1512">
        <v>1400</v>
      </c>
      <c r="Q1512">
        <v>1400</v>
      </c>
    </row>
    <row r="1513" spans="13:17" x14ac:dyDescent="0.2">
      <c r="M1513">
        <v>1400</v>
      </c>
      <c r="Q1513">
        <v>1400</v>
      </c>
    </row>
    <row r="1514" spans="13:17" x14ac:dyDescent="0.2">
      <c r="M1514">
        <v>1400</v>
      </c>
      <c r="Q1514">
        <v>1400</v>
      </c>
    </row>
    <row r="1515" spans="13:17" x14ac:dyDescent="0.2">
      <c r="M1515">
        <v>1400</v>
      </c>
      <c r="Q1515">
        <v>1400</v>
      </c>
    </row>
    <row r="1516" spans="13:17" x14ac:dyDescent="0.2">
      <c r="M1516">
        <v>1400</v>
      </c>
      <c r="Q1516">
        <v>1400</v>
      </c>
    </row>
    <row r="1517" spans="13:17" x14ac:dyDescent="0.2">
      <c r="M1517">
        <v>1400</v>
      </c>
      <c r="Q1517">
        <v>1400</v>
      </c>
    </row>
    <row r="1518" spans="13:17" x14ac:dyDescent="0.2">
      <c r="M1518">
        <v>1400</v>
      </c>
      <c r="Q1518">
        <v>1400</v>
      </c>
    </row>
    <row r="1519" spans="13:17" x14ac:dyDescent="0.2">
      <c r="M1519">
        <v>1400</v>
      </c>
      <c r="Q1519">
        <v>1400</v>
      </c>
    </row>
    <row r="1520" spans="13:17" x14ac:dyDescent="0.2">
      <c r="M1520">
        <v>1400</v>
      </c>
      <c r="Q1520">
        <v>1400</v>
      </c>
    </row>
    <row r="1521" spans="13:17" x14ac:dyDescent="0.2">
      <c r="M1521">
        <v>1400</v>
      </c>
      <c r="Q1521">
        <v>1400</v>
      </c>
    </row>
    <row r="1522" spans="13:17" x14ac:dyDescent="0.2">
      <c r="M1522">
        <v>1400</v>
      </c>
      <c r="Q1522">
        <v>1400</v>
      </c>
    </row>
    <row r="1523" spans="13:17" x14ac:dyDescent="0.2">
      <c r="M1523">
        <v>1400</v>
      </c>
      <c r="Q1523">
        <v>1400</v>
      </c>
    </row>
    <row r="1524" spans="13:17" x14ac:dyDescent="0.2">
      <c r="M1524">
        <v>1400</v>
      </c>
      <c r="Q1524">
        <v>1400</v>
      </c>
    </row>
    <row r="1525" spans="13:17" x14ac:dyDescent="0.2">
      <c r="M1525">
        <v>1400</v>
      </c>
      <c r="Q1525">
        <v>1400</v>
      </c>
    </row>
    <row r="1526" spans="13:17" x14ac:dyDescent="0.2">
      <c r="M1526">
        <v>1400</v>
      </c>
      <c r="Q1526">
        <v>1400</v>
      </c>
    </row>
    <row r="1527" spans="13:17" x14ac:dyDescent="0.2">
      <c r="M1527">
        <v>1400</v>
      </c>
      <c r="Q1527">
        <v>1400</v>
      </c>
    </row>
    <row r="1528" spans="13:17" x14ac:dyDescent="0.2">
      <c r="M1528">
        <v>1400</v>
      </c>
      <c r="Q1528">
        <v>1400</v>
      </c>
    </row>
    <row r="1529" spans="13:17" x14ac:dyDescent="0.2">
      <c r="M1529">
        <v>1400</v>
      </c>
      <c r="Q1529">
        <v>1400</v>
      </c>
    </row>
    <row r="1530" spans="13:17" x14ac:dyDescent="0.2">
      <c r="M1530">
        <v>1400</v>
      </c>
      <c r="Q1530">
        <v>1400</v>
      </c>
    </row>
    <row r="1531" spans="13:17" x14ac:dyDescent="0.2">
      <c r="M1531">
        <v>1400</v>
      </c>
      <c r="Q1531">
        <v>1400</v>
      </c>
    </row>
    <row r="1532" spans="13:17" x14ac:dyDescent="0.2">
      <c r="M1532">
        <v>1400</v>
      </c>
      <c r="Q1532">
        <v>1400</v>
      </c>
    </row>
    <row r="1533" spans="13:17" x14ac:dyDescent="0.2">
      <c r="M1533">
        <v>1400</v>
      </c>
      <c r="Q1533">
        <v>1400</v>
      </c>
    </row>
    <row r="1534" spans="13:17" x14ac:dyDescent="0.2">
      <c r="M1534">
        <v>1400</v>
      </c>
      <c r="Q1534">
        <v>1400</v>
      </c>
    </row>
    <row r="1535" spans="13:17" x14ac:dyDescent="0.2">
      <c r="M1535">
        <v>1400</v>
      </c>
      <c r="Q1535">
        <v>1400</v>
      </c>
    </row>
    <row r="1536" spans="13:17" x14ac:dyDescent="0.2">
      <c r="M1536">
        <v>1400</v>
      </c>
      <c r="Q1536">
        <v>1400</v>
      </c>
    </row>
    <row r="1537" spans="13:17" x14ac:dyDescent="0.2">
      <c r="M1537">
        <v>1400</v>
      </c>
      <c r="Q1537">
        <v>1400</v>
      </c>
    </row>
    <row r="1538" spans="13:17" x14ac:dyDescent="0.2">
      <c r="M1538">
        <v>1400</v>
      </c>
      <c r="Q1538">
        <v>1400</v>
      </c>
    </row>
    <row r="1539" spans="13:17" x14ac:dyDescent="0.2">
      <c r="M1539">
        <v>1400</v>
      </c>
      <c r="Q1539">
        <v>1400</v>
      </c>
    </row>
    <row r="1540" spans="13:17" x14ac:dyDescent="0.2">
      <c r="M1540">
        <v>1400</v>
      </c>
      <c r="Q1540">
        <v>1400</v>
      </c>
    </row>
    <row r="1541" spans="13:17" x14ac:dyDescent="0.2">
      <c r="M1541">
        <v>1400</v>
      </c>
      <c r="Q1541">
        <v>1400</v>
      </c>
    </row>
    <row r="1542" spans="13:17" x14ac:dyDescent="0.2">
      <c r="M1542">
        <v>1400</v>
      </c>
      <c r="Q1542">
        <v>1400</v>
      </c>
    </row>
    <row r="1543" spans="13:17" x14ac:dyDescent="0.2">
      <c r="M1543">
        <v>1400</v>
      </c>
      <c r="Q1543">
        <v>1400</v>
      </c>
    </row>
    <row r="1544" spans="13:17" x14ac:dyDescent="0.2">
      <c r="M1544">
        <v>1400</v>
      </c>
      <c r="Q1544">
        <v>1400</v>
      </c>
    </row>
    <row r="1545" spans="13:17" x14ac:dyDescent="0.2">
      <c r="M1545">
        <v>1400</v>
      </c>
      <c r="Q1545">
        <v>1400</v>
      </c>
    </row>
    <row r="1546" spans="13:17" x14ac:dyDescent="0.2">
      <c r="M1546">
        <v>1400</v>
      </c>
      <c r="Q1546">
        <v>1400</v>
      </c>
    </row>
    <row r="1547" spans="13:17" x14ac:dyDescent="0.2">
      <c r="M1547">
        <v>1400</v>
      </c>
      <c r="Q1547">
        <v>1400</v>
      </c>
    </row>
    <row r="1548" spans="13:17" x14ac:dyDescent="0.2">
      <c r="M1548">
        <v>1400</v>
      </c>
      <c r="Q1548">
        <v>1400</v>
      </c>
    </row>
    <row r="1549" spans="13:17" x14ac:dyDescent="0.2">
      <c r="M1549">
        <v>1400</v>
      </c>
      <c r="Q1549">
        <v>1400</v>
      </c>
    </row>
    <row r="1550" spans="13:17" x14ac:dyDescent="0.2">
      <c r="M1550">
        <v>1400</v>
      </c>
      <c r="Q1550">
        <v>1400</v>
      </c>
    </row>
    <row r="1551" spans="13:17" x14ac:dyDescent="0.2">
      <c r="M1551">
        <v>1400</v>
      </c>
      <c r="Q1551">
        <v>1400</v>
      </c>
    </row>
    <row r="1552" spans="13:17" x14ac:dyDescent="0.2">
      <c r="M1552">
        <v>1400</v>
      </c>
      <c r="Q1552">
        <v>1400</v>
      </c>
    </row>
    <row r="1553" spans="13:17" x14ac:dyDescent="0.2">
      <c r="M1553">
        <v>1400</v>
      </c>
      <c r="Q1553">
        <v>1400</v>
      </c>
    </row>
    <row r="1554" spans="13:17" x14ac:dyDescent="0.2">
      <c r="M1554">
        <v>1400</v>
      </c>
      <c r="Q1554">
        <v>1400</v>
      </c>
    </row>
    <row r="1555" spans="13:17" x14ac:dyDescent="0.2">
      <c r="M1555">
        <v>1400</v>
      </c>
      <c r="Q1555">
        <v>1400</v>
      </c>
    </row>
    <row r="1556" spans="13:17" x14ac:dyDescent="0.2">
      <c r="M1556">
        <v>1400</v>
      </c>
      <c r="Q1556">
        <v>1400</v>
      </c>
    </row>
    <row r="1557" spans="13:17" x14ac:dyDescent="0.2">
      <c r="M1557">
        <v>1400</v>
      </c>
      <c r="Q1557">
        <v>1400</v>
      </c>
    </row>
    <row r="1558" spans="13:17" x14ac:dyDescent="0.2">
      <c r="M1558">
        <v>1400</v>
      </c>
      <c r="Q1558">
        <v>1400</v>
      </c>
    </row>
    <row r="1559" spans="13:17" x14ac:dyDescent="0.2">
      <c r="M1559">
        <v>1400</v>
      </c>
      <c r="Q1559">
        <v>1400</v>
      </c>
    </row>
    <row r="1560" spans="13:17" x14ac:dyDescent="0.2">
      <c r="M1560">
        <v>1400</v>
      </c>
      <c r="Q1560">
        <v>1400</v>
      </c>
    </row>
    <row r="1561" spans="13:17" x14ac:dyDescent="0.2">
      <c r="M1561">
        <v>1400</v>
      </c>
      <c r="Q1561">
        <v>1400</v>
      </c>
    </row>
    <row r="1562" spans="13:17" x14ac:dyDescent="0.2">
      <c r="M1562">
        <v>1400</v>
      </c>
      <c r="Q1562">
        <v>1400</v>
      </c>
    </row>
    <row r="1563" spans="13:17" x14ac:dyDescent="0.2">
      <c r="M1563">
        <v>1400</v>
      </c>
      <c r="Q1563">
        <v>1400</v>
      </c>
    </row>
    <row r="1564" spans="13:17" x14ac:dyDescent="0.2">
      <c r="M1564">
        <v>1400</v>
      </c>
      <c r="Q1564">
        <v>1400</v>
      </c>
    </row>
    <row r="1565" spans="13:17" x14ac:dyDescent="0.2">
      <c r="M1565">
        <v>1400</v>
      </c>
      <c r="Q1565">
        <v>1400</v>
      </c>
    </row>
    <row r="1566" spans="13:17" x14ac:dyDescent="0.2">
      <c r="M1566">
        <v>1400</v>
      </c>
      <c r="Q1566">
        <v>1400</v>
      </c>
    </row>
    <row r="1567" spans="13:17" x14ac:dyDescent="0.2">
      <c r="M1567">
        <v>1400</v>
      </c>
      <c r="Q1567">
        <v>1400</v>
      </c>
    </row>
    <row r="1568" spans="13:17" x14ac:dyDescent="0.2">
      <c r="M1568">
        <v>1400</v>
      </c>
      <c r="Q1568">
        <v>1400</v>
      </c>
    </row>
    <row r="1569" spans="13:17" x14ac:dyDescent="0.2">
      <c r="M1569">
        <v>1400</v>
      </c>
      <c r="Q1569">
        <v>1400</v>
      </c>
    </row>
    <row r="1570" spans="13:17" x14ac:dyDescent="0.2">
      <c r="M1570">
        <v>1400</v>
      </c>
      <c r="Q1570">
        <v>1400</v>
      </c>
    </row>
    <row r="1571" spans="13:17" x14ac:dyDescent="0.2">
      <c r="M1571">
        <v>1400</v>
      </c>
      <c r="Q1571">
        <v>1400</v>
      </c>
    </row>
    <row r="1572" spans="13:17" x14ac:dyDescent="0.2">
      <c r="M1572">
        <v>1400</v>
      </c>
      <c r="Q1572">
        <v>1400</v>
      </c>
    </row>
    <row r="1573" spans="13:17" x14ac:dyDescent="0.2">
      <c r="M1573">
        <v>1400</v>
      </c>
      <c r="Q1573">
        <v>1400</v>
      </c>
    </row>
    <row r="1574" spans="13:17" x14ac:dyDescent="0.2">
      <c r="M1574">
        <v>1400</v>
      </c>
      <c r="Q1574">
        <v>1400</v>
      </c>
    </row>
    <row r="1575" spans="13:17" x14ac:dyDescent="0.2">
      <c r="M1575">
        <v>1400</v>
      </c>
      <c r="Q1575">
        <v>1400</v>
      </c>
    </row>
    <row r="1576" spans="13:17" x14ac:dyDescent="0.2">
      <c r="M1576">
        <v>1400</v>
      </c>
      <c r="Q1576">
        <v>1400</v>
      </c>
    </row>
    <row r="1577" spans="13:17" x14ac:dyDescent="0.2">
      <c r="M1577">
        <v>1400</v>
      </c>
      <c r="Q1577">
        <v>1400</v>
      </c>
    </row>
    <row r="1578" spans="13:17" x14ac:dyDescent="0.2">
      <c r="M1578">
        <v>1400</v>
      </c>
      <c r="Q1578">
        <v>1400</v>
      </c>
    </row>
    <row r="1579" spans="13:17" x14ac:dyDescent="0.2">
      <c r="M1579">
        <v>1400</v>
      </c>
      <c r="Q1579">
        <v>1400</v>
      </c>
    </row>
    <row r="1580" spans="13:17" x14ac:dyDescent="0.2">
      <c r="M1580">
        <v>1400</v>
      </c>
      <c r="Q1580">
        <v>1400</v>
      </c>
    </row>
    <row r="1581" spans="13:17" x14ac:dyDescent="0.2">
      <c r="M1581">
        <v>1400</v>
      </c>
      <c r="Q1581">
        <v>1400</v>
      </c>
    </row>
    <row r="1582" spans="13:17" x14ac:dyDescent="0.2">
      <c r="M1582">
        <v>1400</v>
      </c>
      <c r="Q1582">
        <v>1400</v>
      </c>
    </row>
    <row r="1583" spans="13:17" x14ac:dyDescent="0.2">
      <c r="M1583">
        <v>1400</v>
      </c>
      <c r="Q1583">
        <v>1400</v>
      </c>
    </row>
    <row r="1584" spans="13:17" x14ac:dyDescent="0.2">
      <c r="M1584">
        <v>1400</v>
      </c>
      <c r="Q1584">
        <v>1400</v>
      </c>
    </row>
    <row r="1585" spans="13:17" x14ac:dyDescent="0.2">
      <c r="M1585">
        <v>1400</v>
      </c>
      <c r="Q1585">
        <v>1400</v>
      </c>
    </row>
    <row r="1586" spans="13:17" x14ac:dyDescent="0.2">
      <c r="M1586">
        <v>1400</v>
      </c>
      <c r="Q1586">
        <v>1400</v>
      </c>
    </row>
    <row r="1587" spans="13:17" x14ac:dyDescent="0.2">
      <c r="M1587">
        <v>1400</v>
      </c>
      <c r="Q1587">
        <v>1400</v>
      </c>
    </row>
    <row r="1588" spans="13:17" x14ac:dyDescent="0.2">
      <c r="M1588">
        <v>1400</v>
      </c>
      <c r="Q1588">
        <v>1400</v>
      </c>
    </row>
    <row r="1589" spans="13:17" x14ac:dyDescent="0.2">
      <c r="M1589">
        <v>1400</v>
      </c>
      <c r="Q1589">
        <v>1400</v>
      </c>
    </row>
    <row r="1590" spans="13:17" x14ac:dyDescent="0.2">
      <c r="M1590">
        <v>1400</v>
      </c>
      <c r="Q1590">
        <v>1400</v>
      </c>
    </row>
    <row r="1591" spans="13:17" x14ac:dyDescent="0.2">
      <c r="M1591">
        <v>1400</v>
      </c>
      <c r="Q1591">
        <v>1400</v>
      </c>
    </row>
    <row r="1592" spans="13:17" x14ac:dyDescent="0.2">
      <c r="M1592">
        <v>1400</v>
      </c>
      <c r="Q1592">
        <v>1400</v>
      </c>
    </row>
    <row r="1593" spans="13:17" x14ac:dyDescent="0.2">
      <c r="M1593">
        <v>1400</v>
      </c>
      <c r="Q1593">
        <v>1400</v>
      </c>
    </row>
    <row r="1594" spans="13:17" x14ac:dyDescent="0.2">
      <c r="M1594">
        <v>1400</v>
      </c>
      <c r="Q1594">
        <v>1400</v>
      </c>
    </row>
    <row r="1595" spans="13:17" x14ac:dyDescent="0.2">
      <c r="M1595">
        <v>1400</v>
      </c>
      <c r="Q1595">
        <v>1400</v>
      </c>
    </row>
    <row r="1596" spans="13:17" x14ac:dyDescent="0.2">
      <c r="M1596">
        <v>1400</v>
      </c>
      <c r="Q1596">
        <v>1400</v>
      </c>
    </row>
    <row r="1597" spans="13:17" x14ac:dyDescent="0.2">
      <c r="M1597">
        <v>1400</v>
      </c>
      <c r="Q1597">
        <v>1400</v>
      </c>
    </row>
    <row r="1598" spans="13:17" x14ac:dyDescent="0.2">
      <c r="M1598">
        <v>1400</v>
      </c>
      <c r="Q1598">
        <v>1400</v>
      </c>
    </row>
    <row r="1599" spans="13:17" x14ac:dyDescent="0.2">
      <c r="M1599">
        <v>1400</v>
      </c>
      <c r="Q1599">
        <v>1400</v>
      </c>
    </row>
    <row r="1600" spans="13:17" x14ac:dyDescent="0.2">
      <c r="M1600">
        <v>1400</v>
      </c>
      <c r="Q1600">
        <v>1400</v>
      </c>
    </row>
    <row r="1601" spans="13:17" x14ac:dyDescent="0.2">
      <c r="M1601">
        <v>1400</v>
      </c>
      <c r="Q1601">
        <v>1400</v>
      </c>
    </row>
    <row r="1602" spans="13:17" x14ac:dyDescent="0.2">
      <c r="M1602">
        <v>1400</v>
      </c>
      <c r="Q1602">
        <v>1400</v>
      </c>
    </row>
    <row r="1603" spans="13:17" x14ac:dyDescent="0.2">
      <c r="M1603">
        <v>1400</v>
      </c>
      <c r="Q1603">
        <v>1400</v>
      </c>
    </row>
    <row r="1604" spans="13:17" x14ac:dyDescent="0.2">
      <c r="M1604">
        <v>1400</v>
      </c>
      <c r="Q1604">
        <v>1400</v>
      </c>
    </row>
    <row r="1605" spans="13:17" x14ac:dyDescent="0.2">
      <c r="M1605">
        <v>1400</v>
      </c>
      <c r="Q1605">
        <v>1400</v>
      </c>
    </row>
    <row r="1606" spans="13:17" x14ac:dyDescent="0.2">
      <c r="M1606">
        <v>1400</v>
      </c>
      <c r="Q1606">
        <v>1400</v>
      </c>
    </row>
    <row r="1607" spans="13:17" x14ac:dyDescent="0.2">
      <c r="M1607">
        <v>1400</v>
      </c>
      <c r="Q1607">
        <v>1400</v>
      </c>
    </row>
    <row r="1608" spans="13:17" x14ac:dyDescent="0.2">
      <c r="M1608">
        <v>1400</v>
      </c>
      <c r="Q1608">
        <v>1400</v>
      </c>
    </row>
    <row r="1609" spans="13:17" x14ac:dyDescent="0.2">
      <c r="M1609">
        <v>1400</v>
      </c>
      <c r="Q1609">
        <v>1400</v>
      </c>
    </row>
    <row r="1610" spans="13:17" x14ac:dyDescent="0.2">
      <c r="M1610">
        <v>1400</v>
      </c>
      <c r="Q1610">
        <v>1400</v>
      </c>
    </row>
    <row r="1611" spans="13:17" x14ac:dyDescent="0.2">
      <c r="M1611">
        <v>1400</v>
      </c>
      <c r="Q1611">
        <v>1400</v>
      </c>
    </row>
    <row r="1612" spans="13:17" x14ac:dyDescent="0.2">
      <c r="M1612">
        <v>1400</v>
      </c>
      <c r="Q1612">
        <v>1400</v>
      </c>
    </row>
    <row r="1613" spans="13:17" x14ac:dyDescent="0.2">
      <c r="M1613">
        <v>1400</v>
      </c>
      <c r="Q1613">
        <v>1400</v>
      </c>
    </row>
    <row r="1614" spans="13:17" x14ac:dyDescent="0.2">
      <c r="M1614">
        <v>1400</v>
      </c>
      <c r="Q1614">
        <v>1400</v>
      </c>
    </row>
    <row r="1615" spans="13:17" x14ac:dyDescent="0.2">
      <c r="M1615">
        <v>1400</v>
      </c>
      <c r="Q1615">
        <v>1400</v>
      </c>
    </row>
    <row r="1616" spans="13:17" x14ac:dyDescent="0.2">
      <c r="M1616">
        <v>1400</v>
      </c>
      <c r="Q1616">
        <v>1400</v>
      </c>
    </row>
    <row r="1617" spans="13:17" x14ac:dyDescent="0.2">
      <c r="M1617">
        <v>1400</v>
      </c>
      <c r="Q1617">
        <v>1400</v>
      </c>
    </row>
    <row r="1618" spans="13:17" x14ac:dyDescent="0.2">
      <c r="M1618">
        <v>1400</v>
      </c>
      <c r="Q1618">
        <v>1400</v>
      </c>
    </row>
    <row r="1619" spans="13:17" x14ac:dyDescent="0.2">
      <c r="M1619">
        <v>1400</v>
      </c>
      <c r="Q1619">
        <v>1400</v>
      </c>
    </row>
    <row r="1620" spans="13:17" x14ac:dyDescent="0.2">
      <c r="M1620">
        <v>1400</v>
      </c>
      <c r="Q1620">
        <v>1400</v>
      </c>
    </row>
    <row r="1621" spans="13:17" x14ac:dyDescent="0.2">
      <c r="M1621">
        <v>1400</v>
      </c>
      <c r="Q1621">
        <v>1400</v>
      </c>
    </row>
    <row r="1622" spans="13:17" x14ac:dyDescent="0.2">
      <c r="M1622">
        <v>1400</v>
      </c>
      <c r="Q1622">
        <v>1400</v>
      </c>
    </row>
    <row r="1623" spans="13:17" x14ac:dyDescent="0.2">
      <c r="M1623">
        <v>1400</v>
      </c>
      <c r="Q1623">
        <v>1400</v>
      </c>
    </row>
    <row r="1624" spans="13:17" x14ac:dyDescent="0.2">
      <c r="M1624">
        <v>1400</v>
      </c>
      <c r="Q1624">
        <v>1400</v>
      </c>
    </row>
    <row r="1625" spans="13:17" x14ac:dyDescent="0.2">
      <c r="M1625">
        <v>1400</v>
      </c>
      <c r="Q1625">
        <v>1400</v>
      </c>
    </row>
    <row r="1626" spans="13:17" x14ac:dyDescent="0.2">
      <c r="M1626">
        <v>1400</v>
      </c>
      <c r="Q1626">
        <v>1400</v>
      </c>
    </row>
    <row r="1627" spans="13:17" x14ac:dyDescent="0.2">
      <c r="M1627">
        <v>1400</v>
      </c>
      <c r="Q1627">
        <v>1400</v>
      </c>
    </row>
    <row r="1628" spans="13:17" x14ac:dyDescent="0.2">
      <c r="M1628">
        <v>1400</v>
      </c>
      <c r="Q1628">
        <v>1400</v>
      </c>
    </row>
    <row r="1629" spans="13:17" x14ac:dyDescent="0.2">
      <c r="M1629">
        <v>1400</v>
      </c>
      <c r="Q1629">
        <v>1400</v>
      </c>
    </row>
    <row r="1630" spans="13:17" x14ac:dyDescent="0.2">
      <c r="M1630">
        <v>1400</v>
      </c>
      <c r="Q1630">
        <v>1400</v>
      </c>
    </row>
    <row r="1631" spans="13:17" x14ac:dyDescent="0.2">
      <c r="M1631">
        <v>1400</v>
      </c>
      <c r="Q1631">
        <v>1400</v>
      </c>
    </row>
    <row r="1632" spans="13:17" x14ac:dyDescent="0.2">
      <c r="M1632">
        <v>1400</v>
      </c>
      <c r="Q1632">
        <v>1400</v>
      </c>
    </row>
    <row r="1633" spans="13:17" x14ac:dyDescent="0.2">
      <c r="M1633">
        <v>1400</v>
      </c>
      <c r="Q1633">
        <v>1400</v>
      </c>
    </row>
    <row r="1634" spans="13:17" x14ac:dyDescent="0.2">
      <c r="M1634">
        <v>1400</v>
      </c>
      <c r="Q1634">
        <v>1400</v>
      </c>
    </row>
    <row r="1635" spans="13:17" x14ac:dyDescent="0.2">
      <c r="M1635">
        <v>1400</v>
      </c>
      <c r="Q1635">
        <v>1400</v>
      </c>
    </row>
    <row r="1636" spans="13:17" x14ac:dyDescent="0.2">
      <c r="M1636">
        <v>1400</v>
      </c>
      <c r="Q1636">
        <v>1400</v>
      </c>
    </row>
    <row r="1637" spans="13:17" x14ac:dyDescent="0.2">
      <c r="M1637">
        <v>1400</v>
      </c>
      <c r="Q1637">
        <v>1400</v>
      </c>
    </row>
    <row r="1638" spans="13:17" x14ac:dyDescent="0.2">
      <c r="M1638">
        <v>1400</v>
      </c>
      <c r="Q1638">
        <v>1400</v>
      </c>
    </row>
    <row r="1639" spans="13:17" x14ac:dyDescent="0.2">
      <c r="M1639">
        <v>1400</v>
      </c>
      <c r="Q1639">
        <v>1400</v>
      </c>
    </row>
    <row r="1640" spans="13:17" x14ac:dyDescent="0.2">
      <c r="M1640">
        <v>1400</v>
      </c>
      <c r="Q1640">
        <v>1400</v>
      </c>
    </row>
    <row r="1641" spans="13:17" x14ac:dyDescent="0.2">
      <c r="M1641">
        <v>1400</v>
      </c>
      <c r="Q1641">
        <v>1400</v>
      </c>
    </row>
    <row r="1642" spans="13:17" x14ac:dyDescent="0.2">
      <c r="M1642">
        <v>1400</v>
      </c>
      <c r="Q1642">
        <v>1400</v>
      </c>
    </row>
    <row r="1643" spans="13:17" x14ac:dyDescent="0.2">
      <c r="M1643">
        <v>1400</v>
      </c>
      <c r="Q1643">
        <v>1400</v>
      </c>
    </row>
    <row r="1644" spans="13:17" x14ac:dyDescent="0.2">
      <c r="M1644">
        <v>1400</v>
      </c>
      <c r="Q1644">
        <v>1400</v>
      </c>
    </row>
    <row r="1645" spans="13:17" x14ac:dyDescent="0.2">
      <c r="M1645">
        <v>1400</v>
      </c>
      <c r="Q1645">
        <v>1400</v>
      </c>
    </row>
    <row r="1646" spans="13:17" x14ac:dyDescent="0.2">
      <c r="M1646">
        <v>1400</v>
      </c>
      <c r="Q1646">
        <v>1400</v>
      </c>
    </row>
    <row r="1647" spans="13:17" x14ac:dyDescent="0.2">
      <c r="M1647">
        <v>1400</v>
      </c>
      <c r="Q1647">
        <v>1400</v>
      </c>
    </row>
    <row r="1648" spans="13:17" x14ac:dyDescent="0.2">
      <c r="M1648">
        <v>1400</v>
      </c>
      <c r="Q1648">
        <v>1400</v>
      </c>
    </row>
    <row r="1649" spans="13:17" x14ac:dyDescent="0.2">
      <c r="M1649">
        <v>1400</v>
      </c>
      <c r="Q1649">
        <v>1400</v>
      </c>
    </row>
    <row r="1650" spans="13:17" x14ac:dyDescent="0.2">
      <c r="M1650">
        <v>1400</v>
      </c>
      <c r="Q1650">
        <v>1400</v>
      </c>
    </row>
    <row r="1651" spans="13:17" x14ac:dyDescent="0.2">
      <c r="M1651">
        <v>1400</v>
      </c>
      <c r="Q1651">
        <v>1400</v>
      </c>
    </row>
    <row r="1652" spans="13:17" x14ac:dyDescent="0.2">
      <c r="M1652">
        <v>1400</v>
      </c>
      <c r="Q1652">
        <v>1400</v>
      </c>
    </row>
    <row r="1653" spans="13:17" x14ac:dyDescent="0.2">
      <c r="M1653">
        <v>1400</v>
      </c>
      <c r="Q1653">
        <v>1400</v>
      </c>
    </row>
    <row r="1654" spans="13:17" x14ac:dyDescent="0.2">
      <c r="M1654">
        <v>1400</v>
      </c>
      <c r="Q1654">
        <v>1400</v>
      </c>
    </row>
    <row r="1655" spans="13:17" x14ac:dyDescent="0.2">
      <c r="M1655">
        <v>1400</v>
      </c>
      <c r="Q1655">
        <v>1400</v>
      </c>
    </row>
    <row r="1656" spans="13:17" x14ac:dyDescent="0.2">
      <c r="M1656">
        <v>1400</v>
      </c>
      <c r="Q1656">
        <v>1400</v>
      </c>
    </row>
    <row r="1657" spans="13:17" x14ac:dyDescent="0.2">
      <c r="M1657">
        <v>1400</v>
      </c>
      <c r="Q1657">
        <v>1400</v>
      </c>
    </row>
    <row r="1658" spans="13:17" x14ac:dyDescent="0.2">
      <c r="M1658">
        <v>1400</v>
      </c>
      <c r="Q1658">
        <v>1400</v>
      </c>
    </row>
    <row r="1659" spans="13:17" x14ac:dyDescent="0.2">
      <c r="M1659">
        <v>1400</v>
      </c>
      <c r="Q1659">
        <v>1400</v>
      </c>
    </row>
    <row r="1660" spans="13:17" x14ac:dyDescent="0.2">
      <c r="M1660">
        <v>1400</v>
      </c>
      <c r="Q1660">
        <v>1400</v>
      </c>
    </row>
    <row r="1661" spans="13:17" x14ac:dyDescent="0.2">
      <c r="M1661">
        <v>1400</v>
      </c>
      <c r="Q1661">
        <v>1400</v>
      </c>
    </row>
    <row r="1662" spans="13:17" x14ac:dyDescent="0.2">
      <c r="M1662">
        <v>1400</v>
      </c>
      <c r="Q1662">
        <v>1400</v>
      </c>
    </row>
    <row r="1663" spans="13:17" x14ac:dyDescent="0.2">
      <c r="M1663">
        <v>1400</v>
      </c>
      <c r="Q1663">
        <v>1400</v>
      </c>
    </row>
    <row r="1664" spans="13:17" x14ac:dyDescent="0.2">
      <c r="M1664">
        <v>1400</v>
      </c>
      <c r="Q1664">
        <v>1400</v>
      </c>
    </row>
    <row r="1665" spans="13:17" x14ac:dyDescent="0.2">
      <c r="M1665">
        <v>1400</v>
      </c>
      <c r="Q1665">
        <v>1400</v>
      </c>
    </row>
    <row r="1666" spans="13:17" x14ac:dyDescent="0.2">
      <c r="M1666">
        <v>1400</v>
      </c>
      <c r="Q1666">
        <v>1400</v>
      </c>
    </row>
    <row r="1667" spans="13:17" x14ac:dyDescent="0.2">
      <c r="M1667">
        <v>1400</v>
      </c>
      <c r="Q1667">
        <v>1400</v>
      </c>
    </row>
    <row r="1668" spans="13:17" x14ac:dyDescent="0.2">
      <c r="M1668">
        <v>1400</v>
      </c>
      <c r="Q1668">
        <v>1400</v>
      </c>
    </row>
    <row r="1669" spans="13:17" x14ac:dyDescent="0.2">
      <c r="M1669">
        <v>1400</v>
      </c>
      <c r="Q1669">
        <v>1400</v>
      </c>
    </row>
    <row r="1670" spans="13:17" x14ac:dyDescent="0.2">
      <c r="M1670">
        <v>1400</v>
      </c>
      <c r="Q1670">
        <v>1400</v>
      </c>
    </row>
    <row r="1671" spans="13:17" x14ac:dyDescent="0.2">
      <c r="M1671">
        <v>1400</v>
      </c>
      <c r="Q1671">
        <v>1400</v>
      </c>
    </row>
    <row r="1672" spans="13:17" x14ac:dyDescent="0.2">
      <c r="M1672">
        <v>1400</v>
      </c>
      <c r="Q1672">
        <v>1400</v>
      </c>
    </row>
    <row r="1673" spans="13:17" x14ac:dyDescent="0.2">
      <c r="M1673">
        <v>1400</v>
      </c>
      <c r="Q1673">
        <v>1400</v>
      </c>
    </row>
    <row r="1674" spans="13:17" x14ac:dyDescent="0.2">
      <c r="M1674">
        <v>1400</v>
      </c>
      <c r="Q1674">
        <v>1400</v>
      </c>
    </row>
    <row r="1675" spans="13:17" x14ac:dyDescent="0.2">
      <c r="M1675">
        <v>1400</v>
      </c>
      <c r="Q1675">
        <v>1400</v>
      </c>
    </row>
    <row r="1676" spans="13:17" x14ac:dyDescent="0.2">
      <c r="M1676">
        <v>1400</v>
      </c>
      <c r="Q1676">
        <v>1400</v>
      </c>
    </row>
    <row r="1677" spans="13:17" x14ac:dyDescent="0.2">
      <c r="M1677">
        <v>1400</v>
      </c>
      <c r="Q1677">
        <v>1400</v>
      </c>
    </row>
    <row r="1678" spans="13:17" x14ac:dyDescent="0.2">
      <c r="M1678">
        <v>1400</v>
      </c>
      <c r="Q1678">
        <v>1400</v>
      </c>
    </row>
    <row r="1679" spans="13:17" x14ac:dyDescent="0.2">
      <c r="M1679">
        <v>1400</v>
      </c>
      <c r="Q1679">
        <v>1400</v>
      </c>
    </row>
    <row r="1680" spans="13:17" x14ac:dyDescent="0.2">
      <c r="M1680">
        <v>1400</v>
      </c>
      <c r="Q1680">
        <v>1400</v>
      </c>
    </row>
    <row r="1681" spans="13:17" x14ac:dyDescent="0.2">
      <c r="M1681">
        <v>1400</v>
      </c>
      <c r="Q1681">
        <v>1400</v>
      </c>
    </row>
    <row r="1682" spans="13:17" x14ac:dyDescent="0.2">
      <c r="M1682">
        <v>1400</v>
      </c>
      <c r="Q1682">
        <v>1400</v>
      </c>
    </row>
    <row r="1683" spans="13:17" x14ac:dyDescent="0.2">
      <c r="M1683">
        <v>1400</v>
      </c>
      <c r="Q1683">
        <v>1400</v>
      </c>
    </row>
    <row r="1684" spans="13:17" x14ac:dyDescent="0.2">
      <c r="M1684">
        <v>1400</v>
      </c>
      <c r="Q1684">
        <v>1400</v>
      </c>
    </row>
    <row r="1685" spans="13:17" x14ac:dyDescent="0.2">
      <c r="M1685">
        <v>1400</v>
      </c>
      <c r="Q1685">
        <v>1400</v>
      </c>
    </row>
    <row r="1686" spans="13:17" x14ac:dyDescent="0.2">
      <c r="M1686">
        <v>1400</v>
      </c>
      <c r="Q1686">
        <v>1400</v>
      </c>
    </row>
    <row r="1687" spans="13:17" x14ac:dyDescent="0.2">
      <c r="M1687">
        <v>1400</v>
      </c>
      <c r="Q1687">
        <v>1400</v>
      </c>
    </row>
    <row r="1688" spans="13:17" x14ac:dyDescent="0.2">
      <c r="M1688">
        <v>1400</v>
      </c>
      <c r="Q1688">
        <v>1400</v>
      </c>
    </row>
    <row r="1689" spans="13:17" x14ac:dyDescent="0.2">
      <c r="M1689">
        <v>1400</v>
      </c>
      <c r="Q1689">
        <v>1400</v>
      </c>
    </row>
    <row r="1690" spans="13:17" x14ac:dyDescent="0.2">
      <c r="M1690">
        <v>1400</v>
      </c>
      <c r="Q1690">
        <v>1400</v>
      </c>
    </row>
    <row r="1691" spans="13:17" x14ac:dyDescent="0.2">
      <c r="M1691">
        <v>1400</v>
      </c>
      <c r="Q1691">
        <v>1400</v>
      </c>
    </row>
    <row r="1692" spans="13:17" x14ac:dyDescent="0.2">
      <c r="M1692">
        <v>1400</v>
      </c>
      <c r="Q1692">
        <v>1400</v>
      </c>
    </row>
    <row r="1693" spans="13:17" x14ac:dyDescent="0.2">
      <c r="M1693">
        <v>1400</v>
      </c>
      <c r="Q1693">
        <v>1400</v>
      </c>
    </row>
    <row r="1694" spans="13:17" x14ac:dyDescent="0.2">
      <c r="M1694">
        <v>1400</v>
      </c>
      <c r="Q1694">
        <v>1400</v>
      </c>
    </row>
    <row r="1695" spans="13:17" x14ac:dyDescent="0.2">
      <c r="M1695">
        <v>1400</v>
      </c>
      <c r="Q1695">
        <v>1400</v>
      </c>
    </row>
    <row r="1696" spans="13:17" x14ac:dyDescent="0.2">
      <c r="M1696">
        <v>1400</v>
      </c>
      <c r="Q1696">
        <v>1400</v>
      </c>
    </row>
    <row r="1697" spans="13:17" x14ac:dyDescent="0.2">
      <c r="M1697">
        <v>1400</v>
      </c>
      <c r="Q1697">
        <v>1400</v>
      </c>
    </row>
    <row r="1698" spans="13:17" x14ac:dyDescent="0.2">
      <c r="M1698">
        <v>1400</v>
      </c>
      <c r="Q1698">
        <v>1400</v>
      </c>
    </row>
    <row r="1699" spans="13:17" x14ac:dyDescent="0.2">
      <c r="M1699">
        <v>1400</v>
      </c>
      <c r="Q1699">
        <v>1400</v>
      </c>
    </row>
    <row r="1700" spans="13:17" x14ac:dyDescent="0.2">
      <c r="M1700">
        <v>1400</v>
      </c>
      <c r="Q1700">
        <v>1400</v>
      </c>
    </row>
    <row r="1701" spans="13:17" x14ac:dyDescent="0.2">
      <c r="M1701">
        <v>1400</v>
      </c>
      <c r="Q1701">
        <v>1400</v>
      </c>
    </row>
    <row r="1702" spans="13:17" x14ac:dyDescent="0.2">
      <c r="M1702">
        <v>1400</v>
      </c>
      <c r="Q1702">
        <v>1400</v>
      </c>
    </row>
    <row r="1703" spans="13:17" x14ac:dyDescent="0.2">
      <c r="M1703">
        <v>1400</v>
      </c>
      <c r="Q1703">
        <v>1400</v>
      </c>
    </row>
    <row r="1704" spans="13:17" x14ac:dyDescent="0.2">
      <c r="M1704">
        <v>1400</v>
      </c>
      <c r="Q1704">
        <v>1400</v>
      </c>
    </row>
    <row r="1705" spans="13:17" x14ac:dyDescent="0.2">
      <c r="M1705">
        <v>1400</v>
      </c>
      <c r="Q1705">
        <v>1400</v>
      </c>
    </row>
    <row r="1706" spans="13:17" x14ac:dyDescent="0.2">
      <c r="M1706">
        <v>1400</v>
      </c>
      <c r="Q1706">
        <v>1400</v>
      </c>
    </row>
    <row r="1707" spans="13:17" x14ac:dyDescent="0.2">
      <c r="M1707">
        <v>1400</v>
      </c>
      <c r="Q1707">
        <v>1400</v>
      </c>
    </row>
    <row r="1708" spans="13:17" x14ac:dyDescent="0.2">
      <c r="M1708">
        <v>1400</v>
      </c>
      <c r="Q1708">
        <v>1400</v>
      </c>
    </row>
    <row r="1709" spans="13:17" x14ac:dyDescent="0.2">
      <c r="M1709">
        <v>1400</v>
      </c>
      <c r="Q1709">
        <v>1400</v>
      </c>
    </row>
    <row r="1710" spans="13:17" x14ac:dyDescent="0.2">
      <c r="M1710">
        <v>1400</v>
      </c>
      <c r="Q1710">
        <v>1400</v>
      </c>
    </row>
    <row r="1711" spans="13:17" x14ac:dyDescent="0.2">
      <c r="M1711">
        <v>1400</v>
      </c>
      <c r="Q1711">
        <v>1400</v>
      </c>
    </row>
    <row r="1712" spans="13:17" x14ac:dyDescent="0.2">
      <c r="M1712">
        <v>1400</v>
      </c>
      <c r="Q1712">
        <v>1400</v>
      </c>
    </row>
    <row r="1713" spans="13:17" x14ac:dyDescent="0.2">
      <c r="M1713">
        <v>1400</v>
      </c>
      <c r="Q1713">
        <v>1400</v>
      </c>
    </row>
    <row r="1714" spans="13:17" x14ac:dyDescent="0.2">
      <c r="M1714">
        <v>1400</v>
      </c>
      <c r="Q1714">
        <v>1400</v>
      </c>
    </row>
    <row r="1715" spans="13:17" x14ac:dyDescent="0.2">
      <c r="M1715">
        <v>1400</v>
      </c>
      <c r="Q1715">
        <v>1400</v>
      </c>
    </row>
    <row r="1716" spans="13:17" x14ac:dyDescent="0.2">
      <c r="M1716">
        <v>1400</v>
      </c>
      <c r="Q1716">
        <v>1400</v>
      </c>
    </row>
    <row r="1717" spans="13:17" x14ac:dyDescent="0.2">
      <c r="M1717">
        <v>1400</v>
      </c>
      <c r="Q1717">
        <v>1400</v>
      </c>
    </row>
    <row r="1718" spans="13:17" x14ac:dyDescent="0.2">
      <c r="M1718">
        <v>1400</v>
      </c>
      <c r="Q1718">
        <v>1400</v>
      </c>
    </row>
    <row r="1719" spans="13:17" x14ac:dyDescent="0.2">
      <c r="M1719">
        <v>1400</v>
      </c>
      <c r="Q1719">
        <v>1400</v>
      </c>
    </row>
    <row r="1720" spans="13:17" x14ac:dyDescent="0.2">
      <c r="M1720">
        <v>1400</v>
      </c>
      <c r="Q1720">
        <v>1400</v>
      </c>
    </row>
    <row r="1721" spans="13:17" x14ac:dyDescent="0.2">
      <c r="M1721">
        <v>1400</v>
      </c>
      <c r="Q1721">
        <v>1400</v>
      </c>
    </row>
    <row r="1722" spans="13:17" x14ac:dyDescent="0.2">
      <c r="M1722">
        <v>1400</v>
      </c>
      <c r="Q1722">
        <v>1400</v>
      </c>
    </row>
    <row r="1723" spans="13:17" x14ac:dyDescent="0.2">
      <c r="M1723">
        <v>1400</v>
      </c>
      <c r="Q1723">
        <v>1400</v>
      </c>
    </row>
    <row r="1724" spans="13:17" x14ac:dyDescent="0.2">
      <c r="M1724">
        <v>1400</v>
      </c>
      <c r="Q1724">
        <v>1400</v>
      </c>
    </row>
    <row r="1725" spans="13:17" x14ac:dyDescent="0.2">
      <c r="M1725">
        <v>1400</v>
      </c>
      <c r="Q1725">
        <v>1400</v>
      </c>
    </row>
    <row r="1726" spans="13:17" x14ac:dyDescent="0.2">
      <c r="M1726">
        <v>1400</v>
      </c>
      <c r="Q1726">
        <v>1400</v>
      </c>
    </row>
    <row r="1727" spans="13:17" x14ac:dyDescent="0.2">
      <c r="M1727">
        <v>1400</v>
      </c>
      <c r="Q1727">
        <v>1400</v>
      </c>
    </row>
    <row r="1728" spans="13:17" x14ac:dyDescent="0.2">
      <c r="M1728">
        <v>1400</v>
      </c>
      <c r="Q1728">
        <v>1400</v>
      </c>
    </row>
    <row r="1729" spans="13:17" x14ac:dyDescent="0.2">
      <c r="M1729">
        <v>1400</v>
      </c>
      <c r="Q1729">
        <v>1400</v>
      </c>
    </row>
    <row r="1730" spans="13:17" x14ac:dyDescent="0.2">
      <c r="M1730">
        <v>1400</v>
      </c>
      <c r="Q1730">
        <v>1400</v>
      </c>
    </row>
    <row r="1731" spans="13:17" x14ac:dyDescent="0.2">
      <c r="M1731">
        <v>1400</v>
      </c>
      <c r="Q1731">
        <v>1400</v>
      </c>
    </row>
    <row r="1732" spans="13:17" x14ac:dyDescent="0.2">
      <c r="M1732">
        <v>1400</v>
      </c>
      <c r="Q1732">
        <v>1400</v>
      </c>
    </row>
    <row r="1733" spans="13:17" x14ac:dyDescent="0.2">
      <c r="M1733">
        <v>1400</v>
      </c>
      <c r="Q1733">
        <v>1400</v>
      </c>
    </row>
    <row r="1734" spans="13:17" x14ac:dyDescent="0.2">
      <c r="M1734">
        <v>1400</v>
      </c>
      <c r="Q1734">
        <v>1400</v>
      </c>
    </row>
    <row r="1735" spans="13:17" x14ac:dyDescent="0.2">
      <c r="M1735">
        <v>1400</v>
      </c>
      <c r="Q1735">
        <v>1400</v>
      </c>
    </row>
    <row r="1736" spans="13:17" x14ac:dyDescent="0.2">
      <c r="M1736">
        <v>1400</v>
      </c>
      <c r="Q1736">
        <v>1400</v>
      </c>
    </row>
    <row r="1737" spans="13:17" x14ac:dyDescent="0.2">
      <c r="M1737">
        <v>1400</v>
      </c>
      <c r="Q1737">
        <v>1400</v>
      </c>
    </row>
    <row r="1738" spans="13:17" x14ac:dyDescent="0.2">
      <c r="M1738">
        <v>1400</v>
      </c>
      <c r="Q1738">
        <v>1400</v>
      </c>
    </row>
    <row r="1739" spans="13:17" x14ac:dyDescent="0.2">
      <c r="M1739">
        <v>1400</v>
      </c>
      <c r="Q1739">
        <v>1400</v>
      </c>
    </row>
    <row r="1740" spans="13:17" x14ac:dyDescent="0.2">
      <c r="M1740">
        <v>1400</v>
      </c>
      <c r="Q1740">
        <v>1400</v>
      </c>
    </row>
    <row r="1741" spans="13:17" x14ac:dyDescent="0.2">
      <c r="M1741">
        <v>1400</v>
      </c>
      <c r="Q1741">
        <v>1400</v>
      </c>
    </row>
    <row r="1742" spans="13:17" x14ac:dyDescent="0.2">
      <c r="M1742">
        <v>1400</v>
      </c>
      <c r="Q1742">
        <v>1400</v>
      </c>
    </row>
    <row r="1743" spans="13:17" x14ac:dyDescent="0.2">
      <c r="M1743">
        <v>1400</v>
      </c>
      <c r="Q1743">
        <v>1400</v>
      </c>
    </row>
    <row r="1744" spans="13:17" x14ac:dyDescent="0.2">
      <c r="M1744">
        <v>1400</v>
      </c>
      <c r="Q1744">
        <v>1400</v>
      </c>
    </row>
    <row r="1745" spans="13:17" x14ac:dyDescent="0.2">
      <c r="M1745">
        <v>1400</v>
      </c>
      <c r="Q1745">
        <v>1400</v>
      </c>
    </row>
    <row r="1746" spans="13:17" x14ac:dyDescent="0.2">
      <c r="M1746">
        <v>1400</v>
      </c>
      <c r="Q1746">
        <v>1400</v>
      </c>
    </row>
    <row r="1747" spans="13:17" x14ac:dyDescent="0.2">
      <c r="M1747">
        <v>1400</v>
      </c>
      <c r="Q1747">
        <v>1400</v>
      </c>
    </row>
    <row r="1748" spans="13:17" x14ac:dyDescent="0.2">
      <c r="M1748">
        <v>1400</v>
      </c>
      <c r="Q1748">
        <v>1400</v>
      </c>
    </row>
    <row r="1749" spans="13:17" x14ac:dyDescent="0.2">
      <c r="M1749">
        <v>1400</v>
      </c>
      <c r="Q1749">
        <v>1400</v>
      </c>
    </row>
    <row r="1750" spans="13:17" x14ac:dyDescent="0.2">
      <c r="M1750">
        <v>1400</v>
      </c>
      <c r="Q1750">
        <v>1400</v>
      </c>
    </row>
    <row r="1751" spans="13:17" x14ac:dyDescent="0.2">
      <c r="M1751">
        <v>1400</v>
      </c>
      <c r="Q1751">
        <v>1400</v>
      </c>
    </row>
    <row r="1752" spans="13:17" x14ac:dyDescent="0.2">
      <c r="M1752">
        <v>1400</v>
      </c>
      <c r="Q1752">
        <v>1400</v>
      </c>
    </row>
    <row r="1753" spans="13:17" x14ac:dyDescent="0.2">
      <c r="M1753">
        <v>1400</v>
      </c>
      <c r="Q1753">
        <v>1400</v>
      </c>
    </row>
    <row r="1754" spans="13:17" x14ac:dyDescent="0.2">
      <c r="M1754">
        <v>1400</v>
      </c>
      <c r="Q1754">
        <v>1400</v>
      </c>
    </row>
    <row r="1755" spans="13:17" x14ac:dyDescent="0.2">
      <c r="M1755">
        <v>1400</v>
      </c>
      <c r="Q1755">
        <v>1400</v>
      </c>
    </row>
    <row r="1756" spans="13:17" x14ac:dyDescent="0.2">
      <c r="M1756">
        <v>1400</v>
      </c>
      <c r="Q1756">
        <v>1400</v>
      </c>
    </row>
    <row r="1757" spans="13:17" x14ac:dyDescent="0.2">
      <c r="M1757">
        <v>1400</v>
      </c>
      <c r="Q1757">
        <v>1400</v>
      </c>
    </row>
    <row r="1758" spans="13:17" x14ac:dyDescent="0.2">
      <c r="M1758">
        <v>1400</v>
      </c>
      <c r="Q1758">
        <v>1400</v>
      </c>
    </row>
    <row r="1759" spans="13:17" x14ac:dyDescent="0.2">
      <c r="M1759">
        <v>1400</v>
      </c>
      <c r="Q1759">
        <v>1400</v>
      </c>
    </row>
    <row r="1760" spans="13:17" x14ac:dyDescent="0.2">
      <c r="M1760">
        <v>1400</v>
      </c>
      <c r="Q1760">
        <v>1400</v>
      </c>
    </row>
    <row r="1761" spans="13:17" x14ac:dyDescent="0.2">
      <c r="M1761">
        <v>1400</v>
      </c>
      <c r="Q1761">
        <v>1400</v>
      </c>
    </row>
    <row r="1762" spans="13:17" x14ac:dyDescent="0.2">
      <c r="M1762">
        <v>1400</v>
      </c>
      <c r="Q1762">
        <v>1400</v>
      </c>
    </row>
    <row r="1763" spans="13:17" x14ac:dyDescent="0.2">
      <c r="M1763">
        <v>1400</v>
      </c>
      <c r="Q1763">
        <v>1400</v>
      </c>
    </row>
    <row r="1764" spans="13:17" x14ac:dyDescent="0.2">
      <c r="M1764">
        <v>1400</v>
      </c>
      <c r="Q1764">
        <v>1400</v>
      </c>
    </row>
    <row r="1765" spans="13:17" x14ac:dyDescent="0.2">
      <c r="M1765">
        <v>1400</v>
      </c>
      <c r="Q1765">
        <v>1400</v>
      </c>
    </row>
    <row r="1766" spans="13:17" x14ac:dyDescent="0.2">
      <c r="M1766">
        <v>1400</v>
      </c>
      <c r="Q1766">
        <v>1400</v>
      </c>
    </row>
    <row r="1767" spans="13:17" x14ac:dyDescent="0.2">
      <c r="M1767">
        <v>1400</v>
      </c>
      <c r="Q1767">
        <v>1400</v>
      </c>
    </row>
    <row r="1768" spans="13:17" x14ac:dyDescent="0.2">
      <c r="M1768">
        <v>1400</v>
      </c>
      <c r="Q1768">
        <v>1400</v>
      </c>
    </row>
    <row r="1769" spans="13:17" x14ac:dyDescent="0.2">
      <c r="M1769">
        <v>1400</v>
      </c>
      <c r="Q1769">
        <v>1400</v>
      </c>
    </row>
    <row r="1770" spans="13:17" x14ac:dyDescent="0.2">
      <c r="M1770">
        <v>1400</v>
      </c>
      <c r="Q1770">
        <v>1400</v>
      </c>
    </row>
    <row r="1771" spans="13:17" x14ac:dyDescent="0.2">
      <c r="M1771">
        <v>1400</v>
      </c>
      <c r="Q1771">
        <v>1400</v>
      </c>
    </row>
    <row r="1772" spans="13:17" x14ac:dyDescent="0.2">
      <c r="M1772">
        <v>1400</v>
      </c>
      <c r="Q1772">
        <v>1400</v>
      </c>
    </row>
    <row r="1773" spans="13:17" x14ac:dyDescent="0.2">
      <c r="M1773">
        <v>1400</v>
      </c>
      <c r="Q1773">
        <v>1400</v>
      </c>
    </row>
    <row r="1774" spans="13:17" x14ac:dyDescent="0.2">
      <c r="M1774">
        <v>1400</v>
      </c>
      <c r="Q1774">
        <v>1400</v>
      </c>
    </row>
    <row r="1775" spans="13:17" x14ac:dyDescent="0.2">
      <c r="M1775">
        <v>1400</v>
      </c>
      <c r="Q1775">
        <v>1400</v>
      </c>
    </row>
    <row r="1776" spans="13:17" x14ac:dyDescent="0.2">
      <c r="M1776">
        <v>1400</v>
      </c>
      <c r="Q1776">
        <v>1400</v>
      </c>
    </row>
    <row r="1777" spans="13:17" x14ac:dyDescent="0.2">
      <c r="M1777">
        <v>1400</v>
      </c>
      <c r="Q1777">
        <v>1400</v>
      </c>
    </row>
    <row r="1778" spans="13:17" x14ac:dyDescent="0.2">
      <c r="M1778">
        <v>1400</v>
      </c>
      <c r="Q1778">
        <v>1400</v>
      </c>
    </row>
    <row r="1779" spans="13:17" x14ac:dyDescent="0.2">
      <c r="M1779">
        <v>1400</v>
      </c>
      <c r="Q1779">
        <v>1400</v>
      </c>
    </row>
    <row r="1780" spans="13:17" x14ac:dyDescent="0.2">
      <c r="M1780">
        <v>1400</v>
      </c>
      <c r="Q1780">
        <v>1400</v>
      </c>
    </row>
    <row r="1781" spans="13:17" x14ac:dyDescent="0.2">
      <c r="M1781">
        <v>1400</v>
      </c>
      <c r="Q1781">
        <v>1400</v>
      </c>
    </row>
    <row r="1782" spans="13:17" x14ac:dyDescent="0.2">
      <c r="M1782">
        <v>1400</v>
      </c>
      <c r="Q1782">
        <v>1400</v>
      </c>
    </row>
    <row r="1783" spans="13:17" x14ac:dyDescent="0.2">
      <c r="M1783">
        <v>1400</v>
      </c>
      <c r="Q1783">
        <v>1400</v>
      </c>
    </row>
    <row r="1784" spans="13:17" x14ac:dyDescent="0.2">
      <c r="M1784">
        <v>1400</v>
      </c>
      <c r="Q1784">
        <v>1400</v>
      </c>
    </row>
    <row r="1785" spans="13:17" x14ac:dyDescent="0.2">
      <c r="M1785">
        <v>1400</v>
      </c>
      <c r="Q1785">
        <v>1400</v>
      </c>
    </row>
    <row r="1786" spans="13:17" x14ac:dyDescent="0.2">
      <c r="M1786">
        <v>1400</v>
      </c>
      <c r="Q1786">
        <v>1400</v>
      </c>
    </row>
    <row r="1787" spans="13:17" x14ac:dyDescent="0.2">
      <c r="M1787">
        <v>1400</v>
      </c>
      <c r="Q1787">
        <v>1400</v>
      </c>
    </row>
    <row r="1788" spans="13:17" x14ac:dyDescent="0.2">
      <c r="M1788">
        <v>1400</v>
      </c>
      <c r="Q1788">
        <v>1400</v>
      </c>
    </row>
    <row r="1789" spans="13:17" x14ac:dyDescent="0.2">
      <c r="M1789">
        <v>1400</v>
      </c>
      <c r="Q1789">
        <v>1400</v>
      </c>
    </row>
    <row r="1790" spans="13:17" x14ac:dyDescent="0.2">
      <c r="M1790">
        <v>1400</v>
      </c>
      <c r="Q1790">
        <v>1400</v>
      </c>
    </row>
    <row r="1791" spans="13:17" x14ac:dyDescent="0.2">
      <c r="M1791">
        <v>1400</v>
      </c>
      <c r="Q1791">
        <v>1400</v>
      </c>
    </row>
    <row r="1792" spans="13:17" x14ac:dyDescent="0.2">
      <c r="M1792">
        <v>1400</v>
      </c>
      <c r="Q1792">
        <v>1400</v>
      </c>
    </row>
    <row r="1793" spans="13:17" x14ac:dyDescent="0.2">
      <c r="M1793">
        <v>1400</v>
      </c>
      <c r="Q1793">
        <v>1400</v>
      </c>
    </row>
    <row r="1794" spans="13:17" x14ac:dyDescent="0.2">
      <c r="M1794">
        <v>1400</v>
      </c>
      <c r="Q1794">
        <v>1400</v>
      </c>
    </row>
    <row r="1795" spans="13:17" x14ac:dyDescent="0.2">
      <c r="M1795">
        <v>1400</v>
      </c>
      <c r="Q1795">
        <v>1400</v>
      </c>
    </row>
    <row r="1796" spans="13:17" x14ac:dyDescent="0.2">
      <c r="M1796">
        <v>1400</v>
      </c>
      <c r="Q1796">
        <v>1400</v>
      </c>
    </row>
    <row r="1797" spans="13:17" x14ac:dyDescent="0.2">
      <c r="M1797">
        <v>1400</v>
      </c>
      <c r="Q1797">
        <v>1400</v>
      </c>
    </row>
    <row r="1798" spans="13:17" x14ac:dyDescent="0.2">
      <c r="M1798">
        <v>1400</v>
      </c>
      <c r="Q1798">
        <v>1400</v>
      </c>
    </row>
    <row r="1799" spans="13:17" x14ac:dyDescent="0.2">
      <c r="M1799">
        <v>1400</v>
      </c>
      <c r="Q1799">
        <v>1400</v>
      </c>
    </row>
    <row r="1800" spans="13:17" x14ac:dyDescent="0.2">
      <c r="M1800">
        <v>1400</v>
      </c>
      <c r="Q1800">
        <v>1400</v>
      </c>
    </row>
    <row r="1801" spans="13:17" x14ac:dyDescent="0.2">
      <c r="M1801">
        <v>1400</v>
      </c>
      <c r="Q1801">
        <v>1400</v>
      </c>
    </row>
    <row r="1802" spans="13:17" x14ac:dyDescent="0.2">
      <c r="M1802">
        <v>1400</v>
      </c>
      <c r="Q1802">
        <v>1400</v>
      </c>
    </row>
    <row r="1803" spans="13:17" x14ac:dyDescent="0.2">
      <c r="M1803">
        <v>1400</v>
      </c>
      <c r="Q1803">
        <v>1400</v>
      </c>
    </row>
    <row r="1804" spans="13:17" x14ac:dyDescent="0.2">
      <c r="M1804">
        <v>1400</v>
      </c>
      <c r="Q1804">
        <v>1400</v>
      </c>
    </row>
    <row r="1805" spans="13:17" x14ac:dyDescent="0.2">
      <c r="M1805">
        <v>1400</v>
      </c>
      <c r="Q1805">
        <v>1400</v>
      </c>
    </row>
    <row r="1806" spans="13:17" x14ac:dyDescent="0.2">
      <c r="M1806">
        <v>1400</v>
      </c>
      <c r="Q1806">
        <v>1400</v>
      </c>
    </row>
    <row r="1807" spans="13:17" x14ac:dyDescent="0.2">
      <c r="M1807">
        <v>1400</v>
      </c>
      <c r="Q1807">
        <v>1400</v>
      </c>
    </row>
    <row r="1808" spans="13:17" x14ac:dyDescent="0.2">
      <c r="M1808">
        <v>1400</v>
      </c>
      <c r="Q1808">
        <v>1400</v>
      </c>
    </row>
    <row r="1809" spans="13:17" x14ac:dyDescent="0.2">
      <c r="M1809">
        <v>1400</v>
      </c>
      <c r="Q1809">
        <v>1400</v>
      </c>
    </row>
    <row r="1810" spans="13:17" x14ac:dyDescent="0.2">
      <c r="M1810">
        <v>1400</v>
      </c>
      <c r="Q1810">
        <v>1400</v>
      </c>
    </row>
    <row r="1811" spans="13:17" x14ac:dyDescent="0.2">
      <c r="M1811">
        <v>1400</v>
      </c>
      <c r="Q1811">
        <v>1400</v>
      </c>
    </row>
    <row r="1812" spans="13:17" x14ac:dyDescent="0.2">
      <c r="M1812">
        <v>1400</v>
      </c>
      <c r="Q1812">
        <v>1400</v>
      </c>
    </row>
    <row r="1813" spans="13:17" x14ac:dyDescent="0.2">
      <c r="M1813">
        <v>1400</v>
      </c>
      <c r="Q1813">
        <v>1400</v>
      </c>
    </row>
    <row r="1814" spans="13:17" x14ac:dyDescent="0.2">
      <c r="M1814">
        <v>1400</v>
      </c>
      <c r="Q1814">
        <v>1400</v>
      </c>
    </row>
    <row r="1815" spans="13:17" x14ac:dyDescent="0.2">
      <c r="M1815">
        <v>1400</v>
      </c>
      <c r="Q1815">
        <v>1400</v>
      </c>
    </row>
    <row r="1816" spans="13:17" x14ac:dyDescent="0.2">
      <c r="M1816">
        <v>1400</v>
      </c>
      <c r="Q1816">
        <v>1400</v>
      </c>
    </row>
    <row r="1817" spans="13:17" x14ac:dyDescent="0.2">
      <c r="M1817">
        <v>1400</v>
      </c>
      <c r="Q1817">
        <v>1400</v>
      </c>
    </row>
    <row r="1818" spans="13:17" x14ac:dyDescent="0.2">
      <c r="M1818">
        <v>1400</v>
      </c>
      <c r="Q1818">
        <v>1400</v>
      </c>
    </row>
    <row r="1819" spans="13:17" x14ac:dyDescent="0.2">
      <c r="M1819">
        <v>1400</v>
      </c>
      <c r="Q1819">
        <v>1400</v>
      </c>
    </row>
    <row r="1820" spans="13:17" x14ac:dyDescent="0.2">
      <c r="M1820">
        <v>1400</v>
      </c>
      <c r="Q1820">
        <v>1400</v>
      </c>
    </row>
    <row r="1821" spans="13:17" x14ac:dyDescent="0.2">
      <c r="M1821">
        <v>1400</v>
      </c>
      <c r="Q1821">
        <v>1400</v>
      </c>
    </row>
    <row r="1822" spans="13:17" x14ac:dyDescent="0.2">
      <c r="M1822">
        <v>1400</v>
      </c>
      <c r="Q1822">
        <v>1400</v>
      </c>
    </row>
    <row r="1823" spans="13:17" x14ac:dyDescent="0.2">
      <c r="M1823">
        <v>1400</v>
      </c>
      <c r="Q1823">
        <v>1400</v>
      </c>
    </row>
    <row r="1824" spans="13:17" x14ac:dyDescent="0.2">
      <c r="M1824">
        <v>1400</v>
      </c>
      <c r="Q1824">
        <v>1400</v>
      </c>
    </row>
    <row r="1825" spans="13:17" x14ac:dyDescent="0.2">
      <c r="M1825">
        <v>1400</v>
      </c>
      <c r="Q1825">
        <v>1400</v>
      </c>
    </row>
    <row r="1826" spans="13:17" x14ac:dyDescent="0.2">
      <c r="M1826">
        <v>1400</v>
      </c>
      <c r="Q1826">
        <v>1400</v>
      </c>
    </row>
    <row r="1827" spans="13:17" x14ac:dyDescent="0.2">
      <c r="M1827">
        <v>1400</v>
      </c>
      <c r="Q1827">
        <v>1400</v>
      </c>
    </row>
    <row r="1828" spans="13:17" x14ac:dyDescent="0.2">
      <c r="M1828">
        <v>1400</v>
      </c>
      <c r="Q1828">
        <v>1400</v>
      </c>
    </row>
    <row r="1829" spans="13:17" x14ac:dyDescent="0.2">
      <c r="M1829">
        <v>1400</v>
      </c>
      <c r="Q1829">
        <v>1400</v>
      </c>
    </row>
    <row r="1830" spans="13:17" x14ac:dyDescent="0.2">
      <c r="M1830">
        <v>1400</v>
      </c>
      <c r="Q1830">
        <v>1400</v>
      </c>
    </row>
    <row r="1831" spans="13:17" x14ac:dyDescent="0.2">
      <c r="M1831">
        <v>1400</v>
      </c>
      <c r="Q1831">
        <v>1400</v>
      </c>
    </row>
    <row r="1832" spans="13:17" x14ac:dyDescent="0.2">
      <c r="M1832">
        <v>1400</v>
      </c>
      <c r="Q1832">
        <v>1400</v>
      </c>
    </row>
    <row r="1833" spans="13:17" x14ac:dyDescent="0.2">
      <c r="M1833">
        <v>1400</v>
      </c>
      <c r="Q1833">
        <v>1400</v>
      </c>
    </row>
    <row r="1834" spans="13:17" x14ac:dyDescent="0.2">
      <c r="M1834">
        <v>1400</v>
      </c>
      <c r="Q1834">
        <v>1400</v>
      </c>
    </row>
    <row r="1835" spans="13:17" x14ac:dyDescent="0.2">
      <c r="M1835">
        <v>1400</v>
      </c>
      <c r="Q1835">
        <v>1400</v>
      </c>
    </row>
    <row r="1836" spans="13:17" x14ac:dyDescent="0.2">
      <c r="M1836">
        <v>1400</v>
      </c>
      <c r="Q1836">
        <v>1400</v>
      </c>
    </row>
    <row r="1837" spans="13:17" x14ac:dyDescent="0.2">
      <c r="M1837">
        <v>1400</v>
      </c>
      <c r="Q1837">
        <v>1400</v>
      </c>
    </row>
    <row r="1838" spans="13:17" x14ac:dyDescent="0.2">
      <c r="M1838">
        <v>1400</v>
      </c>
      <c r="Q1838">
        <v>1400</v>
      </c>
    </row>
    <row r="1839" spans="13:17" x14ac:dyDescent="0.2">
      <c r="M1839">
        <v>1400</v>
      </c>
      <c r="Q1839">
        <v>1400</v>
      </c>
    </row>
    <row r="1840" spans="13:17" x14ac:dyDescent="0.2">
      <c r="M1840">
        <v>1400</v>
      </c>
      <c r="Q1840">
        <v>1400</v>
      </c>
    </row>
    <row r="1841" spans="13:17" x14ac:dyDescent="0.2">
      <c r="M1841">
        <v>1400</v>
      </c>
      <c r="Q1841">
        <v>1400</v>
      </c>
    </row>
    <row r="1842" spans="13:17" x14ac:dyDescent="0.2">
      <c r="M1842">
        <v>1400</v>
      </c>
      <c r="Q1842">
        <v>1400</v>
      </c>
    </row>
    <row r="1843" spans="13:17" x14ac:dyDescent="0.2">
      <c r="M1843">
        <v>1400</v>
      </c>
      <c r="Q1843">
        <v>1400</v>
      </c>
    </row>
    <row r="1844" spans="13:17" x14ac:dyDescent="0.2">
      <c r="M1844">
        <v>1400</v>
      </c>
      <c r="Q1844">
        <v>1400</v>
      </c>
    </row>
    <row r="1845" spans="13:17" x14ac:dyDescent="0.2">
      <c r="M1845">
        <v>1400</v>
      </c>
      <c r="Q1845">
        <v>1400</v>
      </c>
    </row>
    <row r="1846" spans="13:17" x14ac:dyDescent="0.2">
      <c r="M1846">
        <v>1400</v>
      </c>
      <c r="Q1846">
        <v>1400</v>
      </c>
    </row>
    <row r="1847" spans="13:17" x14ac:dyDescent="0.2">
      <c r="M1847">
        <v>1400</v>
      </c>
      <c r="Q1847">
        <v>1400</v>
      </c>
    </row>
    <row r="1848" spans="13:17" x14ac:dyDescent="0.2">
      <c r="M1848">
        <v>1400</v>
      </c>
      <c r="Q1848">
        <v>1400</v>
      </c>
    </row>
    <row r="1849" spans="13:17" x14ac:dyDescent="0.2">
      <c r="M1849">
        <v>1400</v>
      </c>
      <c r="Q1849">
        <v>1400</v>
      </c>
    </row>
    <row r="1850" spans="13:17" x14ac:dyDescent="0.2">
      <c r="M1850">
        <v>1400</v>
      </c>
      <c r="Q1850">
        <v>1400</v>
      </c>
    </row>
    <row r="1851" spans="13:17" x14ac:dyDescent="0.2">
      <c r="M1851">
        <v>1400</v>
      </c>
      <c r="Q1851">
        <v>1400</v>
      </c>
    </row>
    <row r="1852" spans="13:17" x14ac:dyDescent="0.2">
      <c r="M1852">
        <v>1400</v>
      </c>
      <c r="Q1852">
        <v>1400</v>
      </c>
    </row>
    <row r="1853" spans="13:17" x14ac:dyDescent="0.2">
      <c r="M1853">
        <v>1400</v>
      </c>
      <c r="Q1853">
        <v>1400</v>
      </c>
    </row>
    <row r="1854" spans="13:17" x14ac:dyDescent="0.2">
      <c r="M1854">
        <v>1400</v>
      </c>
      <c r="Q1854">
        <v>1400</v>
      </c>
    </row>
    <row r="1855" spans="13:17" x14ac:dyDescent="0.2">
      <c r="M1855">
        <v>1400</v>
      </c>
      <c r="Q1855">
        <v>1400</v>
      </c>
    </row>
    <row r="1856" spans="13:17" x14ac:dyDescent="0.2">
      <c r="M1856">
        <v>1400</v>
      </c>
      <c r="Q1856">
        <v>1400</v>
      </c>
    </row>
    <row r="1857" spans="13:17" x14ac:dyDescent="0.2">
      <c r="M1857">
        <v>1400</v>
      </c>
      <c r="Q1857">
        <v>1400</v>
      </c>
    </row>
    <row r="1858" spans="13:17" x14ac:dyDescent="0.2">
      <c r="M1858">
        <v>1400</v>
      </c>
      <c r="Q1858">
        <v>1400</v>
      </c>
    </row>
    <row r="1859" spans="13:17" x14ac:dyDescent="0.2">
      <c r="M1859">
        <v>1400</v>
      </c>
      <c r="Q1859">
        <v>1400</v>
      </c>
    </row>
    <row r="1860" spans="13:17" x14ac:dyDescent="0.2">
      <c r="M1860">
        <v>1400</v>
      </c>
      <c r="Q1860">
        <v>1400</v>
      </c>
    </row>
    <row r="1861" spans="13:17" x14ac:dyDescent="0.2">
      <c r="M1861">
        <v>1400</v>
      </c>
      <c r="Q1861">
        <v>1400</v>
      </c>
    </row>
    <row r="1862" spans="13:17" x14ac:dyDescent="0.2">
      <c r="M1862">
        <v>1400</v>
      </c>
      <c r="Q1862">
        <v>1400</v>
      </c>
    </row>
    <row r="1863" spans="13:17" x14ac:dyDescent="0.2">
      <c r="M1863">
        <v>1400</v>
      </c>
      <c r="Q1863">
        <v>1400</v>
      </c>
    </row>
    <row r="1864" spans="13:17" x14ac:dyDescent="0.2">
      <c r="M1864">
        <v>1400</v>
      </c>
      <c r="Q1864">
        <v>1400</v>
      </c>
    </row>
    <row r="1865" spans="13:17" x14ac:dyDescent="0.2">
      <c r="M1865">
        <v>1400</v>
      </c>
      <c r="Q1865">
        <v>1400</v>
      </c>
    </row>
    <row r="1866" spans="13:17" x14ac:dyDescent="0.2">
      <c r="M1866">
        <v>1400</v>
      </c>
      <c r="Q1866">
        <v>1400</v>
      </c>
    </row>
    <row r="1867" spans="13:17" x14ac:dyDescent="0.2">
      <c r="M1867">
        <v>1400</v>
      </c>
      <c r="Q1867">
        <v>1400</v>
      </c>
    </row>
    <row r="1868" spans="13:17" x14ac:dyDescent="0.2">
      <c r="M1868">
        <v>1400</v>
      </c>
      <c r="Q1868">
        <v>1400</v>
      </c>
    </row>
    <row r="1869" spans="13:17" x14ac:dyDescent="0.2">
      <c r="M1869">
        <v>1400</v>
      </c>
      <c r="Q1869">
        <v>1400</v>
      </c>
    </row>
    <row r="1870" spans="13:17" x14ac:dyDescent="0.2">
      <c r="M1870">
        <v>1400</v>
      </c>
      <c r="Q1870">
        <v>1400</v>
      </c>
    </row>
    <row r="1871" spans="13:17" x14ac:dyDescent="0.2">
      <c r="M1871">
        <v>1400</v>
      </c>
      <c r="Q1871">
        <v>1400</v>
      </c>
    </row>
    <row r="1872" spans="13:17" x14ac:dyDescent="0.2">
      <c r="M1872">
        <v>1400</v>
      </c>
      <c r="Q1872">
        <v>1400</v>
      </c>
    </row>
    <row r="1873" spans="13:17" x14ac:dyDescent="0.2">
      <c r="M1873">
        <v>1400</v>
      </c>
      <c r="Q1873">
        <v>1400</v>
      </c>
    </row>
    <row r="1874" spans="13:17" x14ac:dyDescent="0.2">
      <c r="M1874">
        <v>1400</v>
      </c>
      <c r="Q1874">
        <v>1400</v>
      </c>
    </row>
    <row r="1875" spans="13:17" x14ac:dyDescent="0.2">
      <c r="M1875">
        <v>1400</v>
      </c>
      <c r="Q1875">
        <v>1400</v>
      </c>
    </row>
    <row r="1876" spans="13:17" x14ac:dyDescent="0.2">
      <c r="M1876">
        <v>1400</v>
      </c>
      <c r="Q1876">
        <v>1400</v>
      </c>
    </row>
    <row r="1877" spans="13:17" x14ac:dyDescent="0.2">
      <c r="M1877">
        <v>1400</v>
      </c>
      <c r="Q1877">
        <v>1400</v>
      </c>
    </row>
    <row r="1878" spans="13:17" x14ac:dyDescent="0.2">
      <c r="M1878">
        <v>1400</v>
      </c>
      <c r="Q1878">
        <v>1400</v>
      </c>
    </row>
    <row r="1879" spans="13:17" x14ac:dyDescent="0.2">
      <c r="M1879">
        <v>1400</v>
      </c>
      <c r="Q1879">
        <v>1400</v>
      </c>
    </row>
    <row r="1880" spans="13:17" x14ac:dyDescent="0.2">
      <c r="M1880">
        <v>1400</v>
      </c>
      <c r="Q1880">
        <v>1400</v>
      </c>
    </row>
    <row r="1881" spans="13:17" x14ac:dyDescent="0.2">
      <c r="M1881">
        <v>1400</v>
      </c>
      <c r="Q1881">
        <v>1400</v>
      </c>
    </row>
    <row r="1882" spans="13:17" x14ac:dyDescent="0.2">
      <c r="M1882">
        <v>1400</v>
      </c>
      <c r="Q1882">
        <v>1400</v>
      </c>
    </row>
    <row r="1883" spans="13:17" x14ac:dyDescent="0.2">
      <c r="M1883">
        <v>1400</v>
      </c>
      <c r="Q1883">
        <v>1400</v>
      </c>
    </row>
    <row r="1884" spans="13:17" x14ac:dyDescent="0.2">
      <c r="M1884">
        <v>1400</v>
      </c>
      <c r="Q1884">
        <v>1400</v>
      </c>
    </row>
    <row r="1885" spans="13:17" x14ac:dyDescent="0.2">
      <c r="M1885">
        <v>1400</v>
      </c>
      <c r="Q1885">
        <v>1400</v>
      </c>
    </row>
    <row r="1886" spans="13:17" x14ac:dyDescent="0.2">
      <c r="M1886">
        <v>1400</v>
      </c>
      <c r="Q1886">
        <v>1400</v>
      </c>
    </row>
    <row r="1887" spans="13:17" x14ac:dyDescent="0.2">
      <c r="M1887">
        <v>1400</v>
      </c>
      <c r="Q1887">
        <v>1400</v>
      </c>
    </row>
    <row r="1888" spans="13:17" x14ac:dyDescent="0.2">
      <c r="M1888">
        <v>1400</v>
      </c>
      <c r="Q1888">
        <v>1400</v>
      </c>
    </row>
    <row r="1889" spans="13:17" x14ac:dyDescent="0.2">
      <c r="M1889">
        <v>1400</v>
      </c>
      <c r="Q1889">
        <v>1400</v>
      </c>
    </row>
    <row r="1890" spans="13:17" x14ac:dyDescent="0.2">
      <c r="M1890">
        <v>1400</v>
      </c>
      <c r="Q1890">
        <v>1400</v>
      </c>
    </row>
    <row r="1891" spans="13:17" x14ac:dyDescent="0.2">
      <c r="M1891">
        <v>1400</v>
      </c>
      <c r="Q1891">
        <v>1400</v>
      </c>
    </row>
    <row r="1892" spans="13:17" x14ac:dyDescent="0.2">
      <c r="M1892">
        <v>1400</v>
      </c>
      <c r="Q1892">
        <v>1400</v>
      </c>
    </row>
    <row r="1893" spans="13:17" x14ac:dyDescent="0.2">
      <c r="M1893">
        <v>1400</v>
      </c>
      <c r="Q1893">
        <v>1400</v>
      </c>
    </row>
    <row r="1894" spans="13:17" x14ac:dyDescent="0.2">
      <c r="M1894">
        <v>1400</v>
      </c>
      <c r="Q1894">
        <v>1400</v>
      </c>
    </row>
    <row r="1895" spans="13:17" x14ac:dyDescent="0.2">
      <c r="M1895">
        <v>1400</v>
      </c>
      <c r="Q1895">
        <v>1400</v>
      </c>
    </row>
    <row r="1896" spans="13:17" x14ac:dyDescent="0.2">
      <c r="M1896">
        <v>1400</v>
      </c>
      <c r="Q1896">
        <v>1400</v>
      </c>
    </row>
    <row r="1897" spans="13:17" x14ac:dyDescent="0.2">
      <c r="M1897">
        <v>1400</v>
      </c>
      <c r="Q1897">
        <v>1400</v>
      </c>
    </row>
    <row r="1898" spans="13:17" x14ac:dyDescent="0.2">
      <c r="M1898">
        <v>1400</v>
      </c>
      <c r="Q1898">
        <v>1400</v>
      </c>
    </row>
    <row r="1899" spans="13:17" x14ac:dyDescent="0.2">
      <c r="M1899">
        <v>1400</v>
      </c>
      <c r="Q1899">
        <v>1400</v>
      </c>
    </row>
    <row r="1900" spans="13:17" x14ac:dyDescent="0.2">
      <c r="M1900">
        <v>1400</v>
      </c>
      <c r="Q1900">
        <v>1400</v>
      </c>
    </row>
    <row r="1901" spans="13:17" x14ac:dyDescent="0.2">
      <c r="M1901">
        <v>1400</v>
      </c>
      <c r="Q1901">
        <v>1400</v>
      </c>
    </row>
    <row r="1902" spans="13:17" x14ac:dyDescent="0.2">
      <c r="M1902">
        <v>1400</v>
      </c>
      <c r="Q1902">
        <v>1400</v>
      </c>
    </row>
    <row r="1903" spans="13:17" x14ac:dyDescent="0.2">
      <c r="M1903">
        <v>1400</v>
      </c>
      <c r="Q1903">
        <v>1400</v>
      </c>
    </row>
    <row r="1904" spans="13:17" x14ac:dyDescent="0.2">
      <c r="M1904">
        <v>1400</v>
      </c>
      <c r="Q1904">
        <v>1400</v>
      </c>
    </row>
    <row r="1905" spans="13:17" x14ac:dyDescent="0.2">
      <c r="M1905">
        <v>1400</v>
      </c>
      <c r="Q1905">
        <v>1400</v>
      </c>
    </row>
    <row r="1906" spans="13:17" x14ac:dyDescent="0.2">
      <c r="M1906">
        <v>1400</v>
      </c>
      <c r="Q1906">
        <v>1400</v>
      </c>
    </row>
    <row r="1907" spans="13:17" x14ac:dyDescent="0.2">
      <c r="M1907">
        <v>1400</v>
      </c>
      <c r="Q1907">
        <v>1400</v>
      </c>
    </row>
    <row r="1908" spans="13:17" x14ac:dyDescent="0.2">
      <c r="M1908">
        <v>1400</v>
      </c>
      <c r="Q1908">
        <v>1400</v>
      </c>
    </row>
    <row r="1909" spans="13:17" x14ac:dyDescent="0.2">
      <c r="M1909">
        <v>1400</v>
      </c>
      <c r="Q1909">
        <v>1400</v>
      </c>
    </row>
    <row r="1910" spans="13:17" x14ac:dyDescent="0.2">
      <c r="M1910">
        <v>1400</v>
      </c>
      <c r="Q1910">
        <v>1400</v>
      </c>
    </row>
    <row r="1911" spans="13:17" x14ac:dyDescent="0.2">
      <c r="M1911">
        <v>1400</v>
      </c>
      <c r="Q1911">
        <v>1400</v>
      </c>
    </row>
    <row r="1912" spans="13:17" x14ac:dyDescent="0.2">
      <c r="M1912">
        <v>1400</v>
      </c>
      <c r="Q1912">
        <v>1400</v>
      </c>
    </row>
    <row r="1913" spans="13:17" x14ac:dyDescent="0.2">
      <c r="M1913">
        <v>1400</v>
      </c>
      <c r="Q1913">
        <v>1400</v>
      </c>
    </row>
    <row r="1914" spans="13:17" x14ac:dyDescent="0.2">
      <c r="M1914">
        <v>1400</v>
      </c>
      <c r="Q1914">
        <v>1400</v>
      </c>
    </row>
    <row r="1915" spans="13:17" x14ac:dyDescent="0.2">
      <c r="M1915">
        <v>1400</v>
      </c>
      <c r="Q1915">
        <v>1400</v>
      </c>
    </row>
    <row r="1916" spans="13:17" x14ac:dyDescent="0.2">
      <c r="M1916">
        <v>1400</v>
      </c>
      <c r="Q1916">
        <v>1400</v>
      </c>
    </row>
    <row r="1917" spans="13:17" x14ac:dyDescent="0.2">
      <c r="M1917">
        <v>1400</v>
      </c>
      <c r="Q1917">
        <v>1400</v>
      </c>
    </row>
    <row r="1918" spans="13:17" x14ac:dyDescent="0.2">
      <c r="M1918">
        <v>1400</v>
      </c>
      <c r="Q1918">
        <v>1400</v>
      </c>
    </row>
    <row r="1919" spans="13:17" x14ac:dyDescent="0.2">
      <c r="M1919">
        <v>1400</v>
      </c>
      <c r="Q1919">
        <v>1400</v>
      </c>
    </row>
    <row r="1920" spans="13:17" x14ac:dyDescent="0.2">
      <c r="M1920">
        <v>1400</v>
      </c>
      <c r="Q1920">
        <v>1400</v>
      </c>
    </row>
    <row r="1921" spans="13:17" x14ac:dyDescent="0.2">
      <c r="M1921">
        <v>1400</v>
      </c>
      <c r="Q1921">
        <v>1400</v>
      </c>
    </row>
    <row r="1922" spans="13:17" x14ac:dyDescent="0.2">
      <c r="M1922">
        <v>1400</v>
      </c>
      <c r="Q1922">
        <v>1400</v>
      </c>
    </row>
    <row r="1923" spans="13:17" x14ac:dyDescent="0.2">
      <c r="M1923">
        <v>1400</v>
      </c>
      <c r="Q1923">
        <v>1400</v>
      </c>
    </row>
    <row r="1924" spans="13:17" x14ac:dyDescent="0.2">
      <c r="M1924">
        <v>1400</v>
      </c>
      <c r="Q1924">
        <v>1400</v>
      </c>
    </row>
    <row r="1925" spans="13:17" x14ac:dyDescent="0.2">
      <c r="M1925">
        <v>1400</v>
      </c>
      <c r="Q1925">
        <v>1400</v>
      </c>
    </row>
    <row r="1926" spans="13:17" x14ac:dyDescent="0.2">
      <c r="M1926">
        <v>1400</v>
      </c>
      <c r="Q1926">
        <v>1400</v>
      </c>
    </row>
    <row r="1927" spans="13:17" x14ac:dyDescent="0.2">
      <c r="M1927">
        <v>1400</v>
      </c>
      <c r="Q1927">
        <v>1400</v>
      </c>
    </row>
    <row r="1928" spans="13:17" x14ac:dyDescent="0.2">
      <c r="M1928">
        <v>1400</v>
      </c>
      <c r="Q1928">
        <v>1400</v>
      </c>
    </row>
    <row r="1929" spans="13:17" x14ac:dyDescent="0.2">
      <c r="M1929">
        <v>1400</v>
      </c>
      <c r="Q1929">
        <v>1400</v>
      </c>
    </row>
    <row r="1930" spans="13:17" x14ac:dyDescent="0.2">
      <c r="M1930">
        <v>1400</v>
      </c>
      <c r="Q1930">
        <v>1400</v>
      </c>
    </row>
    <row r="1931" spans="13:17" x14ac:dyDescent="0.2">
      <c r="M1931">
        <v>1400</v>
      </c>
      <c r="Q1931">
        <v>1400</v>
      </c>
    </row>
    <row r="1932" spans="13:17" x14ac:dyDescent="0.2">
      <c r="M1932">
        <v>1400</v>
      </c>
      <c r="Q1932">
        <v>1400</v>
      </c>
    </row>
    <row r="1933" spans="13:17" x14ac:dyDescent="0.2">
      <c r="M1933">
        <v>1400</v>
      </c>
      <c r="Q1933">
        <v>1400</v>
      </c>
    </row>
    <row r="1934" spans="13:17" x14ac:dyDescent="0.2">
      <c r="M1934">
        <v>1400</v>
      </c>
      <c r="Q1934">
        <v>1400</v>
      </c>
    </row>
    <row r="1935" spans="13:17" x14ac:dyDescent="0.2">
      <c r="M1935">
        <v>1400</v>
      </c>
      <c r="Q1935">
        <v>1400</v>
      </c>
    </row>
    <row r="1936" spans="13:17" x14ac:dyDescent="0.2">
      <c r="M1936">
        <v>1400</v>
      </c>
      <c r="Q1936">
        <v>1400</v>
      </c>
    </row>
    <row r="1937" spans="13:17" x14ac:dyDescent="0.2">
      <c r="M1937">
        <v>1400</v>
      </c>
      <c r="Q1937">
        <v>1400</v>
      </c>
    </row>
    <row r="1938" spans="13:17" x14ac:dyDescent="0.2">
      <c r="M1938">
        <v>1400</v>
      </c>
      <c r="Q1938">
        <v>1400</v>
      </c>
    </row>
    <row r="1939" spans="13:17" x14ac:dyDescent="0.2">
      <c r="M1939">
        <v>1400</v>
      </c>
      <c r="Q1939">
        <v>1400</v>
      </c>
    </row>
    <row r="1940" spans="13:17" x14ac:dyDescent="0.2">
      <c r="M1940">
        <v>1400</v>
      </c>
      <c r="Q1940">
        <v>1400</v>
      </c>
    </row>
    <row r="1941" spans="13:17" x14ac:dyDescent="0.2">
      <c r="M1941">
        <v>1400</v>
      </c>
      <c r="Q1941">
        <v>1400</v>
      </c>
    </row>
    <row r="1942" spans="13:17" x14ac:dyDescent="0.2">
      <c r="M1942">
        <v>1400</v>
      </c>
      <c r="Q1942">
        <v>1400</v>
      </c>
    </row>
    <row r="1943" spans="13:17" x14ac:dyDescent="0.2">
      <c r="M1943">
        <v>1400</v>
      </c>
      <c r="Q1943">
        <v>1400</v>
      </c>
    </row>
    <row r="1944" spans="13:17" x14ac:dyDescent="0.2">
      <c r="M1944">
        <v>1400</v>
      </c>
      <c r="Q1944">
        <v>1400</v>
      </c>
    </row>
    <row r="1945" spans="13:17" x14ac:dyDescent="0.2">
      <c r="M1945">
        <v>1400</v>
      </c>
      <c r="Q1945">
        <v>1400</v>
      </c>
    </row>
    <row r="1946" spans="13:17" x14ac:dyDescent="0.2">
      <c r="M1946">
        <v>1400</v>
      </c>
      <c r="Q1946">
        <v>1400</v>
      </c>
    </row>
    <row r="1947" spans="13:17" x14ac:dyDescent="0.2">
      <c r="M1947">
        <v>1400</v>
      </c>
      <c r="Q1947">
        <v>1400</v>
      </c>
    </row>
    <row r="1948" spans="13:17" x14ac:dyDescent="0.2">
      <c r="M1948">
        <v>1400</v>
      </c>
      <c r="Q1948">
        <v>1400</v>
      </c>
    </row>
    <row r="1949" spans="13:17" x14ac:dyDescent="0.2">
      <c r="M1949">
        <v>1400</v>
      </c>
      <c r="Q1949">
        <v>1400</v>
      </c>
    </row>
    <row r="1950" spans="13:17" x14ac:dyDescent="0.2">
      <c r="M1950">
        <v>1400</v>
      </c>
      <c r="Q1950">
        <v>1400</v>
      </c>
    </row>
    <row r="1951" spans="13:17" x14ac:dyDescent="0.2">
      <c r="M1951">
        <v>1400</v>
      </c>
      <c r="Q1951">
        <v>1400</v>
      </c>
    </row>
    <row r="1952" spans="13:17" x14ac:dyDescent="0.2">
      <c r="M1952">
        <v>1400</v>
      </c>
      <c r="Q1952">
        <v>1400</v>
      </c>
    </row>
    <row r="1953" spans="13:17" x14ac:dyDescent="0.2">
      <c r="M1953">
        <v>1400</v>
      </c>
      <c r="Q1953">
        <v>1400</v>
      </c>
    </row>
    <row r="1954" spans="13:17" x14ac:dyDescent="0.2">
      <c r="M1954">
        <v>1400</v>
      </c>
      <c r="Q1954">
        <v>1400</v>
      </c>
    </row>
    <row r="1955" spans="13:17" x14ac:dyDescent="0.2">
      <c r="M1955">
        <v>1400</v>
      </c>
      <c r="Q1955">
        <v>1400</v>
      </c>
    </row>
    <row r="1956" spans="13:17" x14ac:dyDescent="0.2">
      <c r="M1956">
        <v>1400</v>
      </c>
      <c r="Q1956">
        <v>1400</v>
      </c>
    </row>
    <row r="1957" spans="13:17" x14ac:dyDescent="0.2">
      <c r="M1957">
        <v>1400</v>
      </c>
      <c r="Q1957">
        <v>1400</v>
      </c>
    </row>
    <row r="1958" spans="13:17" x14ac:dyDescent="0.2">
      <c r="M1958">
        <v>1400</v>
      </c>
      <c r="Q1958">
        <v>1400</v>
      </c>
    </row>
    <row r="1959" spans="13:17" x14ac:dyDescent="0.2">
      <c r="M1959">
        <v>1400</v>
      </c>
      <c r="Q1959">
        <v>1400</v>
      </c>
    </row>
    <row r="1960" spans="13:17" x14ac:dyDescent="0.2">
      <c r="M1960">
        <v>1400</v>
      </c>
      <c r="Q1960">
        <v>1400</v>
      </c>
    </row>
    <row r="1961" spans="13:17" x14ac:dyDescent="0.2">
      <c r="M1961">
        <v>1400</v>
      </c>
      <c r="Q1961">
        <v>1400</v>
      </c>
    </row>
    <row r="1962" spans="13:17" x14ac:dyDescent="0.2">
      <c r="M1962">
        <v>1400</v>
      </c>
      <c r="Q1962">
        <v>1400</v>
      </c>
    </row>
    <row r="1963" spans="13:17" x14ac:dyDescent="0.2">
      <c r="M1963">
        <v>1400</v>
      </c>
      <c r="Q1963">
        <v>1400</v>
      </c>
    </row>
    <row r="1964" spans="13:17" x14ac:dyDescent="0.2">
      <c r="M1964">
        <v>1400</v>
      </c>
      <c r="Q1964">
        <v>1400</v>
      </c>
    </row>
    <row r="1965" spans="13:17" x14ac:dyDescent="0.2">
      <c r="M1965">
        <v>1400</v>
      </c>
      <c r="Q1965">
        <v>1400</v>
      </c>
    </row>
    <row r="1966" spans="13:17" x14ac:dyDescent="0.2">
      <c r="M1966">
        <v>1400</v>
      </c>
      <c r="Q1966">
        <v>1400</v>
      </c>
    </row>
    <row r="1967" spans="13:17" x14ac:dyDescent="0.2">
      <c r="M1967">
        <v>1400</v>
      </c>
      <c r="Q1967">
        <v>1400</v>
      </c>
    </row>
    <row r="1968" spans="13:17" x14ac:dyDescent="0.2">
      <c r="M1968">
        <v>1400</v>
      </c>
      <c r="Q1968">
        <v>1400</v>
      </c>
    </row>
    <row r="1969" spans="13:17" x14ac:dyDescent="0.2">
      <c r="M1969">
        <v>1400</v>
      </c>
      <c r="Q1969">
        <v>1400</v>
      </c>
    </row>
    <row r="1970" spans="13:17" x14ac:dyDescent="0.2">
      <c r="M1970">
        <v>1400</v>
      </c>
      <c r="Q1970">
        <v>1400</v>
      </c>
    </row>
    <row r="1971" spans="13:17" x14ac:dyDescent="0.2">
      <c r="M1971">
        <v>1400</v>
      </c>
      <c r="Q1971">
        <v>1400</v>
      </c>
    </row>
    <row r="1972" spans="13:17" x14ac:dyDescent="0.2">
      <c r="M1972">
        <v>1400</v>
      </c>
      <c r="Q1972">
        <v>1400</v>
      </c>
    </row>
    <row r="1973" spans="13:17" x14ac:dyDescent="0.2">
      <c r="M1973">
        <v>1400</v>
      </c>
      <c r="Q1973">
        <v>1400</v>
      </c>
    </row>
    <row r="1974" spans="13:17" x14ac:dyDescent="0.2">
      <c r="M1974">
        <v>1400</v>
      </c>
      <c r="Q1974">
        <v>1400</v>
      </c>
    </row>
    <row r="1975" spans="13:17" x14ac:dyDescent="0.2">
      <c r="M1975">
        <v>1400</v>
      </c>
      <c r="Q1975">
        <v>1400</v>
      </c>
    </row>
    <row r="1976" spans="13:17" x14ac:dyDescent="0.2">
      <c r="M1976">
        <v>1400</v>
      </c>
      <c r="Q1976">
        <v>1400</v>
      </c>
    </row>
    <row r="1977" spans="13:17" x14ac:dyDescent="0.2">
      <c r="M1977">
        <v>1400</v>
      </c>
      <c r="Q1977">
        <v>1400</v>
      </c>
    </row>
    <row r="1978" spans="13:17" x14ac:dyDescent="0.2">
      <c r="M1978">
        <v>1400</v>
      </c>
      <c r="Q1978">
        <v>1400</v>
      </c>
    </row>
    <row r="1979" spans="13:17" x14ac:dyDescent="0.2">
      <c r="M1979">
        <v>1400</v>
      </c>
      <c r="Q1979">
        <v>1400</v>
      </c>
    </row>
    <row r="1980" spans="13:17" x14ac:dyDescent="0.2">
      <c r="M1980">
        <v>1400</v>
      </c>
      <c r="Q1980">
        <v>1400</v>
      </c>
    </row>
    <row r="1981" spans="13:17" x14ac:dyDescent="0.2">
      <c r="M1981">
        <v>1400</v>
      </c>
      <c r="Q1981">
        <v>1400</v>
      </c>
    </row>
    <row r="1982" spans="13:17" x14ac:dyDescent="0.2">
      <c r="M1982">
        <v>1400</v>
      </c>
      <c r="Q1982">
        <v>1400</v>
      </c>
    </row>
    <row r="1983" spans="13:17" x14ac:dyDescent="0.2">
      <c r="M1983">
        <v>1400</v>
      </c>
      <c r="Q1983">
        <v>1400</v>
      </c>
    </row>
    <row r="1984" spans="13:17" x14ac:dyDescent="0.2">
      <c r="M1984">
        <v>1400</v>
      </c>
      <c r="Q1984">
        <v>1400</v>
      </c>
    </row>
    <row r="1985" spans="13:17" x14ac:dyDescent="0.2">
      <c r="M1985">
        <v>1400</v>
      </c>
      <c r="Q1985">
        <v>1400</v>
      </c>
    </row>
    <row r="1986" spans="13:17" x14ac:dyDescent="0.2">
      <c r="M1986">
        <v>1400</v>
      </c>
      <c r="Q1986">
        <v>1400</v>
      </c>
    </row>
    <row r="1987" spans="13:17" x14ac:dyDescent="0.2">
      <c r="M1987">
        <v>1400</v>
      </c>
      <c r="Q1987">
        <v>1400</v>
      </c>
    </row>
    <row r="1988" spans="13:17" x14ac:dyDescent="0.2">
      <c r="M1988">
        <v>1400</v>
      </c>
      <c r="Q1988">
        <v>1400</v>
      </c>
    </row>
    <row r="1989" spans="13:17" x14ac:dyDescent="0.2">
      <c r="M1989">
        <v>1400</v>
      </c>
      <c r="Q1989">
        <v>1400</v>
      </c>
    </row>
    <row r="1990" spans="13:17" x14ac:dyDescent="0.2">
      <c r="M1990">
        <v>1400</v>
      </c>
      <c r="Q1990">
        <v>1400</v>
      </c>
    </row>
    <row r="1991" spans="13:17" x14ac:dyDescent="0.2">
      <c r="M1991">
        <v>1400</v>
      </c>
      <c r="Q1991">
        <v>1400</v>
      </c>
    </row>
    <row r="1992" spans="13:17" x14ac:dyDescent="0.2">
      <c r="M1992">
        <v>1400</v>
      </c>
      <c r="Q1992">
        <v>1400</v>
      </c>
    </row>
    <row r="1993" spans="13:17" x14ac:dyDescent="0.2">
      <c r="M1993">
        <v>1400</v>
      </c>
      <c r="Q1993">
        <v>1400</v>
      </c>
    </row>
    <row r="1994" spans="13:17" x14ac:dyDescent="0.2">
      <c r="M1994">
        <v>1400</v>
      </c>
      <c r="Q1994">
        <v>1400</v>
      </c>
    </row>
    <row r="1995" spans="13:17" x14ac:dyDescent="0.2">
      <c r="M1995">
        <v>1400</v>
      </c>
      <c r="Q1995">
        <v>1400</v>
      </c>
    </row>
    <row r="1996" spans="13:17" x14ac:dyDescent="0.2">
      <c r="M1996">
        <v>1400</v>
      </c>
      <c r="Q1996">
        <v>1400</v>
      </c>
    </row>
    <row r="1997" spans="13:17" x14ac:dyDescent="0.2">
      <c r="M1997">
        <v>1400</v>
      </c>
      <c r="Q1997">
        <v>1400</v>
      </c>
    </row>
    <row r="1998" spans="13:17" x14ac:dyDescent="0.2">
      <c r="M1998">
        <v>1400</v>
      </c>
      <c r="Q1998">
        <v>1400</v>
      </c>
    </row>
    <row r="1999" spans="13:17" x14ac:dyDescent="0.2">
      <c r="M1999">
        <v>1400</v>
      </c>
      <c r="Q1999">
        <v>1400</v>
      </c>
    </row>
    <row r="2000" spans="13:17" x14ac:dyDescent="0.2">
      <c r="M2000">
        <v>1400</v>
      </c>
      <c r="Q2000">
        <v>1400</v>
      </c>
    </row>
    <row r="2001" spans="13:17" x14ac:dyDescent="0.2">
      <c r="M2001">
        <v>1400</v>
      </c>
      <c r="Q2001">
        <v>1400</v>
      </c>
    </row>
    <row r="2002" spans="13:17" x14ac:dyDescent="0.2">
      <c r="M2002">
        <v>1400</v>
      </c>
      <c r="Q2002">
        <v>1400</v>
      </c>
    </row>
    <row r="2003" spans="13:17" x14ac:dyDescent="0.2">
      <c r="M2003">
        <v>1400</v>
      </c>
      <c r="Q2003">
        <v>1400</v>
      </c>
    </row>
    <row r="2004" spans="13:17" x14ac:dyDescent="0.2">
      <c r="M2004">
        <v>1400</v>
      </c>
      <c r="Q2004">
        <v>1400</v>
      </c>
    </row>
    <row r="2005" spans="13:17" x14ac:dyDescent="0.2">
      <c r="M2005">
        <v>1400</v>
      </c>
      <c r="Q2005">
        <v>1400</v>
      </c>
    </row>
    <row r="2006" spans="13:17" x14ac:dyDescent="0.2">
      <c r="M2006">
        <v>1400</v>
      </c>
      <c r="Q2006">
        <v>1400</v>
      </c>
    </row>
    <row r="2007" spans="13:17" x14ac:dyDescent="0.2">
      <c r="M2007">
        <v>1400</v>
      </c>
      <c r="Q2007">
        <v>1400</v>
      </c>
    </row>
    <row r="2008" spans="13:17" x14ac:dyDescent="0.2">
      <c r="M2008">
        <v>1400</v>
      </c>
      <c r="Q2008">
        <v>1400</v>
      </c>
    </row>
    <row r="2009" spans="13:17" x14ac:dyDescent="0.2">
      <c r="M2009">
        <v>1400</v>
      </c>
      <c r="Q2009">
        <v>1400</v>
      </c>
    </row>
    <row r="2010" spans="13:17" x14ac:dyDescent="0.2">
      <c r="M2010">
        <v>1400</v>
      </c>
      <c r="Q2010">
        <v>1400</v>
      </c>
    </row>
    <row r="2011" spans="13:17" x14ac:dyDescent="0.2">
      <c r="M2011">
        <v>1400</v>
      </c>
      <c r="Q2011">
        <v>1400</v>
      </c>
    </row>
    <row r="2012" spans="13:17" x14ac:dyDescent="0.2">
      <c r="M2012">
        <v>1400</v>
      </c>
      <c r="Q2012">
        <v>1400</v>
      </c>
    </row>
    <row r="2013" spans="13:17" x14ac:dyDescent="0.2">
      <c r="M2013">
        <v>1400</v>
      </c>
      <c r="Q2013">
        <v>1400</v>
      </c>
    </row>
    <row r="2014" spans="13:17" x14ac:dyDescent="0.2">
      <c r="M2014">
        <v>1400</v>
      </c>
      <c r="Q2014">
        <v>1400</v>
      </c>
    </row>
    <row r="2015" spans="13:17" x14ac:dyDescent="0.2">
      <c r="M2015">
        <v>1400</v>
      </c>
      <c r="Q2015">
        <v>1400</v>
      </c>
    </row>
    <row r="2016" spans="13:17" x14ac:dyDescent="0.2">
      <c r="M2016">
        <v>1400</v>
      </c>
      <c r="Q2016">
        <v>1400</v>
      </c>
    </row>
    <row r="2017" spans="13:17" x14ac:dyDescent="0.2">
      <c r="M2017">
        <v>1400</v>
      </c>
      <c r="Q2017">
        <v>1400</v>
      </c>
    </row>
    <row r="2018" spans="13:17" x14ac:dyDescent="0.2">
      <c r="M2018">
        <v>1400</v>
      </c>
      <c r="Q2018">
        <v>1400</v>
      </c>
    </row>
    <row r="2019" spans="13:17" x14ac:dyDescent="0.2">
      <c r="M2019">
        <v>1400</v>
      </c>
      <c r="Q2019">
        <v>1400</v>
      </c>
    </row>
    <row r="2020" spans="13:17" x14ac:dyDescent="0.2">
      <c r="M2020">
        <v>1400</v>
      </c>
      <c r="Q2020">
        <v>1400</v>
      </c>
    </row>
    <row r="2021" spans="13:17" x14ac:dyDescent="0.2">
      <c r="M2021">
        <v>1400</v>
      </c>
      <c r="Q2021">
        <v>1400</v>
      </c>
    </row>
    <row r="2022" spans="13:17" x14ac:dyDescent="0.2">
      <c r="M2022">
        <v>1400</v>
      </c>
      <c r="Q2022">
        <v>1400</v>
      </c>
    </row>
    <row r="2023" spans="13:17" x14ac:dyDescent="0.2">
      <c r="M2023">
        <v>1400</v>
      </c>
      <c r="Q2023">
        <v>1400</v>
      </c>
    </row>
    <row r="2024" spans="13:17" x14ac:dyDescent="0.2">
      <c r="M2024">
        <v>1400</v>
      </c>
      <c r="Q2024">
        <v>1400</v>
      </c>
    </row>
    <row r="2025" spans="13:17" x14ac:dyDescent="0.2">
      <c r="M2025">
        <v>1400</v>
      </c>
      <c r="Q2025">
        <v>1400</v>
      </c>
    </row>
    <row r="2026" spans="13:17" x14ac:dyDescent="0.2">
      <c r="M2026">
        <v>1400</v>
      </c>
      <c r="Q2026">
        <v>1400</v>
      </c>
    </row>
    <row r="2027" spans="13:17" x14ac:dyDescent="0.2">
      <c r="M2027">
        <v>1400</v>
      </c>
      <c r="Q2027">
        <v>1400</v>
      </c>
    </row>
    <row r="2028" spans="13:17" x14ac:dyDescent="0.2">
      <c r="M2028">
        <v>1400</v>
      </c>
      <c r="Q2028">
        <v>1400</v>
      </c>
    </row>
    <row r="2029" spans="13:17" x14ac:dyDescent="0.2">
      <c r="M2029">
        <v>1400</v>
      </c>
      <c r="Q2029">
        <v>1400</v>
      </c>
    </row>
    <row r="2030" spans="13:17" x14ac:dyDescent="0.2">
      <c r="M2030">
        <v>1400</v>
      </c>
      <c r="Q2030">
        <v>1400</v>
      </c>
    </row>
    <row r="2031" spans="13:17" x14ac:dyDescent="0.2">
      <c r="M2031">
        <v>1400</v>
      </c>
      <c r="Q2031">
        <v>1400</v>
      </c>
    </row>
    <row r="2032" spans="13:17" x14ac:dyDescent="0.2">
      <c r="M2032">
        <v>1400</v>
      </c>
      <c r="Q2032">
        <v>1400</v>
      </c>
    </row>
    <row r="2033" spans="13:17" x14ac:dyDescent="0.2">
      <c r="M2033">
        <v>1400</v>
      </c>
      <c r="Q2033">
        <v>1400</v>
      </c>
    </row>
    <row r="2034" spans="13:17" x14ac:dyDescent="0.2">
      <c r="M2034">
        <v>1400</v>
      </c>
      <c r="Q2034">
        <v>1400</v>
      </c>
    </row>
    <row r="2035" spans="13:17" x14ac:dyDescent="0.2">
      <c r="M2035">
        <v>1400</v>
      </c>
      <c r="Q2035">
        <v>1400</v>
      </c>
    </row>
    <row r="2036" spans="13:17" x14ac:dyDescent="0.2">
      <c r="M2036">
        <v>1400</v>
      </c>
      <c r="Q2036">
        <v>1400</v>
      </c>
    </row>
    <row r="2037" spans="13:17" x14ac:dyDescent="0.2">
      <c r="M2037">
        <v>1400</v>
      </c>
      <c r="Q2037">
        <v>1400</v>
      </c>
    </row>
    <row r="2038" spans="13:17" x14ac:dyDescent="0.2">
      <c r="M2038">
        <v>1400</v>
      </c>
      <c r="Q2038">
        <v>1400</v>
      </c>
    </row>
    <row r="2039" spans="13:17" x14ac:dyDescent="0.2">
      <c r="M2039">
        <v>1400</v>
      </c>
      <c r="Q2039">
        <v>1400</v>
      </c>
    </row>
    <row r="2040" spans="13:17" x14ac:dyDescent="0.2">
      <c r="M2040">
        <v>1400</v>
      </c>
      <c r="Q2040">
        <v>1400</v>
      </c>
    </row>
    <row r="2041" spans="13:17" x14ac:dyDescent="0.2">
      <c r="M2041">
        <v>1400</v>
      </c>
      <c r="Q2041">
        <v>1400</v>
      </c>
    </row>
    <row r="2042" spans="13:17" x14ac:dyDescent="0.2">
      <c r="M2042">
        <v>1400</v>
      </c>
      <c r="Q2042">
        <v>1400</v>
      </c>
    </row>
    <row r="2043" spans="13:17" x14ac:dyDescent="0.2">
      <c r="M2043">
        <v>1400</v>
      </c>
      <c r="Q2043">
        <v>1400</v>
      </c>
    </row>
    <row r="2044" spans="13:17" x14ac:dyDescent="0.2">
      <c r="M2044">
        <v>1400</v>
      </c>
      <c r="Q2044">
        <v>1400</v>
      </c>
    </row>
    <row r="2045" spans="13:17" x14ac:dyDescent="0.2">
      <c r="M2045">
        <v>1400</v>
      </c>
      <c r="Q2045">
        <v>1400</v>
      </c>
    </row>
    <row r="2046" spans="13:17" x14ac:dyDescent="0.2">
      <c r="M2046">
        <v>1400</v>
      </c>
      <c r="Q2046">
        <v>1400</v>
      </c>
    </row>
    <row r="2047" spans="13:17" x14ac:dyDescent="0.2">
      <c r="M2047">
        <v>1400</v>
      </c>
      <c r="Q2047">
        <v>1400</v>
      </c>
    </row>
    <row r="2048" spans="13:17" x14ac:dyDescent="0.2">
      <c r="M2048">
        <v>1400</v>
      </c>
      <c r="Q2048">
        <v>1400</v>
      </c>
    </row>
    <row r="2049" spans="13:17" x14ac:dyDescent="0.2">
      <c r="M2049">
        <v>1400</v>
      </c>
      <c r="Q2049">
        <v>1400</v>
      </c>
    </row>
    <row r="2050" spans="13:17" x14ac:dyDescent="0.2">
      <c r="M2050">
        <v>1400</v>
      </c>
      <c r="Q2050">
        <v>1400</v>
      </c>
    </row>
    <row r="2051" spans="13:17" x14ac:dyDescent="0.2">
      <c r="M2051">
        <v>1400</v>
      </c>
      <c r="Q2051">
        <v>1400</v>
      </c>
    </row>
    <row r="2052" spans="13:17" x14ac:dyDescent="0.2">
      <c r="M2052">
        <v>1400</v>
      </c>
      <c r="Q2052">
        <v>1400</v>
      </c>
    </row>
    <row r="2053" spans="13:17" x14ac:dyDescent="0.2">
      <c r="M2053">
        <v>1400</v>
      </c>
      <c r="Q2053">
        <v>1400</v>
      </c>
    </row>
    <row r="2054" spans="13:17" x14ac:dyDescent="0.2">
      <c r="M2054">
        <v>1400</v>
      </c>
      <c r="Q2054">
        <v>1400</v>
      </c>
    </row>
    <row r="2055" spans="13:17" x14ac:dyDescent="0.2">
      <c r="M2055">
        <v>1400</v>
      </c>
      <c r="Q2055">
        <v>1400</v>
      </c>
    </row>
    <row r="2056" spans="13:17" x14ac:dyDescent="0.2">
      <c r="M2056">
        <v>1400</v>
      </c>
      <c r="Q2056">
        <v>1400</v>
      </c>
    </row>
    <row r="2057" spans="13:17" x14ac:dyDescent="0.2">
      <c r="M2057">
        <v>1400</v>
      </c>
      <c r="Q2057">
        <v>1400</v>
      </c>
    </row>
    <row r="2058" spans="13:17" x14ac:dyDescent="0.2">
      <c r="M2058">
        <v>1400</v>
      </c>
      <c r="Q2058">
        <v>1400</v>
      </c>
    </row>
    <row r="2059" spans="13:17" x14ac:dyDescent="0.2">
      <c r="M2059">
        <v>1400</v>
      </c>
      <c r="Q2059">
        <v>1400</v>
      </c>
    </row>
    <row r="2060" spans="13:17" x14ac:dyDescent="0.2">
      <c r="M2060">
        <v>1400</v>
      </c>
      <c r="Q2060">
        <v>1400</v>
      </c>
    </row>
    <row r="2061" spans="13:17" x14ac:dyDescent="0.2">
      <c r="M2061">
        <v>1400</v>
      </c>
      <c r="Q2061">
        <v>1400</v>
      </c>
    </row>
    <row r="2062" spans="13:17" x14ac:dyDescent="0.2">
      <c r="M2062">
        <v>1400</v>
      </c>
      <c r="Q2062">
        <v>1400</v>
      </c>
    </row>
    <row r="2063" spans="13:17" x14ac:dyDescent="0.2">
      <c r="M2063">
        <v>1400</v>
      </c>
      <c r="Q2063">
        <v>1400</v>
      </c>
    </row>
    <row r="2064" spans="13:17" x14ac:dyDescent="0.2">
      <c r="M2064">
        <v>1400</v>
      </c>
      <c r="Q2064">
        <v>1400</v>
      </c>
    </row>
    <row r="2065" spans="13:17" x14ac:dyDescent="0.2">
      <c r="M2065">
        <v>1400</v>
      </c>
      <c r="Q2065">
        <v>1400</v>
      </c>
    </row>
    <row r="2066" spans="13:17" x14ac:dyDescent="0.2">
      <c r="M2066">
        <v>1400</v>
      </c>
      <c r="Q2066">
        <v>1400</v>
      </c>
    </row>
    <row r="2067" spans="13:17" x14ac:dyDescent="0.2">
      <c r="M2067">
        <v>1400</v>
      </c>
      <c r="Q2067">
        <v>1400</v>
      </c>
    </row>
    <row r="2068" spans="13:17" x14ac:dyDescent="0.2">
      <c r="M2068">
        <v>1400</v>
      </c>
      <c r="Q2068">
        <v>1400</v>
      </c>
    </row>
    <row r="2069" spans="13:17" x14ac:dyDescent="0.2">
      <c r="M2069">
        <v>1400</v>
      </c>
      <c r="Q2069">
        <v>1400</v>
      </c>
    </row>
    <row r="2070" spans="13:17" x14ac:dyDescent="0.2">
      <c r="M2070">
        <v>1400</v>
      </c>
      <c r="Q2070">
        <v>1400</v>
      </c>
    </row>
    <row r="2071" spans="13:17" x14ac:dyDescent="0.2">
      <c r="M2071">
        <v>1400</v>
      </c>
      <c r="Q2071">
        <v>1400</v>
      </c>
    </row>
    <row r="2072" spans="13:17" x14ac:dyDescent="0.2">
      <c r="M2072">
        <v>1400</v>
      </c>
      <c r="Q2072">
        <v>1400</v>
      </c>
    </row>
    <row r="2073" spans="13:17" x14ac:dyDescent="0.2">
      <c r="M2073">
        <v>1400</v>
      </c>
      <c r="Q2073">
        <v>1400</v>
      </c>
    </row>
    <row r="2074" spans="13:17" x14ac:dyDescent="0.2">
      <c r="M2074">
        <v>1400</v>
      </c>
      <c r="Q2074">
        <v>1400</v>
      </c>
    </row>
    <row r="2075" spans="13:17" x14ac:dyDescent="0.2">
      <c r="M2075">
        <v>1400</v>
      </c>
      <c r="Q2075">
        <v>1400</v>
      </c>
    </row>
    <row r="2076" spans="13:17" x14ac:dyDescent="0.2">
      <c r="M2076">
        <v>1400</v>
      </c>
      <c r="Q2076">
        <v>1400</v>
      </c>
    </row>
    <row r="2077" spans="13:17" x14ac:dyDescent="0.2">
      <c r="M2077">
        <v>1400</v>
      </c>
      <c r="Q2077">
        <v>1400</v>
      </c>
    </row>
    <row r="2078" spans="13:17" x14ac:dyDescent="0.2">
      <c r="M2078">
        <v>1400</v>
      </c>
      <c r="Q2078">
        <v>1400</v>
      </c>
    </row>
    <row r="2079" spans="13:17" x14ac:dyDescent="0.2">
      <c r="M2079">
        <v>1400</v>
      </c>
      <c r="Q2079">
        <v>1400</v>
      </c>
    </row>
    <row r="2080" spans="13:17" x14ac:dyDescent="0.2">
      <c r="M2080">
        <v>1400</v>
      </c>
      <c r="Q2080">
        <v>1400</v>
      </c>
    </row>
    <row r="2081" spans="13:17" x14ac:dyDescent="0.2">
      <c r="M2081">
        <v>1400</v>
      </c>
      <c r="Q2081">
        <v>1400</v>
      </c>
    </row>
    <row r="2082" spans="13:17" x14ac:dyDescent="0.2">
      <c r="M2082">
        <v>1400</v>
      </c>
      <c r="Q2082">
        <v>1400</v>
      </c>
    </row>
    <row r="2083" spans="13:17" x14ac:dyDescent="0.2">
      <c r="M2083">
        <v>1400</v>
      </c>
      <c r="Q2083">
        <v>1400</v>
      </c>
    </row>
    <row r="2084" spans="13:17" x14ac:dyDescent="0.2">
      <c r="M2084">
        <v>1400</v>
      </c>
      <c r="Q2084">
        <v>1400</v>
      </c>
    </row>
    <row r="2085" spans="13:17" x14ac:dyDescent="0.2">
      <c r="M2085">
        <v>1400</v>
      </c>
      <c r="Q2085">
        <v>1400</v>
      </c>
    </row>
    <row r="2086" spans="13:17" x14ac:dyDescent="0.2">
      <c r="M2086">
        <v>1400</v>
      </c>
      <c r="Q2086">
        <v>1400</v>
      </c>
    </row>
    <row r="2087" spans="13:17" x14ac:dyDescent="0.2">
      <c r="M2087">
        <v>1400</v>
      </c>
      <c r="Q2087">
        <v>1400</v>
      </c>
    </row>
    <row r="2088" spans="13:17" x14ac:dyDescent="0.2">
      <c r="M2088">
        <v>1400</v>
      </c>
      <c r="Q2088">
        <v>1400</v>
      </c>
    </row>
    <row r="2089" spans="13:17" x14ac:dyDescent="0.2">
      <c r="M2089">
        <v>1400</v>
      </c>
      <c r="Q2089">
        <v>1400</v>
      </c>
    </row>
    <row r="2090" spans="13:17" x14ac:dyDescent="0.2">
      <c r="M2090">
        <v>1400</v>
      </c>
      <c r="Q2090">
        <v>1400</v>
      </c>
    </row>
    <row r="2091" spans="13:17" x14ac:dyDescent="0.2">
      <c r="M2091">
        <v>1400</v>
      </c>
      <c r="Q2091">
        <v>1400</v>
      </c>
    </row>
    <row r="2092" spans="13:17" x14ac:dyDescent="0.2">
      <c r="M2092">
        <v>1400</v>
      </c>
      <c r="Q2092">
        <v>1400</v>
      </c>
    </row>
    <row r="2093" spans="13:17" x14ac:dyDescent="0.2">
      <c r="M2093">
        <v>1400</v>
      </c>
      <c r="Q2093">
        <v>1400</v>
      </c>
    </row>
    <row r="2094" spans="13:17" x14ac:dyDescent="0.2">
      <c r="M2094">
        <v>1400</v>
      </c>
      <c r="Q2094">
        <v>1400</v>
      </c>
    </row>
    <row r="2095" spans="13:17" x14ac:dyDescent="0.2">
      <c r="M2095">
        <v>1600</v>
      </c>
      <c r="Q2095">
        <v>1400</v>
      </c>
    </row>
    <row r="2096" spans="13:17" x14ac:dyDescent="0.2">
      <c r="M2096">
        <v>1600</v>
      </c>
      <c r="Q2096">
        <v>1400</v>
      </c>
    </row>
    <row r="2097" spans="13:17" x14ac:dyDescent="0.2">
      <c r="M2097">
        <v>1600</v>
      </c>
      <c r="Q2097">
        <v>1400</v>
      </c>
    </row>
    <row r="2098" spans="13:17" x14ac:dyDescent="0.2">
      <c r="M2098">
        <v>1600</v>
      </c>
      <c r="Q2098">
        <v>1400</v>
      </c>
    </row>
    <row r="2099" spans="13:17" x14ac:dyDescent="0.2">
      <c r="M2099">
        <v>1600</v>
      </c>
      <c r="Q2099">
        <v>1400</v>
      </c>
    </row>
    <row r="2100" spans="13:17" x14ac:dyDescent="0.2">
      <c r="M2100">
        <v>1600</v>
      </c>
      <c r="Q2100">
        <v>1400</v>
      </c>
    </row>
    <row r="2101" spans="13:17" x14ac:dyDescent="0.2">
      <c r="M2101">
        <v>1600</v>
      </c>
      <c r="Q2101">
        <v>1400</v>
      </c>
    </row>
    <row r="2102" spans="13:17" x14ac:dyDescent="0.2">
      <c r="M2102">
        <v>1600</v>
      </c>
      <c r="Q2102">
        <v>1400</v>
      </c>
    </row>
    <row r="2103" spans="13:17" x14ac:dyDescent="0.2">
      <c r="M2103">
        <v>1600</v>
      </c>
      <c r="Q2103">
        <v>1400</v>
      </c>
    </row>
    <row r="2104" spans="13:17" x14ac:dyDescent="0.2">
      <c r="M2104">
        <v>1600</v>
      </c>
      <c r="Q2104">
        <v>1400</v>
      </c>
    </row>
    <row r="2105" spans="13:17" x14ac:dyDescent="0.2">
      <c r="M2105">
        <v>1600</v>
      </c>
      <c r="Q2105">
        <v>1400</v>
      </c>
    </row>
    <row r="2106" spans="13:17" x14ac:dyDescent="0.2">
      <c r="M2106">
        <v>1600</v>
      </c>
      <c r="Q2106">
        <v>1400</v>
      </c>
    </row>
    <row r="2107" spans="13:17" x14ac:dyDescent="0.2">
      <c r="M2107">
        <v>1600</v>
      </c>
      <c r="Q2107">
        <v>1400</v>
      </c>
    </row>
    <row r="2108" spans="13:17" x14ac:dyDescent="0.2">
      <c r="M2108">
        <v>1600</v>
      </c>
      <c r="Q2108">
        <v>1400</v>
      </c>
    </row>
    <row r="2109" spans="13:17" x14ac:dyDescent="0.2">
      <c r="M2109">
        <v>1600</v>
      </c>
      <c r="Q2109">
        <v>1400</v>
      </c>
    </row>
    <row r="2110" spans="13:17" x14ac:dyDescent="0.2">
      <c r="M2110">
        <v>1600</v>
      </c>
      <c r="Q2110">
        <v>1400</v>
      </c>
    </row>
    <row r="2111" spans="13:17" x14ac:dyDescent="0.2">
      <c r="M2111">
        <v>1600</v>
      </c>
      <c r="Q2111">
        <v>1400</v>
      </c>
    </row>
    <row r="2112" spans="13:17" x14ac:dyDescent="0.2">
      <c r="M2112">
        <v>1600</v>
      </c>
      <c r="Q2112">
        <v>1400</v>
      </c>
    </row>
    <row r="2113" spans="13:17" x14ac:dyDescent="0.2">
      <c r="M2113">
        <v>1600</v>
      </c>
      <c r="Q2113">
        <v>1400</v>
      </c>
    </row>
    <row r="2114" spans="13:17" x14ac:dyDescent="0.2">
      <c r="M2114">
        <v>1600</v>
      </c>
      <c r="Q2114">
        <v>1400</v>
      </c>
    </row>
    <row r="2115" spans="13:17" x14ac:dyDescent="0.2">
      <c r="M2115">
        <v>1600</v>
      </c>
      <c r="Q2115">
        <v>1400</v>
      </c>
    </row>
    <row r="2116" spans="13:17" x14ac:dyDescent="0.2">
      <c r="M2116">
        <v>1600</v>
      </c>
      <c r="Q2116">
        <v>1400</v>
      </c>
    </row>
    <row r="2117" spans="13:17" x14ac:dyDescent="0.2">
      <c r="M2117">
        <v>1600</v>
      </c>
      <c r="Q2117">
        <v>1400</v>
      </c>
    </row>
    <row r="2118" spans="13:17" x14ac:dyDescent="0.2">
      <c r="M2118">
        <v>1600</v>
      </c>
      <c r="Q2118">
        <v>1400</v>
      </c>
    </row>
    <row r="2119" spans="13:17" x14ac:dyDescent="0.2">
      <c r="M2119">
        <v>1600</v>
      </c>
      <c r="Q2119">
        <v>1400</v>
      </c>
    </row>
    <row r="2120" spans="13:17" x14ac:dyDescent="0.2">
      <c r="M2120">
        <v>1600</v>
      </c>
      <c r="Q2120">
        <v>1400</v>
      </c>
    </row>
    <row r="2121" spans="13:17" x14ac:dyDescent="0.2">
      <c r="M2121">
        <v>1600</v>
      </c>
      <c r="Q2121">
        <v>1400</v>
      </c>
    </row>
    <row r="2122" spans="13:17" x14ac:dyDescent="0.2">
      <c r="M2122">
        <v>1600</v>
      </c>
      <c r="Q2122">
        <v>1400</v>
      </c>
    </row>
    <row r="2123" spans="13:17" x14ac:dyDescent="0.2">
      <c r="M2123">
        <v>1600</v>
      </c>
      <c r="Q2123">
        <v>1400</v>
      </c>
    </row>
    <row r="2124" spans="13:17" x14ac:dyDescent="0.2">
      <c r="M2124">
        <v>1600</v>
      </c>
      <c r="Q2124">
        <v>1400</v>
      </c>
    </row>
    <row r="2125" spans="13:17" x14ac:dyDescent="0.2">
      <c r="M2125">
        <v>1600</v>
      </c>
      <c r="Q2125">
        <v>1400</v>
      </c>
    </row>
    <row r="2126" spans="13:17" x14ac:dyDescent="0.2">
      <c r="M2126">
        <v>1600</v>
      </c>
      <c r="Q2126">
        <v>1400</v>
      </c>
    </row>
    <row r="2127" spans="13:17" x14ac:dyDescent="0.2">
      <c r="M2127">
        <v>1600</v>
      </c>
      <c r="Q2127">
        <v>1400</v>
      </c>
    </row>
    <row r="2128" spans="13:17" x14ac:dyDescent="0.2">
      <c r="M2128">
        <v>1600</v>
      </c>
      <c r="Q2128">
        <v>1400</v>
      </c>
    </row>
    <row r="2129" spans="13:17" x14ac:dyDescent="0.2">
      <c r="M2129">
        <v>1600</v>
      </c>
      <c r="Q2129">
        <v>1400</v>
      </c>
    </row>
    <row r="2130" spans="13:17" x14ac:dyDescent="0.2">
      <c r="M2130">
        <v>1600</v>
      </c>
      <c r="Q2130">
        <v>1400</v>
      </c>
    </row>
    <row r="2131" spans="13:17" x14ac:dyDescent="0.2">
      <c r="M2131">
        <v>1600</v>
      </c>
      <c r="Q2131">
        <v>1400</v>
      </c>
    </row>
    <row r="2132" spans="13:17" x14ac:dyDescent="0.2">
      <c r="M2132">
        <v>1600</v>
      </c>
      <c r="Q2132">
        <v>1400</v>
      </c>
    </row>
    <row r="2133" spans="13:17" x14ac:dyDescent="0.2">
      <c r="M2133">
        <v>1600</v>
      </c>
      <c r="Q2133">
        <v>1400</v>
      </c>
    </row>
    <row r="2134" spans="13:17" x14ac:dyDescent="0.2">
      <c r="M2134">
        <v>1600</v>
      </c>
      <c r="Q2134">
        <v>1400</v>
      </c>
    </row>
    <row r="2135" spans="13:17" x14ac:dyDescent="0.2">
      <c r="M2135">
        <v>1600</v>
      </c>
      <c r="Q2135">
        <v>1400</v>
      </c>
    </row>
    <row r="2136" spans="13:17" x14ac:dyDescent="0.2">
      <c r="M2136">
        <v>1600</v>
      </c>
      <c r="Q2136">
        <v>1400</v>
      </c>
    </row>
    <row r="2137" spans="13:17" x14ac:dyDescent="0.2">
      <c r="M2137">
        <v>1600</v>
      </c>
      <c r="Q2137">
        <v>1400</v>
      </c>
    </row>
    <row r="2138" spans="13:17" x14ac:dyDescent="0.2">
      <c r="M2138">
        <v>1600</v>
      </c>
      <c r="Q2138">
        <v>1400</v>
      </c>
    </row>
    <row r="2139" spans="13:17" x14ac:dyDescent="0.2">
      <c r="M2139">
        <v>1600</v>
      </c>
      <c r="Q2139">
        <v>1400</v>
      </c>
    </row>
    <row r="2140" spans="13:17" x14ac:dyDescent="0.2">
      <c r="M2140">
        <v>1600</v>
      </c>
      <c r="Q2140">
        <v>1400</v>
      </c>
    </row>
    <row r="2141" spans="13:17" x14ac:dyDescent="0.2">
      <c r="M2141">
        <v>1600</v>
      </c>
      <c r="Q2141">
        <v>1400</v>
      </c>
    </row>
    <row r="2142" spans="13:17" x14ac:dyDescent="0.2">
      <c r="M2142">
        <v>1600</v>
      </c>
      <c r="Q2142">
        <v>1400</v>
      </c>
    </row>
    <row r="2143" spans="13:17" x14ac:dyDescent="0.2">
      <c r="M2143">
        <v>1600</v>
      </c>
      <c r="Q2143">
        <v>1400</v>
      </c>
    </row>
    <row r="2144" spans="13:17" x14ac:dyDescent="0.2">
      <c r="M2144">
        <v>1600</v>
      </c>
      <c r="Q2144">
        <v>1400</v>
      </c>
    </row>
    <row r="2145" spans="13:17" x14ac:dyDescent="0.2">
      <c r="M2145">
        <v>1600</v>
      </c>
      <c r="Q2145">
        <v>1400</v>
      </c>
    </row>
    <row r="2146" spans="13:17" x14ac:dyDescent="0.2">
      <c r="M2146">
        <v>1600</v>
      </c>
      <c r="Q2146">
        <v>1400</v>
      </c>
    </row>
    <row r="2147" spans="13:17" x14ac:dyDescent="0.2">
      <c r="M2147">
        <v>1600</v>
      </c>
      <c r="Q2147">
        <v>1400</v>
      </c>
    </row>
    <row r="2148" spans="13:17" x14ac:dyDescent="0.2">
      <c r="M2148">
        <v>1600</v>
      </c>
      <c r="Q2148">
        <v>1400</v>
      </c>
    </row>
    <row r="2149" spans="13:17" x14ac:dyDescent="0.2">
      <c r="M2149">
        <v>1600</v>
      </c>
      <c r="Q2149">
        <v>1400</v>
      </c>
    </row>
    <row r="2150" spans="13:17" x14ac:dyDescent="0.2">
      <c r="M2150">
        <v>1600</v>
      </c>
      <c r="Q2150">
        <v>1400</v>
      </c>
    </row>
    <row r="2151" spans="13:17" x14ac:dyDescent="0.2">
      <c r="M2151">
        <v>1600</v>
      </c>
      <c r="Q2151">
        <v>1400</v>
      </c>
    </row>
    <row r="2152" spans="13:17" x14ac:dyDescent="0.2">
      <c r="M2152">
        <v>1600</v>
      </c>
      <c r="Q2152">
        <v>1600</v>
      </c>
    </row>
    <row r="2153" spans="13:17" x14ac:dyDescent="0.2">
      <c r="M2153">
        <v>1600</v>
      </c>
      <c r="Q2153">
        <v>1600</v>
      </c>
    </row>
    <row r="2154" spans="13:17" x14ac:dyDescent="0.2">
      <c r="M2154">
        <v>1600</v>
      </c>
      <c r="Q2154">
        <v>1600</v>
      </c>
    </row>
    <row r="2155" spans="13:17" x14ac:dyDescent="0.2">
      <c r="M2155">
        <v>1600</v>
      </c>
      <c r="Q2155">
        <v>1600</v>
      </c>
    </row>
    <row r="2156" spans="13:17" x14ac:dyDescent="0.2">
      <c r="M2156">
        <v>1600</v>
      </c>
      <c r="Q2156">
        <v>1600</v>
      </c>
    </row>
    <row r="2157" spans="13:17" x14ac:dyDescent="0.2">
      <c r="M2157">
        <v>1600</v>
      </c>
      <c r="Q2157">
        <v>1600</v>
      </c>
    </row>
    <row r="2158" spans="13:17" x14ac:dyDescent="0.2">
      <c r="M2158">
        <v>1600</v>
      </c>
      <c r="Q2158">
        <v>1600</v>
      </c>
    </row>
    <row r="2159" spans="13:17" x14ac:dyDescent="0.2">
      <c r="M2159">
        <v>1600</v>
      </c>
      <c r="Q2159">
        <v>1600</v>
      </c>
    </row>
    <row r="2160" spans="13:17" x14ac:dyDescent="0.2">
      <c r="M2160">
        <v>1600</v>
      </c>
      <c r="Q2160">
        <v>1600</v>
      </c>
    </row>
    <row r="2161" spans="13:17" x14ac:dyDescent="0.2">
      <c r="M2161">
        <v>1600</v>
      </c>
      <c r="Q2161">
        <v>1600</v>
      </c>
    </row>
    <row r="2162" spans="13:17" x14ac:dyDescent="0.2">
      <c r="M2162">
        <v>1600</v>
      </c>
      <c r="Q2162">
        <v>1600</v>
      </c>
    </row>
    <row r="2163" spans="13:17" x14ac:dyDescent="0.2">
      <c r="M2163">
        <v>1600</v>
      </c>
      <c r="Q2163">
        <v>1600</v>
      </c>
    </row>
    <row r="2164" spans="13:17" x14ac:dyDescent="0.2">
      <c r="M2164">
        <v>1600</v>
      </c>
      <c r="Q2164">
        <v>1600</v>
      </c>
    </row>
    <row r="2165" spans="13:17" x14ac:dyDescent="0.2">
      <c r="M2165">
        <v>1600</v>
      </c>
      <c r="Q2165">
        <v>1600</v>
      </c>
    </row>
    <row r="2166" spans="13:17" x14ac:dyDescent="0.2">
      <c r="M2166">
        <v>1600</v>
      </c>
      <c r="Q2166">
        <v>1600</v>
      </c>
    </row>
    <row r="2167" spans="13:17" x14ac:dyDescent="0.2">
      <c r="M2167">
        <v>1600</v>
      </c>
      <c r="Q2167">
        <v>1600</v>
      </c>
    </row>
    <row r="2168" spans="13:17" x14ac:dyDescent="0.2">
      <c r="M2168">
        <v>1600</v>
      </c>
      <c r="Q2168">
        <v>1600</v>
      </c>
    </row>
    <row r="2169" spans="13:17" x14ac:dyDescent="0.2">
      <c r="M2169">
        <v>1600</v>
      </c>
      <c r="Q2169">
        <v>1600</v>
      </c>
    </row>
    <row r="2170" spans="13:17" x14ac:dyDescent="0.2">
      <c r="M2170">
        <v>1600</v>
      </c>
      <c r="Q2170">
        <v>1600</v>
      </c>
    </row>
    <row r="2171" spans="13:17" x14ac:dyDescent="0.2">
      <c r="M2171">
        <v>1600</v>
      </c>
      <c r="Q2171">
        <v>1600</v>
      </c>
    </row>
    <row r="2172" spans="13:17" x14ac:dyDescent="0.2">
      <c r="M2172">
        <v>1600</v>
      </c>
      <c r="Q2172">
        <v>1600</v>
      </c>
    </row>
    <row r="2173" spans="13:17" x14ac:dyDescent="0.2">
      <c r="M2173">
        <v>1600</v>
      </c>
      <c r="Q2173">
        <v>1600</v>
      </c>
    </row>
    <row r="2174" spans="13:17" x14ac:dyDescent="0.2">
      <c r="M2174">
        <v>1600</v>
      </c>
      <c r="Q2174">
        <v>1600</v>
      </c>
    </row>
    <row r="2175" spans="13:17" x14ac:dyDescent="0.2">
      <c r="M2175">
        <v>1600</v>
      </c>
      <c r="Q2175">
        <v>1600</v>
      </c>
    </row>
    <row r="2176" spans="13:17" x14ac:dyDescent="0.2">
      <c r="M2176">
        <v>1600</v>
      </c>
      <c r="Q2176">
        <v>1600</v>
      </c>
    </row>
    <row r="2177" spans="13:17" x14ac:dyDescent="0.2">
      <c r="M2177">
        <v>1600</v>
      </c>
      <c r="Q2177">
        <v>1600</v>
      </c>
    </row>
    <row r="2178" spans="13:17" x14ac:dyDescent="0.2">
      <c r="M2178">
        <v>1600</v>
      </c>
      <c r="Q2178">
        <v>1600</v>
      </c>
    </row>
    <row r="2179" spans="13:17" x14ac:dyDescent="0.2">
      <c r="M2179">
        <v>1600</v>
      </c>
      <c r="Q2179">
        <v>1600</v>
      </c>
    </row>
    <row r="2180" spans="13:17" x14ac:dyDescent="0.2">
      <c r="M2180">
        <v>1600</v>
      </c>
      <c r="Q2180">
        <v>1600</v>
      </c>
    </row>
    <row r="2181" spans="13:17" x14ac:dyDescent="0.2">
      <c r="M2181">
        <v>1600</v>
      </c>
      <c r="Q2181">
        <v>1600</v>
      </c>
    </row>
    <row r="2182" spans="13:17" x14ac:dyDescent="0.2">
      <c r="M2182">
        <v>1600</v>
      </c>
      <c r="Q2182">
        <v>1600</v>
      </c>
    </row>
    <row r="2183" spans="13:17" x14ac:dyDescent="0.2">
      <c r="M2183">
        <v>1600</v>
      </c>
      <c r="Q2183">
        <v>1600</v>
      </c>
    </row>
    <row r="2184" spans="13:17" x14ac:dyDescent="0.2">
      <c r="M2184">
        <v>1600</v>
      </c>
      <c r="Q2184">
        <v>1600</v>
      </c>
    </row>
    <row r="2185" spans="13:17" x14ac:dyDescent="0.2">
      <c r="M2185">
        <v>1600</v>
      </c>
      <c r="Q2185">
        <v>1600</v>
      </c>
    </row>
    <row r="2186" spans="13:17" x14ac:dyDescent="0.2">
      <c r="M2186">
        <v>1600</v>
      </c>
      <c r="Q2186">
        <v>1600</v>
      </c>
    </row>
    <row r="2187" spans="13:17" x14ac:dyDescent="0.2">
      <c r="M2187">
        <v>1600</v>
      </c>
      <c r="Q2187">
        <v>1600</v>
      </c>
    </row>
    <row r="2188" spans="13:17" x14ac:dyDescent="0.2">
      <c r="M2188">
        <v>1600</v>
      </c>
      <c r="Q2188">
        <v>1600</v>
      </c>
    </row>
    <row r="2189" spans="13:17" x14ac:dyDescent="0.2">
      <c r="M2189">
        <v>1600</v>
      </c>
      <c r="Q2189">
        <v>1600</v>
      </c>
    </row>
    <row r="2190" spans="13:17" x14ac:dyDescent="0.2">
      <c r="M2190">
        <v>1600</v>
      </c>
      <c r="Q2190">
        <v>1600</v>
      </c>
    </row>
    <row r="2191" spans="13:17" x14ac:dyDescent="0.2">
      <c r="M2191">
        <v>1600</v>
      </c>
      <c r="Q2191">
        <v>1600</v>
      </c>
    </row>
    <row r="2192" spans="13:17" x14ac:dyDescent="0.2">
      <c r="M2192">
        <v>1600</v>
      </c>
      <c r="Q2192">
        <v>1600</v>
      </c>
    </row>
    <row r="2193" spans="13:17" x14ac:dyDescent="0.2">
      <c r="M2193">
        <v>1600</v>
      </c>
      <c r="Q2193">
        <v>1600</v>
      </c>
    </row>
    <row r="2194" spans="13:17" x14ac:dyDescent="0.2">
      <c r="M2194">
        <v>1600</v>
      </c>
      <c r="Q2194">
        <v>1600</v>
      </c>
    </row>
    <row r="2195" spans="13:17" x14ac:dyDescent="0.2">
      <c r="M2195">
        <v>1600</v>
      </c>
      <c r="Q2195">
        <v>1600</v>
      </c>
    </row>
    <row r="2196" spans="13:17" x14ac:dyDescent="0.2">
      <c r="M2196">
        <v>1600</v>
      </c>
      <c r="Q2196">
        <v>1600</v>
      </c>
    </row>
    <row r="2197" spans="13:17" x14ac:dyDescent="0.2">
      <c r="M2197">
        <v>1600</v>
      </c>
      <c r="Q2197">
        <v>1600</v>
      </c>
    </row>
    <row r="2198" spans="13:17" x14ac:dyDescent="0.2">
      <c r="M2198">
        <v>1600</v>
      </c>
      <c r="Q2198">
        <v>1600</v>
      </c>
    </row>
    <row r="2199" spans="13:17" x14ac:dyDescent="0.2">
      <c r="M2199">
        <v>1600</v>
      </c>
      <c r="Q2199">
        <v>1600</v>
      </c>
    </row>
    <row r="2200" spans="13:17" x14ac:dyDescent="0.2">
      <c r="M2200">
        <v>1600</v>
      </c>
      <c r="Q2200">
        <v>1600</v>
      </c>
    </row>
    <row r="2201" spans="13:17" x14ac:dyDescent="0.2">
      <c r="M2201">
        <v>1600</v>
      </c>
      <c r="Q2201">
        <v>1600</v>
      </c>
    </row>
    <row r="2202" spans="13:17" x14ac:dyDescent="0.2">
      <c r="M2202">
        <v>1600</v>
      </c>
      <c r="Q2202">
        <v>1600</v>
      </c>
    </row>
    <row r="2203" spans="13:17" x14ac:dyDescent="0.2">
      <c r="M2203">
        <v>1600</v>
      </c>
      <c r="Q2203">
        <v>1600</v>
      </c>
    </row>
    <row r="2204" spans="13:17" x14ac:dyDescent="0.2">
      <c r="M2204">
        <v>1600</v>
      </c>
      <c r="Q2204">
        <v>1600</v>
      </c>
    </row>
    <row r="2205" spans="13:17" x14ac:dyDescent="0.2">
      <c r="M2205">
        <v>1600</v>
      </c>
      <c r="Q2205">
        <v>1600</v>
      </c>
    </row>
    <row r="2206" spans="13:17" x14ac:dyDescent="0.2">
      <c r="M2206">
        <v>1600</v>
      </c>
      <c r="Q2206">
        <v>1600</v>
      </c>
    </row>
    <row r="2207" spans="13:17" x14ac:dyDescent="0.2">
      <c r="M2207">
        <v>1600</v>
      </c>
      <c r="Q2207">
        <v>1600</v>
      </c>
    </row>
    <row r="2208" spans="13:17" x14ac:dyDescent="0.2">
      <c r="M2208">
        <v>1600</v>
      </c>
      <c r="Q2208">
        <v>1600</v>
      </c>
    </row>
    <row r="2209" spans="13:17" x14ac:dyDescent="0.2">
      <c r="M2209">
        <v>1600</v>
      </c>
      <c r="Q2209">
        <v>1600</v>
      </c>
    </row>
    <row r="2210" spans="13:17" x14ac:dyDescent="0.2">
      <c r="M2210">
        <v>1600</v>
      </c>
      <c r="Q2210">
        <v>1600</v>
      </c>
    </row>
    <row r="2211" spans="13:17" x14ac:dyDescent="0.2">
      <c r="M2211">
        <v>1600</v>
      </c>
      <c r="Q2211">
        <v>1600</v>
      </c>
    </row>
    <row r="2212" spans="13:17" x14ac:dyDescent="0.2">
      <c r="M2212">
        <v>1600</v>
      </c>
      <c r="Q2212">
        <v>1600</v>
      </c>
    </row>
    <row r="2213" spans="13:17" x14ac:dyDescent="0.2">
      <c r="M2213">
        <v>1600</v>
      </c>
      <c r="Q2213">
        <v>1600</v>
      </c>
    </row>
    <row r="2214" spans="13:17" x14ac:dyDescent="0.2">
      <c r="M2214">
        <v>1600</v>
      </c>
      <c r="Q2214">
        <v>1600</v>
      </c>
    </row>
    <row r="2215" spans="13:17" x14ac:dyDescent="0.2">
      <c r="M2215">
        <v>1600</v>
      </c>
      <c r="Q2215">
        <v>1600</v>
      </c>
    </row>
    <row r="2216" spans="13:17" x14ac:dyDescent="0.2">
      <c r="M2216">
        <v>1600</v>
      </c>
      <c r="Q2216">
        <v>1600</v>
      </c>
    </row>
    <row r="2217" spans="13:17" x14ac:dyDescent="0.2">
      <c r="M2217">
        <v>1600</v>
      </c>
      <c r="Q2217">
        <v>1600</v>
      </c>
    </row>
    <row r="2218" spans="13:17" x14ac:dyDescent="0.2">
      <c r="M2218">
        <v>1600</v>
      </c>
      <c r="Q2218">
        <v>1600</v>
      </c>
    </row>
    <row r="2219" spans="13:17" x14ac:dyDescent="0.2">
      <c r="M2219">
        <v>1600</v>
      </c>
      <c r="Q2219">
        <v>1600</v>
      </c>
    </row>
    <row r="2220" spans="13:17" x14ac:dyDescent="0.2">
      <c r="M2220">
        <v>1600</v>
      </c>
      <c r="Q2220">
        <v>1600</v>
      </c>
    </row>
    <row r="2221" spans="13:17" x14ac:dyDescent="0.2">
      <c r="M2221">
        <v>1600</v>
      </c>
      <c r="Q2221">
        <v>1600</v>
      </c>
    </row>
    <row r="2222" spans="13:17" x14ac:dyDescent="0.2">
      <c r="M2222">
        <v>1600</v>
      </c>
      <c r="Q2222">
        <v>1600</v>
      </c>
    </row>
    <row r="2223" spans="13:17" x14ac:dyDescent="0.2">
      <c r="M2223">
        <v>1600</v>
      </c>
      <c r="Q2223">
        <v>1600</v>
      </c>
    </row>
    <row r="2224" spans="13:17" x14ac:dyDescent="0.2">
      <c r="M2224">
        <v>1600</v>
      </c>
      <c r="Q2224">
        <v>1600</v>
      </c>
    </row>
    <row r="2225" spans="13:17" x14ac:dyDescent="0.2">
      <c r="M2225">
        <v>1600</v>
      </c>
      <c r="Q2225">
        <v>1600</v>
      </c>
    </row>
    <row r="2226" spans="13:17" x14ac:dyDescent="0.2">
      <c r="M2226">
        <v>1600</v>
      </c>
      <c r="Q2226">
        <v>1600</v>
      </c>
    </row>
    <row r="2227" spans="13:17" x14ac:dyDescent="0.2">
      <c r="M2227">
        <v>1600</v>
      </c>
      <c r="Q2227">
        <v>1600</v>
      </c>
    </row>
    <row r="2228" spans="13:17" x14ac:dyDescent="0.2">
      <c r="M2228">
        <v>1600</v>
      </c>
      <c r="Q2228">
        <v>1600</v>
      </c>
    </row>
    <row r="2229" spans="13:17" x14ac:dyDescent="0.2">
      <c r="M2229">
        <v>1600</v>
      </c>
      <c r="Q2229">
        <v>1600</v>
      </c>
    </row>
    <row r="2230" spans="13:17" x14ac:dyDescent="0.2">
      <c r="M2230">
        <v>1600</v>
      </c>
      <c r="Q2230">
        <v>1600</v>
      </c>
    </row>
    <row r="2231" spans="13:17" x14ac:dyDescent="0.2">
      <c r="M2231">
        <v>1600</v>
      </c>
      <c r="Q2231">
        <v>1600</v>
      </c>
    </row>
    <row r="2232" spans="13:17" x14ac:dyDescent="0.2">
      <c r="M2232">
        <v>1600</v>
      </c>
      <c r="Q2232">
        <v>1600</v>
      </c>
    </row>
    <row r="2233" spans="13:17" x14ac:dyDescent="0.2">
      <c r="M2233">
        <v>1600</v>
      </c>
      <c r="Q2233">
        <v>1600</v>
      </c>
    </row>
    <row r="2234" spans="13:17" x14ac:dyDescent="0.2">
      <c r="M2234">
        <v>1600</v>
      </c>
      <c r="Q2234">
        <v>1600</v>
      </c>
    </row>
    <row r="2235" spans="13:17" x14ac:dyDescent="0.2">
      <c r="M2235">
        <v>1600</v>
      </c>
      <c r="Q2235">
        <v>1600</v>
      </c>
    </row>
    <row r="2236" spans="13:17" x14ac:dyDescent="0.2">
      <c r="M2236">
        <v>1600</v>
      </c>
      <c r="Q2236">
        <v>1600</v>
      </c>
    </row>
    <row r="2237" spans="13:17" x14ac:dyDescent="0.2">
      <c r="M2237">
        <v>1600</v>
      </c>
      <c r="Q2237">
        <v>1600</v>
      </c>
    </row>
    <row r="2238" spans="13:17" x14ac:dyDescent="0.2">
      <c r="M2238">
        <v>1600</v>
      </c>
      <c r="Q2238">
        <v>1600</v>
      </c>
    </row>
    <row r="2239" spans="13:17" x14ac:dyDescent="0.2">
      <c r="M2239">
        <v>1600</v>
      </c>
      <c r="Q2239">
        <v>1600</v>
      </c>
    </row>
    <row r="2240" spans="13:17" x14ac:dyDescent="0.2">
      <c r="M2240">
        <v>1600</v>
      </c>
      <c r="Q2240">
        <v>1600</v>
      </c>
    </row>
    <row r="2241" spans="13:17" x14ac:dyDescent="0.2">
      <c r="M2241">
        <v>1600</v>
      </c>
      <c r="Q2241">
        <v>1600</v>
      </c>
    </row>
    <row r="2242" spans="13:17" x14ac:dyDescent="0.2">
      <c r="M2242">
        <v>1600</v>
      </c>
      <c r="Q2242">
        <v>1600</v>
      </c>
    </row>
    <row r="2243" spans="13:17" x14ac:dyDescent="0.2">
      <c r="M2243">
        <v>1600</v>
      </c>
      <c r="Q2243">
        <v>1600</v>
      </c>
    </row>
    <row r="2244" spans="13:17" x14ac:dyDescent="0.2">
      <c r="M2244">
        <v>1600</v>
      </c>
      <c r="Q2244">
        <v>1600</v>
      </c>
    </row>
    <row r="2245" spans="13:17" x14ac:dyDescent="0.2">
      <c r="M2245">
        <v>1600</v>
      </c>
      <c r="Q2245">
        <v>1600</v>
      </c>
    </row>
    <row r="2246" spans="13:17" x14ac:dyDescent="0.2">
      <c r="M2246">
        <v>1600</v>
      </c>
      <c r="Q2246">
        <v>1600</v>
      </c>
    </row>
    <row r="2247" spans="13:17" x14ac:dyDescent="0.2">
      <c r="M2247">
        <v>1600</v>
      </c>
      <c r="Q2247">
        <v>1600</v>
      </c>
    </row>
    <row r="2248" spans="13:17" x14ac:dyDescent="0.2">
      <c r="M2248">
        <v>1600</v>
      </c>
      <c r="Q2248">
        <v>1600</v>
      </c>
    </row>
    <row r="2249" spans="13:17" x14ac:dyDescent="0.2">
      <c r="M2249">
        <v>1600</v>
      </c>
      <c r="Q2249">
        <v>1600</v>
      </c>
    </row>
    <row r="2250" spans="13:17" x14ac:dyDescent="0.2">
      <c r="M2250">
        <v>1600</v>
      </c>
      <c r="Q2250">
        <v>1600</v>
      </c>
    </row>
    <row r="2251" spans="13:17" x14ac:dyDescent="0.2">
      <c r="M2251">
        <v>1600</v>
      </c>
      <c r="Q2251">
        <v>1600</v>
      </c>
    </row>
    <row r="2252" spans="13:17" x14ac:dyDescent="0.2">
      <c r="M2252">
        <v>1600</v>
      </c>
      <c r="Q2252">
        <v>1600</v>
      </c>
    </row>
    <row r="2253" spans="13:17" x14ac:dyDescent="0.2">
      <c r="M2253">
        <v>1600</v>
      </c>
      <c r="Q2253">
        <v>1600</v>
      </c>
    </row>
    <row r="2254" spans="13:17" x14ac:dyDescent="0.2">
      <c r="M2254">
        <v>1600</v>
      </c>
      <c r="Q2254">
        <v>1600</v>
      </c>
    </row>
    <row r="2255" spans="13:17" x14ac:dyDescent="0.2">
      <c r="M2255">
        <v>1600</v>
      </c>
      <c r="Q2255">
        <v>1600</v>
      </c>
    </row>
    <row r="2256" spans="13:17" x14ac:dyDescent="0.2">
      <c r="M2256">
        <v>1600</v>
      </c>
      <c r="Q2256">
        <v>1600</v>
      </c>
    </row>
    <row r="2257" spans="13:17" x14ac:dyDescent="0.2">
      <c r="M2257">
        <v>1600</v>
      </c>
      <c r="Q2257">
        <v>1600</v>
      </c>
    </row>
    <row r="2258" spans="13:17" x14ac:dyDescent="0.2">
      <c r="M2258">
        <v>1600</v>
      </c>
      <c r="Q2258">
        <v>1600</v>
      </c>
    </row>
    <row r="2259" spans="13:17" x14ac:dyDescent="0.2">
      <c r="M2259">
        <v>1600</v>
      </c>
      <c r="Q2259">
        <v>1600</v>
      </c>
    </row>
    <row r="2260" spans="13:17" x14ac:dyDescent="0.2">
      <c r="M2260">
        <v>1600</v>
      </c>
      <c r="Q2260">
        <v>1600</v>
      </c>
    </row>
    <row r="2261" spans="13:17" x14ac:dyDescent="0.2">
      <c r="M2261">
        <v>1600</v>
      </c>
      <c r="Q2261">
        <v>1600</v>
      </c>
    </row>
    <row r="2262" spans="13:17" x14ac:dyDescent="0.2">
      <c r="M2262">
        <v>1600</v>
      </c>
      <c r="Q2262">
        <v>1600</v>
      </c>
    </row>
    <row r="2263" spans="13:17" x14ac:dyDescent="0.2">
      <c r="M2263">
        <v>1600</v>
      </c>
      <c r="Q2263">
        <v>1600</v>
      </c>
    </row>
    <row r="2264" spans="13:17" x14ac:dyDescent="0.2">
      <c r="M2264">
        <v>1600</v>
      </c>
      <c r="Q2264">
        <v>1600</v>
      </c>
    </row>
    <row r="2265" spans="13:17" x14ac:dyDescent="0.2">
      <c r="M2265">
        <v>1600</v>
      </c>
      <c r="Q2265">
        <v>1600</v>
      </c>
    </row>
    <row r="2266" spans="13:17" x14ac:dyDescent="0.2">
      <c r="M2266">
        <v>1600</v>
      </c>
      <c r="Q2266">
        <v>1600</v>
      </c>
    </row>
    <row r="2267" spans="13:17" x14ac:dyDescent="0.2">
      <c r="M2267">
        <v>1600</v>
      </c>
      <c r="Q2267">
        <v>1600</v>
      </c>
    </row>
    <row r="2268" spans="13:17" x14ac:dyDescent="0.2">
      <c r="M2268">
        <v>1600</v>
      </c>
      <c r="Q2268">
        <v>1600</v>
      </c>
    </row>
    <row r="2269" spans="13:17" x14ac:dyDescent="0.2">
      <c r="M2269">
        <v>1600</v>
      </c>
      <c r="Q2269">
        <v>1600</v>
      </c>
    </row>
    <row r="2270" spans="13:17" x14ac:dyDescent="0.2">
      <c r="M2270">
        <v>1600</v>
      </c>
      <c r="Q2270">
        <v>1600</v>
      </c>
    </row>
    <row r="2271" spans="13:17" x14ac:dyDescent="0.2">
      <c r="M2271">
        <v>1600</v>
      </c>
      <c r="Q2271">
        <v>1600</v>
      </c>
    </row>
    <row r="2272" spans="13:17" x14ac:dyDescent="0.2">
      <c r="M2272">
        <v>1600</v>
      </c>
      <c r="Q2272">
        <v>1600</v>
      </c>
    </row>
    <row r="2273" spans="13:17" x14ac:dyDescent="0.2">
      <c r="M2273">
        <v>1600</v>
      </c>
      <c r="Q2273">
        <v>1600</v>
      </c>
    </row>
    <row r="2274" spans="13:17" x14ac:dyDescent="0.2">
      <c r="M2274">
        <v>1600</v>
      </c>
      <c r="Q2274">
        <v>1600</v>
      </c>
    </row>
    <row r="2275" spans="13:17" x14ac:dyDescent="0.2">
      <c r="M2275">
        <v>1600</v>
      </c>
      <c r="Q2275">
        <v>1600</v>
      </c>
    </row>
    <row r="2276" spans="13:17" x14ac:dyDescent="0.2">
      <c r="M2276">
        <v>1600</v>
      </c>
      <c r="Q2276">
        <v>1600</v>
      </c>
    </row>
    <row r="2277" spans="13:17" x14ac:dyDescent="0.2">
      <c r="M2277">
        <v>1600</v>
      </c>
      <c r="Q2277">
        <v>1600</v>
      </c>
    </row>
    <row r="2278" spans="13:17" x14ac:dyDescent="0.2">
      <c r="M2278">
        <v>1600</v>
      </c>
      <c r="Q2278">
        <v>1600</v>
      </c>
    </row>
    <row r="2279" spans="13:17" x14ac:dyDescent="0.2">
      <c r="M2279">
        <v>1600</v>
      </c>
      <c r="Q2279">
        <v>1600</v>
      </c>
    </row>
    <row r="2280" spans="13:17" x14ac:dyDescent="0.2">
      <c r="M2280">
        <v>1600</v>
      </c>
      <c r="Q2280">
        <v>1600</v>
      </c>
    </row>
    <row r="2281" spans="13:17" x14ac:dyDescent="0.2">
      <c r="M2281">
        <v>1600</v>
      </c>
      <c r="Q2281">
        <v>1600</v>
      </c>
    </row>
    <row r="2282" spans="13:17" x14ac:dyDescent="0.2">
      <c r="M2282">
        <v>1600</v>
      </c>
      <c r="Q2282">
        <v>1600</v>
      </c>
    </row>
    <row r="2283" spans="13:17" x14ac:dyDescent="0.2">
      <c r="M2283">
        <v>1600</v>
      </c>
      <c r="Q2283">
        <v>1600</v>
      </c>
    </row>
    <row r="2284" spans="13:17" x14ac:dyDescent="0.2">
      <c r="M2284">
        <v>1600</v>
      </c>
      <c r="Q2284">
        <v>1600</v>
      </c>
    </row>
    <row r="2285" spans="13:17" x14ac:dyDescent="0.2">
      <c r="M2285">
        <v>1600</v>
      </c>
      <c r="Q2285">
        <v>1600</v>
      </c>
    </row>
    <row r="2286" spans="13:17" x14ac:dyDescent="0.2">
      <c r="M2286">
        <v>1600</v>
      </c>
      <c r="Q2286">
        <v>1600</v>
      </c>
    </row>
    <row r="2287" spans="13:17" x14ac:dyDescent="0.2">
      <c r="M2287">
        <v>1600</v>
      </c>
      <c r="Q2287">
        <v>1600</v>
      </c>
    </row>
    <row r="2288" spans="13:17" x14ac:dyDescent="0.2">
      <c r="M2288">
        <v>1600</v>
      </c>
      <c r="Q2288">
        <v>1600</v>
      </c>
    </row>
    <row r="2289" spans="13:17" x14ac:dyDescent="0.2">
      <c r="M2289">
        <v>1600</v>
      </c>
      <c r="Q2289">
        <v>1600</v>
      </c>
    </row>
    <row r="2290" spans="13:17" x14ac:dyDescent="0.2">
      <c r="M2290">
        <v>1600</v>
      </c>
      <c r="Q2290">
        <v>1600</v>
      </c>
    </row>
    <row r="2291" spans="13:17" x14ac:dyDescent="0.2">
      <c r="M2291">
        <v>1600</v>
      </c>
      <c r="Q2291">
        <v>1600</v>
      </c>
    </row>
    <row r="2292" spans="13:17" x14ac:dyDescent="0.2">
      <c r="M2292">
        <v>1600</v>
      </c>
      <c r="Q2292">
        <v>1600</v>
      </c>
    </row>
    <row r="2293" spans="13:17" x14ac:dyDescent="0.2">
      <c r="M2293">
        <v>1600</v>
      </c>
      <c r="Q2293">
        <v>1600</v>
      </c>
    </row>
    <row r="2294" spans="13:17" x14ac:dyDescent="0.2">
      <c r="M2294">
        <v>1600</v>
      </c>
      <c r="Q2294">
        <v>1600</v>
      </c>
    </row>
    <row r="2295" spans="13:17" x14ac:dyDescent="0.2">
      <c r="M2295">
        <v>1600</v>
      </c>
      <c r="Q2295">
        <v>1600</v>
      </c>
    </row>
    <row r="2296" spans="13:17" x14ac:dyDescent="0.2">
      <c r="M2296">
        <v>1600</v>
      </c>
      <c r="Q2296">
        <v>1600</v>
      </c>
    </row>
    <row r="2297" spans="13:17" x14ac:dyDescent="0.2">
      <c r="M2297">
        <v>1600</v>
      </c>
      <c r="Q2297">
        <v>1600</v>
      </c>
    </row>
    <row r="2298" spans="13:17" x14ac:dyDescent="0.2">
      <c r="M2298">
        <v>1600</v>
      </c>
      <c r="Q2298">
        <v>1600</v>
      </c>
    </row>
    <row r="2299" spans="13:17" x14ac:dyDescent="0.2">
      <c r="M2299">
        <v>1600</v>
      </c>
      <c r="Q2299">
        <v>1600</v>
      </c>
    </row>
    <row r="2300" spans="13:17" x14ac:dyDescent="0.2">
      <c r="M2300">
        <v>1600</v>
      </c>
      <c r="Q2300">
        <v>1600</v>
      </c>
    </row>
    <row r="2301" spans="13:17" x14ac:dyDescent="0.2">
      <c r="M2301">
        <v>1600</v>
      </c>
      <c r="Q2301">
        <v>1600</v>
      </c>
    </row>
    <row r="2302" spans="13:17" x14ac:dyDescent="0.2">
      <c r="M2302">
        <v>1600</v>
      </c>
      <c r="Q2302">
        <v>1600</v>
      </c>
    </row>
    <row r="2303" spans="13:17" x14ac:dyDescent="0.2">
      <c r="M2303">
        <v>1600</v>
      </c>
      <c r="Q2303">
        <v>1600</v>
      </c>
    </row>
    <row r="2304" spans="13:17" x14ac:dyDescent="0.2">
      <c r="M2304">
        <v>1600</v>
      </c>
      <c r="Q2304">
        <v>1600</v>
      </c>
    </row>
    <row r="2305" spans="13:17" x14ac:dyDescent="0.2">
      <c r="M2305">
        <v>1600</v>
      </c>
      <c r="Q2305">
        <v>1600</v>
      </c>
    </row>
    <row r="2306" spans="13:17" x14ac:dyDescent="0.2">
      <c r="M2306">
        <v>1600</v>
      </c>
      <c r="Q2306">
        <v>1600</v>
      </c>
    </row>
    <row r="2307" spans="13:17" x14ac:dyDescent="0.2">
      <c r="M2307">
        <v>1600</v>
      </c>
      <c r="Q2307">
        <v>1600</v>
      </c>
    </row>
    <row r="2308" spans="13:17" x14ac:dyDescent="0.2">
      <c r="M2308">
        <v>1600</v>
      </c>
      <c r="Q2308">
        <v>1600</v>
      </c>
    </row>
    <row r="2309" spans="13:17" x14ac:dyDescent="0.2">
      <c r="M2309">
        <v>1600</v>
      </c>
      <c r="Q2309">
        <v>1600</v>
      </c>
    </row>
    <row r="2310" spans="13:17" x14ac:dyDescent="0.2">
      <c r="M2310">
        <v>1600</v>
      </c>
      <c r="Q2310">
        <v>1600</v>
      </c>
    </row>
    <row r="2311" spans="13:17" x14ac:dyDescent="0.2">
      <c r="M2311">
        <v>1600</v>
      </c>
      <c r="Q2311">
        <v>1600</v>
      </c>
    </row>
    <row r="2312" spans="13:17" x14ac:dyDescent="0.2">
      <c r="M2312">
        <v>1600</v>
      </c>
      <c r="Q2312">
        <v>1600</v>
      </c>
    </row>
    <row r="2313" spans="13:17" x14ac:dyDescent="0.2">
      <c r="M2313">
        <v>1600</v>
      </c>
      <c r="Q2313">
        <v>1600</v>
      </c>
    </row>
    <row r="2314" spans="13:17" x14ac:dyDescent="0.2">
      <c r="M2314">
        <v>1600</v>
      </c>
      <c r="Q2314">
        <v>1600</v>
      </c>
    </row>
    <row r="2315" spans="13:17" x14ac:dyDescent="0.2">
      <c r="M2315">
        <v>1600</v>
      </c>
      <c r="Q2315">
        <v>1600</v>
      </c>
    </row>
    <row r="2316" spans="13:17" x14ac:dyDescent="0.2">
      <c r="M2316">
        <v>1600</v>
      </c>
      <c r="Q2316">
        <v>1600</v>
      </c>
    </row>
    <row r="2317" spans="13:17" x14ac:dyDescent="0.2">
      <c r="M2317">
        <v>1600</v>
      </c>
      <c r="Q2317">
        <v>1600</v>
      </c>
    </row>
    <row r="2318" spans="13:17" x14ac:dyDescent="0.2">
      <c r="M2318">
        <v>1600</v>
      </c>
      <c r="Q2318">
        <v>1600</v>
      </c>
    </row>
    <row r="2319" spans="13:17" x14ac:dyDescent="0.2">
      <c r="M2319">
        <v>1600</v>
      </c>
      <c r="Q2319">
        <v>1600</v>
      </c>
    </row>
    <row r="2320" spans="13:17" x14ac:dyDescent="0.2">
      <c r="M2320">
        <v>1600</v>
      </c>
      <c r="Q2320">
        <v>1600</v>
      </c>
    </row>
    <row r="2321" spans="13:17" x14ac:dyDescent="0.2">
      <c r="M2321">
        <v>1600</v>
      </c>
      <c r="Q2321">
        <v>1600</v>
      </c>
    </row>
    <row r="2322" spans="13:17" x14ac:dyDescent="0.2">
      <c r="M2322">
        <v>1600</v>
      </c>
      <c r="Q2322">
        <v>1600</v>
      </c>
    </row>
    <row r="2323" spans="13:17" x14ac:dyDescent="0.2">
      <c r="M2323">
        <v>1600</v>
      </c>
      <c r="Q2323">
        <v>1600</v>
      </c>
    </row>
    <row r="2324" spans="13:17" x14ac:dyDescent="0.2">
      <c r="M2324">
        <v>1600</v>
      </c>
      <c r="Q2324">
        <v>1600</v>
      </c>
    </row>
    <row r="2325" spans="13:17" x14ac:dyDescent="0.2">
      <c r="M2325">
        <v>1600</v>
      </c>
      <c r="Q2325">
        <v>1600</v>
      </c>
    </row>
    <row r="2326" spans="13:17" x14ac:dyDescent="0.2">
      <c r="M2326">
        <v>1600</v>
      </c>
      <c r="Q2326">
        <v>1600</v>
      </c>
    </row>
    <row r="2327" spans="13:17" x14ac:dyDescent="0.2">
      <c r="M2327">
        <v>1600</v>
      </c>
      <c r="Q2327">
        <v>1600</v>
      </c>
    </row>
    <row r="2328" spans="13:17" x14ac:dyDescent="0.2">
      <c r="M2328">
        <v>1600</v>
      </c>
      <c r="Q2328">
        <v>1600</v>
      </c>
    </row>
    <row r="2329" spans="13:17" x14ac:dyDescent="0.2">
      <c r="M2329">
        <v>1600</v>
      </c>
      <c r="Q2329">
        <v>1600</v>
      </c>
    </row>
    <row r="2330" spans="13:17" x14ac:dyDescent="0.2">
      <c r="M2330">
        <v>1600</v>
      </c>
      <c r="Q2330">
        <v>1600</v>
      </c>
    </row>
    <row r="2331" spans="13:17" x14ac:dyDescent="0.2">
      <c r="M2331">
        <v>1600</v>
      </c>
      <c r="Q2331">
        <v>1600</v>
      </c>
    </row>
    <row r="2332" spans="13:17" x14ac:dyDescent="0.2">
      <c r="M2332">
        <v>1600</v>
      </c>
      <c r="Q2332">
        <v>1600</v>
      </c>
    </row>
    <row r="2333" spans="13:17" x14ac:dyDescent="0.2">
      <c r="M2333">
        <v>1600</v>
      </c>
      <c r="Q2333">
        <v>1600</v>
      </c>
    </row>
    <row r="2334" spans="13:17" x14ac:dyDescent="0.2">
      <c r="M2334">
        <v>1600</v>
      </c>
      <c r="Q2334">
        <v>1600</v>
      </c>
    </row>
    <row r="2335" spans="13:17" x14ac:dyDescent="0.2">
      <c r="M2335">
        <v>1600</v>
      </c>
      <c r="Q2335">
        <v>1600</v>
      </c>
    </row>
    <row r="2336" spans="13:17" x14ac:dyDescent="0.2">
      <c r="M2336">
        <v>1600</v>
      </c>
      <c r="Q2336">
        <v>1600</v>
      </c>
    </row>
    <row r="2337" spans="13:17" x14ac:dyDescent="0.2">
      <c r="M2337">
        <v>1600</v>
      </c>
      <c r="Q2337">
        <v>1600</v>
      </c>
    </row>
    <row r="2338" spans="13:17" x14ac:dyDescent="0.2">
      <c r="M2338">
        <v>1600</v>
      </c>
      <c r="Q2338">
        <v>1600</v>
      </c>
    </row>
    <row r="2339" spans="13:17" x14ac:dyDescent="0.2">
      <c r="M2339">
        <v>1600</v>
      </c>
      <c r="Q2339">
        <v>1600</v>
      </c>
    </row>
    <row r="2340" spans="13:17" x14ac:dyDescent="0.2">
      <c r="M2340">
        <v>1600</v>
      </c>
      <c r="Q2340">
        <v>1600</v>
      </c>
    </row>
    <row r="2341" spans="13:17" x14ac:dyDescent="0.2">
      <c r="M2341">
        <v>1600</v>
      </c>
      <c r="Q2341">
        <v>1600</v>
      </c>
    </row>
    <row r="2342" spans="13:17" x14ac:dyDescent="0.2">
      <c r="M2342">
        <v>1600</v>
      </c>
      <c r="Q2342">
        <v>1600</v>
      </c>
    </row>
    <row r="2343" spans="13:17" x14ac:dyDescent="0.2">
      <c r="M2343">
        <v>1600</v>
      </c>
      <c r="Q2343">
        <v>1600</v>
      </c>
    </row>
    <row r="2344" spans="13:17" x14ac:dyDescent="0.2">
      <c r="M2344">
        <v>1600</v>
      </c>
      <c r="Q2344">
        <v>1600</v>
      </c>
    </row>
    <row r="2345" spans="13:17" x14ac:dyDescent="0.2">
      <c r="M2345">
        <v>1600</v>
      </c>
      <c r="Q2345">
        <v>1600</v>
      </c>
    </row>
    <row r="2346" spans="13:17" x14ac:dyDescent="0.2">
      <c r="M2346">
        <v>1600</v>
      </c>
      <c r="Q2346">
        <v>1600</v>
      </c>
    </row>
    <row r="2347" spans="13:17" x14ac:dyDescent="0.2">
      <c r="M2347">
        <v>1600</v>
      </c>
      <c r="Q2347">
        <v>1600</v>
      </c>
    </row>
    <row r="2348" spans="13:17" x14ac:dyDescent="0.2">
      <c r="M2348">
        <v>1600</v>
      </c>
      <c r="Q2348">
        <v>1600</v>
      </c>
    </row>
    <row r="2349" spans="13:17" x14ac:dyDescent="0.2">
      <c r="M2349">
        <v>1600</v>
      </c>
      <c r="Q2349">
        <v>1600</v>
      </c>
    </row>
    <row r="2350" spans="13:17" x14ac:dyDescent="0.2">
      <c r="M2350">
        <v>1600</v>
      </c>
      <c r="Q2350">
        <v>1600</v>
      </c>
    </row>
    <row r="2351" spans="13:17" x14ac:dyDescent="0.2">
      <c r="M2351">
        <v>1600</v>
      </c>
      <c r="Q2351">
        <v>1600</v>
      </c>
    </row>
    <row r="2352" spans="13:17" x14ac:dyDescent="0.2">
      <c r="M2352">
        <v>1600</v>
      </c>
      <c r="Q2352">
        <v>1600</v>
      </c>
    </row>
    <row r="2353" spans="13:17" x14ac:dyDescent="0.2">
      <c r="M2353">
        <v>1600</v>
      </c>
      <c r="Q2353">
        <v>1600</v>
      </c>
    </row>
    <row r="2354" spans="13:17" x14ac:dyDescent="0.2">
      <c r="M2354">
        <v>1600</v>
      </c>
      <c r="Q2354">
        <v>1600</v>
      </c>
    </row>
    <row r="2355" spans="13:17" x14ac:dyDescent="0.2">
      <c r="M2355">
        <v>1600</v>
      </c>
      <c r="Q2355">
        <v>1600</v>
      </c>
    </row>
    <row r="2356" spans="13:17" x14ac:dyDescent="0.2">
      <c r="M2356">
        <v>1600</v>
      </c>
      <c r="Q2356">
        <v>1600</v>
      </c>
    </row>
    <row r="2357" spans="13:17" x14ac:dyDescent="0.2">
      <c r="M2357">
        <v>1600</v>
      </c>
      <c r="Q2357">
        <v>1600</v>
      </c>
    </row>
    <row r="2358" spans="13:17" x14ac:dyDescent="0.2">
      <c r="M2358">
        <v>1600</v>
      </c>
      <c r="Q2358">
        <v>1600</v>
      </c>
    </row>
    <row r="2359" spans="13:17" x14ac:dyDescent="0.2">
      <c r="M2359">
        <v>1600</v>
      </c>
      <c r="Q2359">
        <v>1600</v>
      </c>
    </row>
    <row r="2360" spans="13:17" x14ac:dyDescent="0.2">
      <c r="M2360">
        <v>1600</v>
      </c>
      <c r="Q2360">
        <v>1600</v>
      </c>
    </row>
    <row r="2361" spans="13:17" x14ac:dyDescent="0.2">
      <c r="M2361">
        <v>1600</v>
      </c>
      <c r="Q2361">
        <v>1600</v>
      </c>
    </row>
    <row r="2362" spans="13:17" x14ac:dyDescent="0.2">
      <c r="M2362">
        <v>1600</v>
      </c>
      <c r="Q2362">
        <v>1600</v>
      </c>
    </row>
    <row r="2363" spans="13:17" x14ac:dyDescent="0.2">
      <c r="M2363">
        <v>1600</v>
      </c>
      <c r="Q2363">
        <v>1600</v>
      </c>
    </row>
    <row r="2364" spans="13:17" x14ac:dyDescent="0.2">
      <c r="M2364">
        <v>1600</v>
      </c>
      <c r="Q2364">
        <v>1600</v>
      </c>
    </row>
    <row r="2365" spans="13:17" x14ac:dyDescent="0.2">
      <c r="M2365">
        <v>1600</v>
      </c>
      <c r="Q2365">
        <v>1600</v>
      </c>
    </row>
    <row r="2366" spans="13:17" x14ac:dyDescent="0.2">
      <c r="M2366">
        <v>1600</v>
      </c>
      <c r="Q2366">
        <v>1600</v>
      </c>
    </row>
    <row r="2367" spans="13:17" x14ac:dyDescent="0.2">
      <c r="M2367">
        <v>1600</v>
      </c>
      <c r="Q2367">
        <v>1600</v>
      </c>
    </row>
    <row r="2368" spans="13:17" x14ac:dyDescent="0.2">
      <c r="M2368">
        <v>1600</v>
      </c>
      <c r="Q2368">
        <v>1600</v>
      </c>
    </row>
    <row r="2369" spans="13:17" x14ac:dyDescent="0.2">
      <c r="M2369">
        <v>1600</v>
      </c>
      <c r="Q2369">
        <v>1600</v>
      </c>
    </row>
    <row r="2370" spans="13:17" x14ac:dyDescent="0.2">
      <c r="M2370">
        <v>1600</v>
      </c>
      <c r="Q2370">
        <v>1600</v>
      </c>
    </row>
    <row r="2371" spans="13:17" x14ac:dyDescent="0.2">
      <c r="M2371">
        <v>1600</v>
      </c>
      <c r="Q2371">
        <v>1600</v>
      </c>
    </row>
    <row r="2372" spans="13:17" x14ac:dyDescent="0.2">
      <c r="M2372">
        <v>1600</v>
      </c>
      <c r="Q2372">
        <v>1600</v>
      </c>
    </row>
    <row r="2373" spans="13:17" x14ac:dyDescent="0.2">
      <c r="M2373">
        <v>1600</v>
      </c>
      <c r="Q2373">
        <v>1600</v>
      </c>
    </row>
    <row r="2374" spans="13:17" x14ac:dyDescent="0.2">
      <c r="M2374">
        <v>1600</v>
      </c>
      <c r="Q2374">
        <v>1600</v>
      </c>
    </row>
    <row r="2375" spans="13:17" x14ac:dyDescent="0.2">
      <c r="M2375">
        <v>1600</v>
      </c>
      <c r="Q2375">
        <v>1600</v>
      </c>
    </row>
    <row r="2376" spans="13:17" x14ac:dyDescent="0.2">
      <c r="M2376">
        <v>1600</v>
      </c>
      <c r="Q2376">
        <v>1600</v>
      </c>
    </row>
    <row r="2377" spans="13:17" x14ac:dyDescent="0.2">
      <c r="M2377">
        <v>1600</v>
      </c>
      <c r="Q2377">
        <v>1600</v>
      </c>
    </row>
    <row r="2378" spans="13:17" x14ac:dyDescent="0.2">
      <c r="M2378">
        <v>1600</v>
      </c>
      <c r="Q2378">
        <v>1600</v>
      </c>
    </row>
    <row r="2379" spans="13:17" x14ac:dyDescent="0.2">
      <c r="M2379">
        <v>1600</v>
      </c>
      <c r="Q2379">
        <v>1600</v>
      </c>
    </row>
    <row r="2380" spans="13:17" x14ac:dyDescent="0.2">
      <c r="M2380">
        <v>1600</v>
      </c>
      <c r="Q2380">
        <v>1600</v>
      </c>
    </row>
    <row r="2381" spans="13:17" x14ac:dyDescent="0.2">
      <c r="M2381">
        <v>1600</v>
      </c>
      <c r="Q2381">
        <v>1600</v>
      </c>
    </row>
    <row r="2382" spans="13:17" x14ac:dyDescent="0.2">
      <c r="M2382">
        <v>1600</v>
      </c>
      <c r="Q2382">
        <v>1600</v>
      </c>
    </row>
    <row r="2383" spans="13:17" x14ac:dyDescent="0.2">
      <c r="M2383">
        <v>1600</v>
      </c>
      <c r="Q2383">
        <v>1600</v>
      </c>
    </row>
    <row r="2384" spans="13:17" x14ac:dyDescent="0.2">
      <c r="M2384">
        <v>1600</v>
      </c>
      <c r="Q2384">
        <v>1600</v>
      </c>
    </row>
    <row r="2385" spans="13:17" x14ac:dyDescent="0.2">
      <c r="M2385">
        <v>1600</v>
      </c>
      <c r="Q2385">
        <v>1600</v>
      </c>
    </row>
    <row r="2386" spans="13:17" x14ac:dyDescent="0.2">
      <c r="M2386">
        <v>1600</v>
      </c>
      <c r="Q2386">
        <v>1600</v>
      </c>
    </row>
    <row r="2387" spans="13:17" x14ac:dyDescent="0.2">
      <c r="M2387">
        <v>1600</v>
      </c>
      <c r="Q2387">
        <v>1600</v>
      </c>
    </row>
    <row r="2388" spans="13:17" x14ac:dyDescent="0.2">
      <c r="M2388">
        <v>1600</v>
      </c>
      <c r="Q2388">
        <v>1600</v>
      </c>
    </row>
    <row r="2389" spans="13:17" x14ac:dyDescent="0.2">
      <c r="M2389">
        <v>1600</v>
      </c>
      <c r="Q2389">
        <v>1600</v>
      </c>
    </row>
    <row r="2390" spans="13:17" x14ac:dyDescent="0.2">
      <c r="M2390">
        <v>1600</v>
      </c>
      <c r="Q2390">
        <v>1600</v>
      </c>
    </row>
    <row r="2391" spans="13:17" x14ac:dyDescent="0.2">
      <c r="M2391">
        <v>1600</v>
      </c>
      <c r="Q2391">
        <v>1600</v>
      </c>
    </row>
    <row r="2392" spans="13:17" x14ac:dyDescent="0.2">
      <c r="M2392">
        <v>1600</v>
      </c>
      <c r="Q2392">
        <v>1600</v>
      </c>
    </row>
    <row r="2393" spans="13:17" x14ac:dyDescent="0.2">
      <c r="M2393">
        <v>1600</v>
      </c>
      <c r="Q2393">
        <v>1600</v>
      </c>
    </row>
    <row r="2394" spans="13:17" x14ac:dyDescent="0.2">
      <c r="M2394">
        <v>1600</v>
      </c>
      <c r="Q2394">
        <v>1600</v>
      </c>
    </row>
    <row r="2395" spans="13:17" x14ac:dyDescent="0.2">
      <c r="M2395">
        <v>1600</v>
      </c>
      <c r="Q2395">
        <v>1600</v>
      </c>
    </row>
    <row r="2396" spans="13:17" x14ac:dyDescent="0.2">
      <c r="M2396">
        <v>1600</v>
      </c>
      <c r="Q2396">
        <v>1600</v>
      </c>
    </row>
    <row r="2397" spans="13:17" x14ac:dyDescent="0.2">
      <c r="M2397">
        <v>1600</v>
      </c>
      <c r="Q2397">
        <v>1600</v>
      </c>
    </row>
    <row r="2398" spans="13:17" x14ac:dyDescent="0.2">
      <c r="M2398">
        <v>1600</v>
      </c>
      <c r="Q2398">
        <v>1600</v>
      </c>
    </row>
    <row r="2399" spans="13:17" x14ac:dyDescent="0.2">
      <c r="M2399">
        <v>1600</v>
      </c>
      <c r="Q2399">
        <v>1600</v>
      </c>
    </row>
    <row r="2400" spans="13:17" x14ac:dyDescent="0.2">
      <c r="M2400">
        <v>1600</v>
      </c>
      <c r="Q2400">
        <v>1600</v>
      </c>
    </row>
    <row r="2401" spans="13:17" x14ac:dyDescent="0.2">
      <c r="M2401">
        <v>1600</v>
      </c>
      <c r="Q2401">
        <v>1600</v>
      </c>
    </row>
    <row r="2402" spans="13:17" x14ac:dyDescent="0.2">
      <c r="M2402">
        <v>1600</v>
      </c>
      <c r="Q2402">
        <v>1600</v>
      </c>
    </row>
    <row r="2403" spans="13:17" x14ac:dyDescent="0.2">
      <c r="M2403">
        <v>1600</v>
      </c>
      <c r="Q2403">
        <v>1600</v>
      </c>
    </row>
    <row r="2404" spans="13:17" x14ac:dyDescent="0.2">
      <c r="M2404">
        <v>1600</v>
      </c>
      <c r="Q2404">
        <v>1600</v>
      </c>
    </row>
    <row r="2405" spans="13:17" x14ac:dyDescent="0.2">
      <c r="M2405">
        <v>1600</v>
      </c>
      <c r="Q2405">
        <v>1600</v>
      </c>
    </row>
    <row r="2406" spans="13:17" x14ac:dyDescent="0.2">
      <c r="M2406">
        <v>1600</v>
      </c>
      <c r="Q2406">
        <v>1600</v>
      </c>
    </row>
    <row r="2407" spans="13:17" x14ac:dyDescent="0.2">
      <c r="M2407">
        <v>1600</v>
      </c>
      <c r="Q2407">
        <v>1600</v>
      </c>
    </row>
    <row r="2408" spans="13:17" x14ac:dyDescent="0.2">
      <c r="M2408">
        <v>1600</v>
      </c>
      <c r="Q2408">
        <v>1600</v>
      </c>
    </row>
    <row r="2409" spans="13:17" x14ac:dyDescent="0.2">
      <c r="M2409">
        <v>1600</v>
      </c>
      <c r="Q2409">
        <v>1600</v>
      </c>
    </row>
    <row r="2410" spans="13:17" x14ac:dyDescent="0.2">
      <c r="M2410">
        <v>1600</v>
      </c>
      <c r="Q2410">
        <v>1600</v>
      </c>
    </row>
    <row r="2411" spans="13:17" x14ac:dyDescent="0.2">
      <c r="M2411">
        <v>1600</v>
      </c>
      <c r="Q2411">
        <v>1600</v>
      </c>
    </row>
    <row r="2412" spans="13:17" x14ac:dyDescent="0.2">
      <c r="M2412">
        <v>1600</v>
      </c>
      <c r="Q2412">
        <v>1600</v>
      </c>
    </row>
    <row r="2413" spans="13:17" x14ac:dyDescent="0.2">
      <c r="M2413">
        <v>1600</v>
      </c>
      <c r="Q2413">
        <v>1600</v>
      </c>
    </row>
    <row r="2414" spans="13:17" x14ac:dyDescent="0.2">
      <c r="M2414">
        <v>1600</v>
      </c>
      <c r="Q2414">
        <v>1600</v>
      </c>
    </row>
    <row r="2415" spans="13:17" x14ac:dyDescent="0.2">
      <c r="M2415">
        <v>1600</v>
      </c>
      <c r="Q2415">
        <v>1600</v>
      </c>
    </row>
    <row r="2416" spans="13:17" x14ac:dyDescent="0.2">
      <c r="M2416">
        <v>1600</v>
      </c>
      <c r="Q2416">
        <v>1600</v>
      </c>
    </row>
    <row r="2417" spans="13:17" x14ac:dyDescent="0.2">
      <c r="M2417">
        <v>1600</v>
      </c>
      <c r="Q2417">
        <v>1600</v>
      </c>
    </row>
    <row r="2418" spans="13:17" x14ac:dyDescent="0.2">
      <c r="M2418">
        <v>1600</v>
      </c>
      <c r="Q2418">
        <v>1600</v>
      </c>
    </row>
    <row r="2419" spans="13:17" x14ac:dyDescent="0.2">
      <c r="M2419">
        <v>1600</v>
      </c>
      <c r="Q2419">
        <v>1600</v>
      </c>
    </row>
    <row r="2420" spans="13:17" x14ac:dyDescent="0.2">
      <c r="M2420">
        <v>1600</v>
      </c>
      <c r="Q2420">
        <v>1600</v>
      </c>
    </row>
    <row r="2421" spans="13:17" x14ac:dyDescent="0.2">
      <c r="M2421">
        <v>1600</v>
      </c>
      <c r="Q2421">
        <v>1600</v>
      </c>
    </row>
    <row r="2422" spans="13:17" x14ac:dyDescent="0.2">
      <c r="M2422">
        <v>1600</v>
      </c>
      <c r="Q2422">
        <v>1600</v>
      </c>
    </row>
    <row r="2423" spans="13:17" x14ac:dyDescent="0.2">
      <c r="M2423">
        <v>1600</v>
      </c>
      <c r="Q2423">
        <v>1600</v>
      </c>
    </row>
    <row r="2424" spans="13:17" x14ac:dyDescent="0.2">
      <c r="M2424">
        <v>1600</v>
      </c>
      <c r="Q2424">
        <v>1600</v>
      </c>
    </row>
    <row r="2425" spans="13:17" x14ac:dyDescent="0.2">
      <c r="M2425">
        <v>1600</v>
      </c>
      <c r="Q2425">
        <v>1600</v>
      </c>
    </row>
    <row r="2426" spans="13:17" x14ac:dyDescent="0.2">
      <c r="M2426">
        <v>1600</v>
      </c>
      <c r="Q2426">
        <v>1600</v>
      </c>
    </row>
    <row r="2427" spans="13:17" x14ac:dyDescent="0.2">
      <c r="M2427">
        <v>1600</v>
      </c>
      <c r="Q2427">
        <v>1600</v>
      </c>
    </row>
    <row r="2428" spans="13:17" x14ac:dyDescent="0.2">
      <c r="M2428">
        <v>1600</v>
      </c>
      <c r="Q2428">
        <v>1600</v>
      </c>
    </row>
    <row r="2429" spans="13:17" x14ac:dyDescent="0.2">
      <c r="M2429">
        <v>1600</v>
      </c>
      <c r="Q2429">
        <v>1600</v>
      </c>
    </row>
    <row r="2430" spans="13:17" x14ac:dyDescent="0.2">
      <c r="M2430">
        <v>1600</v>
      </c>
      <c r="Q2430">
        <v>1600</v>
      </c>
    </row>
    <row r="2431" spans="13:17" x14ac:dyDescent="0.2">
      <c r="M2431">
        <v>1600</v>
      </c>
      <c r="Q2431">
        <v>1600</v>
      </c>
    </row>
    <row r="2432" spans="13:17" x14ac:dyDescent="0.2">
      <c r="M2432">
        <v>1600</v>
      </c>
      <c r="Q2432">
        <v>1600</v>
      </c>
    </row>
    <row r="2433" spans="13:17" x14ac:dyDescent="0.2">
      <c r="M2433">
        <v>1600</v>
      </c>
      <c r="Q2433">
        <v>1600</v>
      </c>
    </row>
    <row r="2434" spans="13:17" x14ac:dyDescent="0.2">
      <c r="M2434">
        <v>1600</v>
      </c>
      <c r="Q2434">
        <v>1600</v>
      </c>
    </row>
    <row r="2435" spans="13:17" x14ac:dyDescent="0.2">
      <c r="M2435">
        <v>1600</v>
      </c>
      <c r="Q2435">
        <v>1600</v>
      </c>
    </row>
    <row r="2436" spans="13:17" x14ac:dyDescent="0.2">
      <c r="M2436">
        <v>1600</v>
      </c>
      <c r="Q2436">
        <v>1600</v>
      </c>
    </row>
    <row r="2437" spans="13:17" x14ac:dyDescent="0.2">
      <c r="M2437">
        <v>1600</v>
      </c>
      <c r="Q2437">
        <v>1600</v>
      </c>
    </row>
    <row r="2438" spans="13:17" x14ac:dyDescent="0.2">
      <c r="M2438">
        <v>1600</v>
      </c>
      <c r="Q2438">
        <v>1600</v>
      </c>
    </row>
    <row r="2439" spans="13:17" x14ac:dyDescent="0.2">
      <c r="M2439">
        <v>1600</v>
      </c>
      <c r="Q2439">
        <v>1600</v>
      </c>
    </row>
    <row r="2440" spans="13:17" x14ac:dyDescent="0.2">
      <c r="M2440">
        <v>1600</v>
      </c>
      <c r="Q2440">
        <v>1600</v>
      </c>
    </row>
    <row r="2441" spans="13:17" x14ac:dyDescent="0.2">
      <c r="M2441">
        <v>1600</v>
      </c>
      <c r="Q2441">
        <v>1600</v>
      </c>
    </row>
    <row r="2442" spans="13:17" x14ac:dyDescent="0.2">
      <c r="M2442">
        <v>1600</v>
      </c>
      <c r="Q2442">
        <v>1600</v>
      </c>
    </row>
    <row r="2443" spans="13:17" x14ac:dyDescent="0.2">
      <c r="M2443">
        <v>1600</v>
      </c>
      <c r="Q2443">
        <v>1600</v>
      </c>
    </row>
    <row r="2444" spans="13:17" x14ac:dyDescent="0.2">
      <c r="M2444">
        <v>1600</v>
      </c>
      <c r="Q2444">
        <v>1600</v>
      </c>
    </row>
    <row r="2445" spans="13:17" x14ac:dyDescent="0.2">
      <c r="M2445">
        <v>1600</v>
      </c>
      <c r="Q2445">
        <v>1600</v>
      </c>
    </row>
    <row r="2446" spans="13:17" x14ac:dyDescent="0.2">
      <c r="M2446">
        <v>1600</v>
      </c>
      <c r="Q2446">
        <v>1600</v>
      </c>
    </row>
    <row r="2447" spans="13:17" x14ac:dyDescent="0.2">
      <c r="M2447">
        <v>1600</v>
      </c>
      <c r="Q2447">
        <v>1600</v>
      </c>
    </row>
    <row r="2448" spans="13:17" x14ac:dyDescent="0.2">
      <c r="M2448">
        <v>1600</v>
      </c>
      <c r="Q2448">
        <v>1600</v>
      </c>
    </row>
    <row r="2449" spans="13:17" x14ac:dyDescent="0.2">
      <c r="M2449">
        <v>1600</v>
      </c>
      <c r="Q2449">
        <v>1600</v>
      </c>
    </row>
    <row r="2450" spans="13:17" x14ac:dyDescent="0.2">
      <c r="M2450">
        <v>1600</v>
      </c>
      <c r="Q2450">
        <v>1600</v>
      </c>
    </row>
    <row r="2451" spans="13:17" x14ac:dyDescent="0.2">
      <c r="M2451">
        <v>1600</v>
      </c>
      <c r="Q2451">
        <v>1600</v>
      </c>
    </row>
    <row r="2452" spans="13:17" x14ac:dyDescent="0.2">
      <c r="M2452">
        <v>1600</v>
      </c>
      <c r="Q2452">
        <v>1600</v>
      </c>
    </row>
    <row r="2453" spans="13:17" x14ac:dyDescent="0.2">
      <c r="M2453">
        <v>1600</v>
      </c>
      <c r="Q2453">
        <v>1600</v>
      </c>
    </row>
    <row r="2454" spans="13:17" x14ac:dyDescent="0.2">
      <c r="M2454">
        <v>1600</v>
      </c>
      <c r="Q2454">
        <v>1600</v>
      </c>
    </row>
    <row r="2455" spans="13:17" x14ac:dyDescent="0.2">
      <c r="M2455">
        <v>1600</v>
      </c>
      <c r="Q2455">
        <v>1600</v>
      </c>
    </row>
    <row r="2456" spans="13:17" x14ac:dyDescent="0.2">
      <c r="M2456">
        <v>1600</v>
      </c>
      <c r="Q2456">
        <v>1600</v>
      </c>
    </row>
    <row r="2457" spans="13:17" x14ac:dyDescent="0.2">
      <c r="M2457">
        <v>1600</v>
      </c>
      <c r="Q2457">
        <v>1600</v>
      </c>
    </row>
    <row r="2458" spans="13:17" x14ac:dyDescent="0.2">
      <c r="M2458">
        <v>1600</v>
      </c>
      <c r="Q2458">
        <v>1600</v>
      </c>
    </row>
    <row r="2459" spans="13:17" x14ac:dyDescent="0.2">
      <c r="M2459">
        <v>1600</v>
      </c>
      <c r="Q2459">
        <v>1600</v>
      </c>
    </row>
    <row r="2460" spans="13:17" x14ac:dyDescent="0.2">
      <c r="M2460">
        <v>1600</v>
      </c>
      <c r="Q2460">
        <v>1600</v>
      </c>
    </row>
    <row r="2461" spans="13:17" x14ac:dyDescent="0.2">
      <c r="M2461">
        <v>1600</v>
      </c>
      <c r="Q2461">
        <v>1600</v>
      </c>
    </row>
    <row r="2462" spans="13:17" x14ac:dyDescent="0.2">
      <c r="M2462">
        <v>1600</v>
      </c>
      <c r="Q2462">
        <v>1600</v>
      </c>
    </row>
    <row r="2463" spans="13:17" x14ac:dyDescent="0.2">
      <c r="M2463">
        <v>1600</v>
      </c>
      <c r="Q2463">
        <v>1600</v>
      </c>
    </row>
    <row r="2464" spans="13:17" x14ac:dyDescent="0.2">
      <c r="M2464">
        <v>1600</v>
      </c>
      <c r="Q2464">
        <v>1600</v>
      </c>
    </row>
    <row r="2465" spans="13:17" x14ac:dyDescent="0.2">
      <c r="M2465">
        <v>1600</v>
      </c>
      <c r="Q2465">
        <v>1600</v>
      </c>
    </row>
    <row r="2466" spans="13:17" x14ac:dyDescent="0.2">
      <c r="M2466">
        <v>1600</v>
      </c>
      <c r="Q2466">
        <v>1600</v>
      </c>
    </row>
    <row r="2467" spans="13:17" x14ac:dyDescent="0.2">
      <c r="M2467">
        <v>1600</v>
      </c>
      <c r="Q2467">
        <v>1600</v>
      </c>
    </row>
    <row r="2468" spans="13:17" x14ac:dyDescent="0.2">
      <c r="M2468">
        <v>1600</v>
      </c>
      <c r="Q2468">
        <v>1600</v>
      </c>
    </row>
    <row r="2469" spans="13:17" x14ac:dyDescent="0.2">
      <c r="M2469">
        <v>1600</v>
      </c>
      <c r="Q2469">
        <v>1600</v>
      </c>
    </row>
    <row r="2470" spans="13:17" x14ac:dyDescent="0.2">
      <c r="M2470">
        <v>1600</v>
      </c>
      <c r="Q2470">
        <v>1600</v>
      </c>
    </row>
    <row r="2471" spans="13:17" x14ac:dyDescent="0.2">
      <c r="M2471">
        <v>1600</v>
      </c>
      <c r="Q2471">
        <v>1600</v>
      </c>
    </row>
    <row r="2472" spans="13:17" x14ac:dyDescent="0.2">
      <c r="M2472">
        <v>1600</v>
      </c>
      <c r="Q2472">
        <v>1600</v>
      </c>
    </row>
    <row r="2473" spans="13:17" x14ac:dyDescent="0.2">
      <c r="M2473">
        <v>1600</v>
      </c>
      <c r="Q2473">
        <v>1600</v>
      </c>
    </row>
    <row r="2474" spans="13:17" x14ac:dyDescent="0.2">
      <c r="M2474">
        <v>1600</v>
      </c>
      <c r="Q2474">
        <v>1600</v>
      </c>
    </row>
    <row r="2475" spans="13:17" x14ac:dyDescent="0.2">
      <c r="M2475">
        <v>1600</v>
      </c>
      <c r="Q2475">
        <v>1600</v>
      </c>
    </row>
    <row r="2476" spans="13:17" x14ac:dyDescent="0.2">
      <c r="M2476">
        <v>1600</v>
      </c>
      <c r="Q2476">
        <v>1600</v>
      </c>
    </row>
    <row r="2477" spans="13:17" x14ac:dyDescent="0.2">
      <c r="M2477">
        <v>1600</v>
      </c>
      <c r="Q2477">
        <v>1600</v>
      </c>
    </row>
    <row r="2478" spans="13:17" x14ac:dyDescent="0.2">
      <c r="M2478">
        <v>1600</v>
      </c>
      <c r="Q2478">
        <v>1600</v>
      </c>
    </row>
    <row r="2479" spans="13:17" x14ac:dyDescent="0.2">
      <c r="M2479">
        <v>1600</v>
      </c>
      <c r="Q2479">
        <v>1600</v>
      </c>
    </row>
    <row r="2480" spans="13:17" x14ac:dyDescent="0.2">
      <c r="M2480">
        <v>1600</v>
      </c>
      <c r="Q2480">
        <v>1600</v>
      </c>
    </row>
    <row r="2481" spans="13:17" x14ac:dyDescent="0.2">
      <c r="M2481">
        <v>1600</v>
      </c>
      <c r="Q2481">
        <v>1600</v>
      </c>
    </row>
    <row r="2482" spans="13:17" x14ac:dyDescent="0.2">
      <c r="M2482">
        <v>1600</v>
      </c>
      <c r="Q2482">
        <v>1600</v>
      </c>
    </row>
    <row r="2483" spans="13:17" x14ac:dyDescent="0.2">
      <c r="M2483">
        <v>1600</v>
      </c>
      <c r="Q2483">
        <v>1600</v>
      </c>
    </row>
    <row r="2484" spans="13:17" x14ac:dyDescent="0.2">
      <c r="M2484">
        <v>1600</v>
      </c>
      <c r="Q2484">
        <v>1600</v>
      </c>
    </row>
    <row r="2485" spans="13:17" x14ac:dyDescent="0.2">
      <c r="M2485">
        <v>1600</v>
      </c>
      <c r="Q2485">
        <v>1600</v>
      </c>
    </row>
    <row r="2486" spans="13:17" x14ac:dyDescent="0.2">
      <c r="M2486">
        <v>1600</v>
      </c>
      <c r="Q2486">
        <v>1600</v>
      </c>
    </row>
    <row r="2487" spans="13:17" x14ac:dyDescent="0.2">
      <c r="M2487">
        <v>1600</v>
      </c>
      <c r="Q2487">
        <v>1600</v>
      </c>
    </row>
    <row r="2488" spans="13:17" x14ac:dyDescent="0.2">
      <c r="M2488">
        <v>1600</v>
      </c>
      <c r="Q2488">
        <v>1600</v>
      </c>
    </row>
    <row r="2489" spans="13:17" x14ac:dyDescent="0.2">
      <c r="M2489">
        <v>1600</v>
      </c>
      <c r="Q2489">
        <v>1600</v>
      </c>
    </row>
    <row r="2490" spans="13:17" x14ac:dyDescent="0.2">
      <c r="M2490">
        <v>1600</v>
      </c>
      <c r="Q2490">
        <v>1600</v>
      </c>
    </row>
    <row r="2491" spans="13:17" x14ac:dyDescent="0.2">
      <c r="M2491">
        <v>1600</v>
      </c>
      <c r="Q2491">
        <v>1600</v>
      </c>
    </row>
    <row r="2492" spans="13:17" x14ac:dyDescent="0.2">
      <c r="M2492">
        <v>1600</v>
      </c>
      <c r="Q2492">
        <v>1600</v>
      </c>
    </row>
    <row r="2493" spans="13:17" x14ac:dyDescent="0.2">
      <c r="M2493">
        <v>1600</v>
      </c>
      <c r="Q2493">
        <v>1600</v>
      </c>
    </row>
    <row r="2494" spans="13:17" x14ac:dyDescent="0.2">
      <c r="M2494">
        <v>1600</v>
      </c>
      <c r="Q2494">
        <v>1600</v>
      </c>
    </row>
    <row r="2495" spans="13:17" x14ac:dyDescent="0.2">
      <c r="M2495">
        <v>1600</v>
      </c>
      <c r="Q2495">
        <v>1600</v>
      </c>
    </row>
    <row r="2496" spans="13:17" x14ac:dyDescent="0.2">
      <c r="M2496">
        <v>1600</v>
      </c>
      <c r="Q2496">
        <v>1600</v>
      </c>
    </row>
    <row r="2497" spans="13:17" x14ac:dyDescent="0.2">
      <c r="M2497">
        <v>1600</v>
      </c>
      <c r="Q2497">
        <v>1600</v>
      </c>
    </row>
    <row r="2498" spans="13:17" x14ac:dyDescent="0.2">
      <c r="M2498">
        <v>1600</v>
      </c>
      <c r="Q2498">
        <v>1600</v>
      </c>
    </row>
    <row r="2499" spans="13:17" x14ac:dyDescent="0.2">
      <c r="M2499">
        <v>1600</v>
      </c>
      <c r="Q2499">
        <v>1600</v>
      </c>
    </row>
    <row r="2500" spans="13:17" x14ac:dyDescent="0.2">
      <c r="M2500">
        <v>1600</v>
      </c>
      <c r="Q2500">
        <v>1600</v>
      </c>
    </row>
    <row r="2501" spans="13:17" x14ac:dyDescent="0.2">
      <c r="M2501">
        <v>1600</v>
      </c>
      <c r="Q2501">
        <v>1600</v>
      </c>
    </row>
    <row r="2502" spans="13:17" x14ac:dyDescent="0.2">
      <c r="M2502">
        <v>1600</v>
      </c>
      <c r="Q2502">
        <v>1600</v>
      </c>
    </row>
    <row r="2503" spans="13:17" x14ac:dyDescent="0.2">
      <c r="M2503">
        <v>1600</v>
      </c>
      <c r="Q2503">
        <v>1600</v>
      </c>
    </row>
    <row r="2504" spans="13:17" x14ac:dyDescent="0.2">
      <c r="M2504">
        <v>1600</v>
      </c>
      <c r="Q2504">
        <v>1600</v>
      </c>
    </row>
    <row r="2505" spans="13:17" x14ac:dyDescent="0.2">
      <c r="M2505">
        <v>1600</v>
      </c>
      <c r="Q2505">
        <v>1600</v>
      </c>
    </row>
    <row r="2506" spans="13:17" x14ac:dyDescent="0.2">
      <c r="M2506">
        <v>1600</v>
      </c>
      <c r="Q2506">
        <v>1600</v>
      </c>
    </row>
    <row r="2507" spans="13:17" x14ac:dyDescent="0.2">
      <c r="M2507">
        <v>1600</v>
      </c>
      <c r="Q2507">
        <v>1600</v>
      </c>
    </row>
    <row r="2508" spans="13:17" x14ac:dyDescent="0.2">
      <c r="M2508">
        <v>1600</v>
      </c>
      <c r="Q2508">
        <v>1600</v>
      </c>
    </row>
    <row r="2509" spans="13:17" x14ac:dyDescent="0.2">
      <c r="M2509">
        <v>1600</v>
      </c>
      <c r="Q2509">
        <v>1600</v>
      </c>
    </row>
    <row r="2510" spans="13:17" x14ac:dyDescent="0.2">
      <c r="M2510">
        <v>1600</v>
      </c>
      <c r="Q2510">
        <v>1600</v>
      </c>
    </row>
    <row r="2511" spans="13:17" x14ac:dyDescent="0.2">
      <c r="M2511">
        <v>1600</v>
      </c>
      <c r="Q2511">
        <v>1600</v>
      </c>
    </row>
    <row r="2512" spans="13:17" x14ac:dyDescent="0.2">
      <c r="M2512">
        <v>1600</v>
      </c>
      <c r="Q2512">
        <v>1600</v>
      </c>
    </row>
    <row r="2513" spans="13:17" x14ac:dyDescent="0.2">
      <c r="M2513">
        <v>1600</v>
      </c>
      <c r="Q2513">
        <v>1600</v>
      </c>
    </row>
    <row r="2514" spans="13:17" x14ac:dyDescent="0.2">
      <c r="M2514">
        <v>1600</v>
      </c>
      <c r="Q2514">
        <v>1600</v>
      </c>
    </row>
    <row r="2515" spans="13:17" x14ac:dyDescent="0.2">
      <c r="M2515">
        <v>1600</v>
      </c>
      <c r="Q2515">
        <v>1600</v>
      </c>
    </row>
    <row r="2516" spans="13:17" x14ac:dyDescent="0.2">
      <c r="M2516">
        <v>1600</v>
      </c>
      <c r="Q2516">
        <v>1600</v>
      </c>
    </row>
    <row r="2517" spans="13:17" x14ac:dyDescent="0.2">
      <c r="M2517">
        <v>1600</v>
      </c>
      <c r="Q2517">
        <v>1600</v>
      </c>
    </row>
    <row r="2518" spans="13:17" x14ac:dyDescent="0.2">
      <c r="M2518">
        <v>1600</v>
      </c>
      <c r="Q2518">
        <v>1600</v>
      </c>
    </row>
    <row r="2519" spans="13:17" x14ac:dyDescent="0.2">
      <c r="M2519">
        <v>1600</v>
      </c>
      <c r="Q2519">
        <v>1600</v>
      </c>
    </row>
    <row r="2520" spans="13:17" x14ac:dyDescent="0.2">
      <c r="M2520">
        <v>1600</v>
      </c>
      <c r="Q2520">
        <v>1600</v>
      </c>
    </row>
    <row r="2521" spans="13:17" x14ac:dyDescent="0.2">
      <c r="M2521">
        <v>1600</v>
      </c>
      <c r="Q2521">
        <v>1600</v>
      </c>
    </row>
    <row r="2522" spans="13:17" x14ac:dyDescent="0.2">
      <c r="M2522">
        <v>1600</v>
      </c>
      <c r="Q2522">
        <v>1600</v>
      </c>
    </row>
    <row r="2523" spans="13:17" x14ac:dyDescent="0.2">
      <c r="M2523">
        <v>1600</v>
      </c>
      <c r="Q2523">
        <v>1600</v>
      </c>
    </row>
    <row r="2524" spans="13:17" x14ac:dyDescent="0.2">
      <c r="M2524">
        <v>1600</v>
      </c>
      <c r="Q2524">
        <v>1600</v>
      </c>
    </row>
    <row r="2525" spans="13:17" x14ac:dyDescent="0.2">
      <c r="M2525">
        <v>1600</v>
      </c>
      <c r="Q2525">
        <v>1600</v>
      </c>
    </row>
    <row r="2526" spans="13:17" x14ac:dyDescent="0.2">
      <c r="M2526">
        <v>1600</v>
      </c>
      <c r="Q2526">
        <v>1600</v>
      </c>
    </row>
    <row r="2527" spans="13:17" x14ac:dyDescent="0.2">
      <c r="M2527">
        <v>1600</v>
      </c>
      <c r="Q2527">
        <v>1600</v>
      </c>
    </row>
    <row r="2528" spans="13:17" x14ac:dyDescent="0.2">
      <c r="M2528">
        <v>1600</v>
      </c>
      <c r="Q2528">
        <v>1600</v>
      </c>
    </row>
    <row r="2529" spans="13:17" x14ac:dyDescent="0.2">
      <c r="M2529">
        <v>1600</v>
      </c>
      <c r="Q2529">
        <v>1600</v>
      </c>
    </row>
    <row r="2530" spans="13:17" x14ac:dyDescent="0.2">
      <c r="M2530">
        <v>1600</v>
      </c>
      <c r="Q2530">
        <v>1600</v>
      </c>
    </row>
    <row r="2531" spans="13:17" x14ac:dyDescent="0.2">
      <c r="M2531">
        <v>1600</v>
      </c>
      <c r="Q2531">
        <v>1600</v>
      </c>
    </row>
    <row r="2532" spans="13:17" x14ac:dyDescent="0.2">
      <c r="M2532">
        <v>1600</v>
      </c>
      <c r="Q2532">
        <v>1600</v>
      </c>
    </row>
    <row r="2533" spans="13:17" x14ac:dyDescent="0.2">
      <c r="M2533">
        <v>1600</v>
      </c>
      <c r="Q2533">
        <v>1600</v>
      </c>
    </row>
    <row r="2534" spans="13:17" x14ac:dyDescent="0.2">
      <c r="M2534">
        <v>1600</v>
      </c>
      <c r="Q2534">
        <v>1600</v>
      </c>
    </row>
    <row r="2535" spans="13:17" x14ac:dyDescent="0.2">
      <c r="M2535">
        <v>1600</v>
      </c>
      <c r="Q2535">
        <v>1600</v>
      </c>
    </row>
    <row r="2536" spans="13:17" x14ac:dyDescent="0.2">
      <c r="M2536">
        <v>1600</v>
      </c>
      <c r="Q2536">
        <v>1600</v>
      </c>
    </row>
    <row r="2537" spans="13:17" x14ac:dyDescent="0.2">
      <c r="M2537">
        <v>1600</v>
      </c>
      <c r="Q2537">
        <v>1600</v>
      </c>
    </row>
    <row r="2538" spans="13:17" x14ac:dyDescent="0.2">
      <c r="M2538">
        <v>1600</v>
      </c>
      <c r="Q2538">
        <v>1600</v>
      </c>
    </row>
    <row r="2539" spans="13:17" x14ac:dyDescent="0.2">
      <c r="M2539">
        <v>1600</v>
      </c>
      <c r="Q2539">
        <v>1600</v>
      </c>
    </row>
    <row r="2540" spans="13:17" x14ac:dyDescent="0.2">
      <c r="M2540">
        <v>1600</v>
      </c>
      <c r="Q2540">
        <v>1600</v>
      </c>
    </row>
    <row r="2541" spans="13:17" x14ac:dyDescent="0.2">
      <c r="M2541">
        <v>1600</v>
      </c>
      <c r="Q2541">
        <v>1600</v>
      </c>
    </row>
    <row r="2542" spans="13:17" x14ac:dyDescent="0.2">
      <c r="M2542">
        <v>1800</v>
      </c>
      <c r="Q2542">
        <v>1600</v>
      </c>
    </row>
    <row r="2543" spans="13:17" x14ac:dyDescent="0.2">
      <c r="M2543">
        <v>1800</v>
      </c>
      <c r="Q2543">
        <v>1600</v>
      </c>
    </row>
    <row r="2544" spans="13:17" x14ac:dyDescent="0.2">
      <c r="M2544">
        <v>1800</v>
      </c>
      <c r="Q2544">
        <v>1600</v>
      </c>
    </row>
    <row r="2545" spans="13:17" x14ac:dyDescent="0.2">
      <c r="M2545">
        <v>1800</v>
      </c>
      <c r="Q2545">
        <v>1600</v>
      </c>
    </row>
    <row r="2546" spans="13:17" x14ac:dyDescent="0.2">
      <c r="M2546">
        <v>1800</v>
      </c>
      <c r="Q2546">
        <v>1600</v>
      </c>
    </row>
    <row r="2547" spans="13:17" x14ac:dyDescent="0.2">
      <c r="M2547">
        <v>1800</v>
      </c>
      <c r="Q2547">
        <v>1600</v>
      </c>
    </row>
    <row r="2548" spans="13:17" x14ac:dyDescent="0.2">
      <c r="M2548">
        <v>1800</v>
      </c>
      <c r="Q2548">
        <v>1600</v>
      </c>
    </row>
    <row r="2549" spans="13:17" x14ac:dyDescent="0.2">
      <c r="M2549">
        <v>1800</v>
      </c>
      <c r="Q2549">
        <v>1600</v>
      </c>
    </row>
    <row r="2550" spans="13:17" x14ac:dyDescent="0.2">
      <c r="M2550">
        <v>1800</v>
      </c>
      <c r="Q2550">
        <v>1600</v>
      </c>
    </row>
    <row r="2551" spans="13:17" x14ac:dyDescent="0.2">
      <c r="M2551">
        <v>1800</v>
      </c>
      <c r="Q2551">
        <v>1600</v>
      </c>
    </row>
    <row r="2552" spans="13:17" x14ac:dyDescent="0.2">
      <c r="M2552">
        <v>1800</v>
      </c>
      <c r="Q2552">
        <v>1600</v>
      </c>
    </row>
    <row r="2553" spans="13:17" x14ac:dyDescent="0.2">
      <c r="M2553">
        <v>1800</v>
      </c>
      <c r="Q2553">
        <v>1600</v>
      </c>
    </row>
    <row r="2554" spans="13:17" x14ac:dyDescent="0.2">
      <c r="M2554">
        <v>1800</v>
      </c>
      <c r="Q2554">
        <v>1600</v>
      </c>
    </row>
    <row r="2555" spans="13:17" x14ac:dyDescent="0.2">
      <c r="M2555">
        <v>1800</v>
      </c>
      <c r="Q2555">
        <v>1600</v>
      </c>
    </row>
    <row r="2556" spans="13:17" x14ac:dyDescent="0.2">
      <c r="M2556">
        <v>1800</v>
      </c>
      <c r="Q2556">
        <v>1600</v>
      </c>
    </row>
    <row r="2557" spans="13:17" x14ac:dyDescent="0.2">
      <c r="M2557">
        <v>1800</v>
      </c>
      <c r="Q2557">
        <v>1600</v>
      </c>
    </row>
    <row r="2558" spans="13:17" x14ac:dyDescent="0.2">
      <c r="M2558">
        <v>1800</v>
      </c>
      <c r="Q2558">
        <v>1600</v>
      </c>
    </row>
    <row r="2559" spans="13:17" x14ac:dyDescent="0.2">
      <c r="M2559">
        <v>1800</v>
      </c>
      <c r="Q2559">
        <v>1600</v>
      </c>
    </row>
    <row r="2560" spans="13:17" x14ac:dyDescent="0.2">
      <c r="M2560">
        <v>1800</v>
      </c>
      <c r="Q2560">
        <v>1600</v>
      </c>
    </row>
    <row r="2561" spans="13:17" x14ac:dyDescent="0.2">
      <c r="M2561">
        <v>1800</v>
      </c>
      <c r="Q2561">
        <v>1600</v>
      </c>
    </row>
    <row r="2562" spans="13:17" x14ac:dyDescent="0.2">
      <c r="M2562">
        <v>1800</v>
      </c>
      <c r="Q2562">
        <v>1600</v>
      </c>
    </row>
    <row r="2563" spans="13:17" x14ac:dyDescent="0.2">
      <c r="M2563">
        <v>1800</v>
      </c>
      <c r="Q2563">
        <v>1600</v>
      </c>
    </row>
    <row r="2564" spans="13:17" x14ac:dyDescent="0.2">
      <c r="M2564">
        <v>1800</v>
      </c>
      <c r="Q2564">
        <v>1600</v>
      </c>
    </row>
    <row r="2565" spans="13:17" x14ac:dyDescent="0.2">
      <c r="M2565">
        <v>1800</v>
      </c>
      <c r="Q2565">
        <v>1600</v>
      </c>
    </row>
    <row r="2566" spans="13:17" x14ac:dyDescent="0.2">
      <c r="M2566">
        <v>1800</v>
      </c>
      <c r="Q2566">
        <v>1600</v>
      </c>
    </row>
    <row r="2567" spans="13:17" x14ac:dyDescent="0.2">
      <c r="M2567">
        <v>1800</v>
      </c>
      <c r="Q2567">
        <v>1600</v>
      </c>
    </row>
    <row r="2568" spans="13:17" x14ac:dyDescent="0.2">
      <c r="M2568">
        <v>1800</v>
      </c>
      <c r="Q2568">
        <v>1600</v>
      </c>
    </row>
    <row r="2569" spans="13:17" x14ac:dyDescent="0.2">
      <c r="M2569">
        <v>1800</v>
      </c>
      <c r="Q2569">
        <v>1600</v>
      </c>
    </row>
    <row r="2570" spans="13:17" x14ac:dyDescent="0.2">
      <c r="M2570">
        <v>1800</v>
      </c>
      <c r="Q2570">
        <v>1600</v>
      </c>
    </row>
    <row r="2571" spans="13:17" x14ac:dyDescent="0.2">
      <c r="M2571">
        <v>1800</v>
      </c>
      <c r="Q2571">
        <v>1600</v>
      </c>
    </row>
    <row r="2572" spans="13:17" x14ac:dyDescent="0.2">
      <c r="M2572">
        <v>1800</v>
      </c>
      <c r="Q2572">
        <v>1600</v>
      </c>
    </row>
    <row r="2573" spans="13:17" x14ac:dyDescent="0.2">
      <c r="M2573">
        <v>1800</v>
      </c>
      <c r="Q2573">
        <v>1600</v>
      </c>
    </row>
    <row r="2574" spans="13:17" x14ac:dyDescent="0.2">
      <c r="M2574">
        <v>1800</v>
      </c>
      <c r="Q2574">
        <v>1600</v>
      </c>
    </row>
    <row r="2575" spans="13:17" x14ac:dyDescent="0.2">
      <c r="M2575">
        <v>1800</v>
      </c>
      <c r="Q2575">
        <v>1600</v>
      </c>
    </row>
    <row r="2576" spans="13:17" x14ac:dyDescent="0.2">
      <c r="M2576">
        <v>1800</v>
      </c>
      <c r="Q2576">
        <v>1600</v>
      </c>
    </row>
    <row r="2577" spans="13:17" x14ac:dyDescent="0.2">
      <c r="M2577">
        <v>1800</v>
      </c>
      <c r="Q2577">
        <v>1600</v>
      </c>
    </row>
    <row r="2578" spans="13:17" x14ac:dyDescent="0.2">
      <c r="M2578">
        <v>1800</v>
      </c>
      <c r="Q2578">
        <v>1600</v>
      </c>
    </row>
    <row r="2579" spans="13:17" x14ac:dyDescent="0.2">
      <c r="M2579">
        <v>1800</v>
      </c>
      <c r="Q2579">
        <v>1600</v>
      </c>
    </row>
    <row r="2580" spans="13:17" x14ac:dyDescent="0.2">
      <c r="M2580">
        <v>1800</v>
      </c>
      <c r="Q2580">
        <v>1600</v>
      </c>
    </row>
    <row r="2581" spans="13:17" x14ac:dyDescent="0.2">
      <c r="M2581">
        <v>1800</v>
      </c>
      <c r="Q2581">
        <v>1600</v>
      </c>
    </row>
    <row r="2582" spans="13:17" x14ac:dyDescent="0.2">
      <c r="M2582">
        <v>1800</v>
      </c>
      <c r="Q2582">
        <v>1600</v>
      </c>
    </row>
    <row r="2583" spans="13:17" x14ac:dyDescent="0.2">
      <c r="M2583">
        <v>1800</v>
      </c>
      <c r="Q2583">
        <v>1600</v>
      </c>
    </row>
    <row r="2584" spans="13:17" x14ac:dyDescent="0.2">
      <c r="M2584">
        <v>1800</v>
      </c>
      <c r="Q2584">
        <v>1600</v>
      </c>
    </row>
    <row r="2585" spans="13:17" x14ac:dyDescent="0.2">
      <c r="M2585">
        <v>1800</v>
      </c>
      <c r="Q2585">
        <v>1600</v>
      </c>
    </row>
    <row r="2586" spans="13:17" x14ac:dyDescent="0.2">
      <c r="M2586">
        <v>1800</v>
      </c>
      <c r="Q2586">
        <v>1600</v>
      </c>
    </row>
    <row r="2587" spans="13:17" x14ac:dyDescent="0.2">
      <c r="M2587">
        <v>1800</v>
      </c>
      <c r="Q2587">
        <v>1600</v>
      </c>
    </row>
    <row r="2588" spans="13:17" x14ac:dyDescent="0.2">
      <c r="M2588">
        <v>1800</v>
      </c>
      <c r="Q2588">
        <v>1600</v>
      </c>
    </row>
    <row r="2589" spans="13:17" x14ac:dyDescent="0.2">
      <c r="M2589">
        <v>1800</v>
      </c>
      <c r="Q2589">
        <v>1600</v>
      </c>
    </row>
    <row r="2590" spans="13:17" x14ac:dyDescent="0.2">
      <c r="M2590">
        <v>1800</v>
      </c>
      <c r="Q2590">
        <v>1600</v>
      </c>
    </row>
    <row r="2591" spans="13:17" x14ac:dyDescent="0.2">
      <c r="M2591">
        <v>1800</v>
      </c>
      <c r="Q2591">
        <v>1600</v>
      </c>
    </row>
    <row r="2592" spans="13:17" x14ac:dyDescent="0.2">
      <c r="M2592">
        <v>1800</v>
      </c>
      <c r="Q2592">
        <v>1600</v>
      </c>
    </row>
    <row r="2593" spans="13:17" x14ac:dyDescent="0.2">
      <c r="M2593">
        <v>1800</v>
      </c>
      <c r="Q2593">
        <v>1600</v>
      </c>
    </row>
    <row r="2594" spans="13:17" x14ac:dyDescent="0.2">
      <c r="M2594">
        <v>1800</v>
      </c>
      <c r="Q2594">
        <v>1600</v>
      </c>
    </row>
    <row r="2595" spans="13:17" x14ac:dyDescent="0.2">
      <c r="M2595">
        <v>1800</v>
      </c>
      <c r="Q2595">
        <v>1600</v>
      </c>
    </row>
    <row r="2596" spans="13:17" x14ac:dyDescent="0.2">
      <c r="M2596">
        <v>1800</v>
      </c>
      <c r="Q2596">
        <v>1600</v>
      </c>
    </row>
    <row r="2597" spans="13:17" x14ac:dyDescent="0.2">
      <c r="M2597">
        <v>1800</v>
      </c>
      <c r="Q2597">
        <v>1600</v>
      </c>
    </row>
    <row r="2598" spans="13:17" x14ac:dyDescent="0.2">
      <c r="M2598">
        <v>1800</v>
      </c>
      <c r="Q2598">
        <v>1600</v>
      </c>
    </row>
    <row r="2599" spans="13:17" x14ac:dyDescent="0.2">
      <c r="M2599">
        <v>1800</v>
      </c>
      <c r="Q2599">
        <v>1600</v>
      </c>
    </row>
    <row r="2600" spans="13:17" x14ac:dyDescent="0.2">
      <c r="M2600">
        <v>1800</v>
      </c>
      <c r="Q2600">
        <v>1600</v>
      </c>
    </row>
    <row r="2601" spans="13:17" x14ac:dyDescent="0.2">
      <c r="M2601">
        <v>1800</v>
      </c>
      <c r="Q2601">
        <v>1600</v>
      </c>
    </row>
    <row r="2602" spans="13:17" x14ac:dyDescent="0.2">
      <c r="M2602">
        <v>1800</v>
      </c>
      <c r="Q2602">
        <v>1600</v>
      </c>
    </row>
    <row r="2603" spans="13:17" x14ac:dyDescent="0.2">
      <c r="M2603">
        <v>1800</v>
      </c>
      <c r="Q2603">
        <v>1600</v>
      </c>
    </row>
    <row r="2604" spans="13:17" x14ac:dyDescent="0.2">
      <c r="M2604">
        <v>1800</v>
      </c>
      <c r="Q2604">
        <v>1600</v>
      </c>
    </row>
    <row r="2605" spans="13:17" x14ac:dyDescent="0.2">
      <c r="M2605">
        <v>1800</v>
      </c>
      <c r="Q2605">
        <v>1600</v>
      </c>
    </row>
    <row r="2606" spans="13:17" x14ac:dyDescent="0.2">
      <c r="M2606">
        <v>1800</v>
      </c>
      <c r="Q2606">
        <v>1600</v>
      </c>
    </row>
    <row r="2607" spans="13:17" x14ac:dyDescent="0.2">
      <c r="M2607">
        <v>1800</v>
      </c>
      <c r="Q2607">
        <v>1600</v>
      </c>
    </row>
    <row r="2608" spans="13:17" x14ac:dyDescent="0.2">
      <c r="M2608">
        <v>2490</v>
      </c>
      <c r="Q2608">
        <v>1600</v>
      </c>
    </row>
    <row r="2609" spans="13:17" x14ac:dyDescent="0.2">
      <c r="M2609">
        <v>2490</v>
      </c>
      <c r="Q2609">
        <v>1600</v>
      </c>
    </row>
    <row r="2610" spans="13:17" x14ac:dyDescent="0.2">
      <c r="M2610">
        <v>2490</v>
      </c>
      <c r="Q2610">
        <v>1600</v>
      </c>
    </row>
    <row r="2611" spans="13:17" x14ac:dyDescent="0.2">
      <c r="M2611">
        <v>2490</v>
      </c>
      <c r="Q2611">
        <v>1600</v>
      </c>
    </row>
    <row r="2612" spans="13:17" x14ac:dyDescent="0.2">
      <c r="M2612">
        <v>2490</v>
      </c>
      <c r="Q2612">
        <v>1600</v>
      </c>
    </row>
    <row r="2613" spans="13:17" x14ac:dyDescent="0.2">
      <c r="M2613">
        <v>2490</v>
      </c>
      <c r="Q2613">
        <v>1600</v>
      </c>
    </row>
    <row r="2614" spans="13:17" x14ac:dyDescent="0.2">
      <c r="M2614">
        <v>2490</v>
      </c>
      <c r="Q2614">
        <v>1600</v>
      </c>
    </row>
    <row r="2615" spans="13:17" x14ac:dyDescent="0.2">
      <c r="M2615">
        <v>2490</v>
      </c>
      <c r="Q2615">
        <v>1600</v>
      </c>
    </row>
    <row r="2616" spans="13:17" x14ac:dyDescent="0.2">
      <c r="M2616">
        <v>2490</v>
      </c>
      <c r="Q2616">
        <v>1600</v>
      </c>
    </row>
    <row r="2617" spans="13:17" x14ac:dyDescent="0.2">
      <c r="M2617">
        <v>2490</v>
      </c>
      <c r="Q2617">
        <v>1600</v>
      </c>
    </row>
    <row r="2618" spans="13:17" x14ac:dyDescent="0.2">
      <c r="M2618">
        <v>2490</v>
      </c>
      <c r="Q2618">
        <v>1600</v>
      </c>
    </row>
    <row r="2619" spans="13:17" x14ac:dyDescent="0.2">
      <c r="M2619">
        <v>2490</v>
      </c>
      <c r="Q2619">
        <v>1600</v>
      </c>
    </row>
    <row r="2620" spans="13:17" x14ac:dyDescent="0.2">
      <c r="M2620">
        <v>2490</v>
      </c>
      <c r="Q2620">
        <v>1600</v>
      </c>
    </row>
    <row r="2621" spans="13:17" x14ac:dyDescent="0.2">
      <c r="M2621">
        <v>2490</v>
      </c>
      <c r="Q2621">
        <v>1600</v>
      </c>
    </row>
    <row r="2622" spans="13:17" x14ac:dyDescent="0.2">
      <c r="M2622">
        <v>2490</v>
      </c>
      <c r="Q2622">
        <v>1600</v>
      </c>
    </row>
    <row r="2623" spans="13:17" x14ac:dyDescent="0.2">
      <c r="M2623">
        <v>2490</v>
      </c>
      <c r="Q2623">
        <v>1600</v>
      </c>
    </row>
    <row r="2624" spans="13:17" x14ac:dyDescent="0.2">
      <c r="M2624">
        <v>2490</v>
      </c>
      <c r="Q2624">
        <v>1600</v>
      </c>
    </row>
    <row r="2625" spans="13:17" x14ac:dyDescent="0.2">
      <c r="M2625">
        <v>2490</v>
      </c>
      <c r="Q2625">
        <v>1600</v>
      </c>
    </row>
    <row r="2626" spans="13:17" x14ac:dyDescent="0.2">
      <c r="M2626">
        <v>2490</v>
      </c>
      <c r="Q2626">
        <v>1600</v>
      </c>
    </row>
    <row r="2627" spans="13:17" x14ac:dyDescent="0.2">
      <c r="M2627">
        <v>2490</v>
      </c>
      <c r="Q2627">
        <v>1600</v>
      </c>
    </row>
    <row r="2628" spans="13:17" x14ac:dyDescent="0.2">
      <c r="M2628">
        <v>2490</v>
      </c>
      <c r="Q2628">
        <v>1600</v>
      </c>
    </row>
    <row r="2629" spans="13:17" x14ac:dyDescent="0.2">
      <c r="M2629">
        <v>2490</v>
      </c>
      <c r="Q2629">
        <v>1600</v>
      </c>
    </row>
    <row r="2630" spans="13:17" x14ac:dyDescent="0.2">
      <c r="M2630">
        <v>2490</v>
      </c>
      <c r="Q2630">
        <v>1600</v>
      </c>
    </row>
    <row r="2631" spans="13:17" x14ac:dyDescent="0.2">
      <c r="M2631">
        <v>2490</v>
      </c>
      <c r="Q2631">
        <v>1600</v>
      </c>
    </row>
    <row r="2632" spans="13:17" x14ac:dyDescent="0.2">
      <c r="M2632">
        <v>2490</v>
      </c>
      <c r="Q2632">
        <v>1600</v>
      </c>
    </row>
    <row r="2633" spans="13:17" x14ac:dyDescent="0.2">
      <c r="M2633">
        <v>2490</v>
      </c>
      <c r="Q2633">
        <v>1600</v>
      </c>
    </row>
    <row r="2634" spans="13:17" x14ac:dyDescent="0.2">
      <c r="M2634">
        <v>2490</v>
      </c>
      <c r="Q2634">
        <v>1600</v>
      </c>
    </row>
    <row r="2635" spans="13:17" x14ac:dyDescent="0.2">
      <c r="M2635">
        <v>2490</v>
      </c>
      <c r="Q2635">
        <v>1600</v>
      </c>
    </row>
    <row r="2636" spans="13:17" x14ac:dyDescent="0.2">
      <c r="M2636">
        <v>2490</v>
      </c>
      <c r="Q2636">
        <v>1600</v>
      </c>
    </row>
    <row r="2637" spans="13:17" x14ac:dyDescent="0.2">
      <c r="M2637">
        <v>2490</v>
      </c>
      <c r="Q2637">
        <v>1600</v>
      </c>
    </row>
    <row r="2638" spans="13:17" x14ac:dyDescent="0.2">
      <c r="M2638">
        <v>2490</v>
      </c>
      <c r="Q2638">
        <v>1600</v>
      </c>
    </row>
    <row r="2639" spans="13:17" x14ac:dyDescent="0.2">
      <c r="M2639">
        <v>2490</v>
      </c>
      <c r="Q2639">
        <v>1600</v>
      </c>
    </row>
    <row r="2640" spans="13:17" x14ac:dyDescent="0.2">
      <c r="M2640">
        <v>2490</v>
      </c>
      <c r="Q2640">
        <v>1600</v>
      </c>
    </row>
    <row r="2641" spans="13:17" x14ac:dyDescent="0.2">
      <c r="M2641">
        <v>2490</v>
      </c>
      <c r="Q2641">
        <v>1600</v>
      </c>
    </row>
    <row r="2642" spans="13:17" x14ac:dyDescent="0.2">
      <c r="M2642">
        <v>2490</v>
      </c>
      <c r="Q2642">
        <v>1600</v>
      </c>
    </row>
    <row r="2643" spans="13:17" x14ac:dyDescent="0.2">
      <c r="M2643">
        <v>2490</v>
      </c>
      <c r="Q2643">
        <v>1600</v>
      </c>
    </row>
    <row r="2644" spans="13:17" x14ac:dyDescent="0.2">
      <c r="M2644">
        <v>2490</v>
      </c>
      <c r="Q2644">
        <v>1600</v>
      </c>
    </row>
    <row r="2645" spans="13:17" x14ac:dyDescent="0.2">
      <c r="M2645">
        <v>2490</v>
      </c>
      <c r="Q2645">
        <v>1600</v>
      </c>
    </row>
    <row r="2646" spans="13:17" x14ac:dyDescent="0.2">
      <c r="M2646">
        <v>2490</v>
      </c>
      <c r="Q2646">
        <v>1600</v>
      </c>
    </row>
    <row r="2647" spans="13:17" x14ac:dyDescent="0.2">
      <c r="M2647">
        <v>2490</v>
      </c>
      <c r="Q2647">
        <v>1600</v>
      </c>
    </row>
    <row r="2648" spans="13:17" x14ac:dyDescent="0.2">
      <c r="M2648">
        <v>2490</v>
      </c>
      <c r="Q2648">
        <v>1600</v>
      </c>
    </row>
    <row r="2649" spans="13:17" x14ac:dyDescent="0.2">
      <c r="M2649">
        <v>2490</v>
      </c>
      <c r="Q2649">
        <v>1600</v>
      </c>
    </row>
    <row r="2650" spans="13:17" x14ac:dyDescent="0.2">
      <c r="M2650">
        <v>2490</v>
      </c>
      <c r="Q2650">
        <v>1600</v>
      </c>
    </row>
    <row r="2651" spans="13:17" x14ac:dyDescent="0.2">
      <c r="M2651">
        <v>2490</v>
      </c>
      <c r="Q2651">
        <v>1600</v>
      </c>
    </row>
    <row r="2652" spans="13:17" x14ac:dyDescent="0.2">
      <c r="M2652">
        <v>2490</v>
      </c>
      <c r="Q2652">
        <v>1600</v>
      </c>
    </row>
    <row r="2653" spans="13:17" x14ac:dyDescent="0.2">
      <c r="M2653">
        <v>2490</v>
      </c>
      <c r="Q2653">
        <v>1600</v>
      </c>
    </row>
    <row r="2654" spans="13:17" x14ac:dyDescent="0.2">
      <c r="M2654">
        <v>2490</v>
      </c>
      <c r="Q2654">
        <v>1600</v>
      </c>
    </row>
    <row r="2655" spans="13:17" x14ac:dyDescent="0.2">
      <c r="M2655">
        <v>2490</v>
      </c>
      <c r="Q2655">
        <v>1600</v>
      </c>
    </row>
    <row r="2656" spans="13:17" x14ac:dyDescent="0.2">
      <c r="M2656">
        <v>2490</v>
      </c>
      <c r="Q2656">
        <v>1600</v>
      </c>
    </row>
    <row r="2657" spans="13:17" x14ac:dyDescent="0.2">
      <c r="M2657">
        <v>2490</v>
      </c>
      <c r="Q2657">
        <v>1600</v>
      </c>
    </row>
    <row r="2658" spans="13:17" x14ac:dyDescent="0.2">
      <c r="M2658">
        <v>2490</v>
      </c>
      <c r="Q2658">
        <v>1600</v>
      </c>
    </row>
    <row r="2659" spans="13:17" x14ac:dyDescent="0.2">
      <c r="M2659">
        <v>2490</v>
      </c>
      <c r="Q2659">
        <v>1600</v>
      </c>
    </row>
    <row r="2660" spans="13:17" x14ac:dyDescent="0.2">
      <c r="M2660">
        <v>2490</v>
      </c>
      <c r="Q2660">
        <v>1600</v>
      </c>
    </row>
    <row r="2661" spans="13:17" x14ac:dyDescent="0.2">
      <c r="M2661">
        <v>2490</v>
      </c>
      <c r="Q2661">
        <v>1600</v>
      </c>
    </row>
    <row r="2662" spans="13:17" x14ac:dyDescent="0.2">
      <c r="M2662">
        <v>2490</v>
      </c>
      <c r="Q2662">
        <v>1600</v>
      </c>
    </row>
    <row r="2663" spans="13:17" x14ac:dyDescent="0.2">
      <c r="M2663">
        <v>2490</v>
      </c>
      <c r="Q2663">
        <v>1600</v>
      </c>
    </row>
    <row r="2664" spans="13:17" x14ac:dyDescent="0.2">
      <c r="M2664">
        <v>2490</v>
      </c>
      <c r="Q2664">
        <v>1600</v>
      </c>
    </row>
    <row r="2665" spans="13:17" x14ac:dyDescent="0.2">
      <c r="M2665">
        <v>2490</v>
      </c>
      <c r="Q2665">
        <v>1600</v>
      </c>
    </row>
    <row r="2666" spans="13:17" x14ac:dyDescent="0.2">
      <c r="M2666">
        <v>2490</v>
      </c>
      <c r="Q2666">
        <v>1600</v>
      </c>
    </row>
    <row r="2667" spans="13:17" x14ac:dyDescent="0.2">
      <c r="M2667">
        <v>2490</v>
      </c>
      <c r="Q2667">
        <v>1600</v>
      </c>
    </row>
    <row r="2668" spans="13:17" x14ac:dyDescent="0.2">
      <c r="M2668">
        <v>2490</v>
      </c>
      <c r="Q2668">
        <v>1600</v>
      </c>
    </row>
    <row r="2669" spans="13:17" x14ac:dyDescent="0.2">
      <c r="M2669">
        <v>2490</v>
      </c>
      <c r="Q2669">
        <v>1600</v>
      </c>
    </row>
    <row r="2670" spans="13:17" x14ac:dyDescent="0.2">
      <c r="M2670">
        <v>2490</v>
      </c>
      <c r="Q2670">
        <v>1600</v>
      </c>
    </row>
    <row r="2671" spans="13:17" x14ac:dyDescent="0.2">
      <c r="M2671">
        <v>2490</v>
      </c>
      <c r="Q2671">
        <v>1600</v>
      </c>
    </row>
    <row r="2672" spans="13:17" x14ac:dyDescent="0.2">
      <c r="M2672">
        <v>2490</v>
      </c>
      <c r="Q2672">
        <v>1600</v>
      </c>
    </row>
    <row r="2673" spans="13:17" x14ac:dyDescent="0.2">
      <c r="M2673">
        <v>2490</v>
      </c>
      <c r="Q2673">
        <v>1600</v>
      </c>
    </row>
    <row r="2674" spans="13:17" x14ac:dyDescent="0.2">
      <c r="M2674">
        <v>2490</v>
      </c>
      <c r="Q2674">
        <v>1600</v>
      </c>
    </row>
    <row r="2675" spans="13:17" x14ac:dyDescent="0.2">
      <c r="M2675">
        <v>2490</v>
      </c>
      <c r="Q2675">
        <v>1600</v>
      </c>
    </row>
    <row r="2676" spans="13:17" x14ac:dyDescent="0.2">
      <c r="M2676">
        <v>2490</v>
      </c>
      <c r="Q2676">
        <v>1600</v>
      </c>
    </row>
    <row r="2677" spans="13:17" x14ac:dyDescent="0.2">
      <c r="M2677">
        <v>2490</v>
      </c>
      <c r="Q2677">
        <v>1600</v>
      </c>
    </row>
    <row r="2678" spans="13:17" x14ac:dyDescent="0.2">
      <c r="M2678">
        <v>2490</v>
      </c>
      <c r="Q2678">
        <v>1600</v>
      </c>
    </row>
    <row r="2679" spans="13:17" x14ac:dyDescent="0.2">
      <c r="M2679">
        <v>2490</v>
      </c>
      <c r="Q2679">
        <v>1600</v>
      </c>
    </row>
    <row r="2680" spans="13:17" x14ac:dyDescent="0.2">
      <c r="M2680">
        <v>2490</v>
      </c>
      <c r="Q2680">
        <v>1600</v>
      </c>
    </row>
    <row r="2681" spans="13:17" x14ac:dyDescent="0.2">
      <c r="M2681">
        <v>2490</v>
      </c>
      <c r="Q2681">
        <v>1600</v>
      </c>
    </row>
    <row r="2682" spans="13:17" x14ac:dyDescent="0.2">
      <c r="M2682">
        <v>2490</v>
      </c>
      <c r="Q2682">
        <v>1600</v>
      </c>
    </row>
    <row r="2683" spans="13:17" x14ac:dyDescent="0.2">
      <c r="M2683">
        <v>2490</v>
      </c>
      <c r="Q2683">
        <v>1600</v>
      </c>
    </row>
    <row r="2684" spans="13:17" x14ac:dyDescent="0.2">
      <c r="M2684">
        <v>2490</v>
      </c>
      <c r="Q2684">
        <v>1600</v>
      </c>
    </row>
    <row r="2685" spans="13:17" x14ac:dyDescent="0.2">
      <c r="M2685">
        <v>2490</v>
      </c>
      <c r="Q2685">
        <v>1600</v>
      </c>
    </row>
    <row r="2686" spans="13:17" x14ac:dyDescent="0.2">
      <c r="M2686">
        <v>2490</v>
      </c>
      <c r="Q2686">
        <v>1600</v>
      </c>
    </row>
    <row r="2687" spans="13:17" x14ac:dyDescent="0.2">
      <c r="M2687">
        <v>2490</v>
      </c>
      <c r="Q2687">
        <v>1600</v>
      </c>
    </row>
    <row r="2688" spans="13:17" x14ac:dyDescent="0.2">
      <c r="M2688">
        <v>2490</v>
      </c>
      <c r="Q2688">
        <v>1600</v>
      </c>
    </row>
    <row r="2689" spans="13:17" x14ac:dyDescent="0.2">
      <c r="M2689">
        <v>2490</v>
      </c>
      <c r="Q2689">
        <v>1600</v>
      </c>
    </row>
    <row r="2690" spans="13:17" x14ac:dyDescent="0.2">
      <c r="M2690">
        <v>2490</v>
      </c>
      <c r="Q2690">
        <v>1600</v>
      </c>
    </row>
    <row r="2691" spans="13:17" x14ac:dyDescent="0.2">
      <c r="M2691">
        <v>2490</v>
      </c>
      <c r="Q2691">
        <v>1600</v>
      </c>
    </row>
    <row r="2692" spans="13:17" x14ac:dyDescent="0.2">
      <c r="M2692">
        <v>2490</v>
      </c>
      <c r="Q2692">
        <v>1600</v>
      </c>
    </row>
    <row r="2693" spans="13:17" x14ac:dyDescent="0.2">
      <c r="M2693">
        <v>2490</v>
      </c>
      <c r="Q2693">
        <v>1600</v>
      </c>
    </row>
    <row r="2694" spans="13:17" x14ac:dyDescent="0.2">
      <c r="M2694">
        <v>2490</v>
      </c>
      <c r="Q2694">
        <v>1600</v>
      </c>
    </row>
    <row r="2695" spans="13:17" x14ac:dyDescent="0.2">
      <c r="M2695">
        <v>2490</v>
      </c>
      <c r="Q2695">
        <v>1600</v>
      </c>
    </row>
    <row r="2696" spans="13:17" x14ac:dyDescent="0.2">
      <c r="M2696">
        <v>2490</v>
      </c>
      <c r="Q2696">
        <v>1600</v>
      </c>
    </row>
    <row r="2697" spans="13:17" x14ac:dyDescent="0.2">
      <c r="M2697">
        <v>2490</v>
      </c>
      <c r="Q2697">
        <v>1600</v>
      </c>
    </row>
    <row r="2698" spans="13:17" x14ac:dyDescent="0.2">
      <c r="M2698">
        <v>2490</v>
      </c>
      <c r="Q2698">
        <v>1600</v>
      </c>
    </row>
    <row r="2699" spans="13:17" x14ac:dyDescent="0.2">
      <c r="M2699">
        <v>2490</v>
      </c>
      <c r="Q2699">
        <v>1600</v>
      </c>
    </row>
    <row r="2700" spans="13:17" x14ac:dyDescent="0.2">
      <c r="M2700">
        <v>2490</v>
      </c>
      <c r="Q2700">
        <v>1600</v>
      </c>
    </row>
    <row r="2701" spans="13:17" x14ac:dyDescent="0.2">
      <c r="M2701">
        <v>2490</v>
      </c>
      <c r="Q2701">
        <v>1600</v>
      </c>
    </row>
    <row r="2702" spans="13:17" x14ac:dyDescent="0.2">
      <c r="M2702">
        <v>2490</v>
      </c>
      <c r="Q2702">
        <v>1600</v>
      </c>
    </row>
    <row r="2703" spans="13:17" x14ac:dyDescent="0.2">
      <c r="M2703">
        <v>2490</v>
      </c>
      <c r="Q2703">
        <v>1600</v>
      </c>
    </row>
    <row r="2704" spans="13:17" x14ac:dyDescent="0.2">
      <c r="M2704">
        <v>2490</v>
      </c>
      <c r="Q2704">
        <v>1600</v>
      </c>
    </row>
    <row r="2705" spans="13:17" x14ac:dyDescent="0.2">
      <c r="M2705">
        <v>2490</v>
      </c>
      <c r="Q2705">
        <v>1600</v>
      </c>
    </row>
    <row r="2706" spans="13:17" x14ac:dyDescent="0.2">
      <c r="M2706">
        <v>2490</v>
      </c>
      <c r="Q2706">
        <v>1600</v>
      </c>
    </row>
    <row r="2707" spans="13:17" x14ac:dyDescent="0.2">
      <c r="M2707">
        <v>2490</v>
      </c>
      <c r="Q2707">
        <v>1600</v>
      </c>
    </row>
    <row r="2708" spans="13:17" x14ac:dyDescent="0.2">
      <c r="M2708">
        <v>2490</v>
      </c>
      <c r="Q2708">
        <v>1600</v>
      </c>
    </row>
    <row r="2709" spans="13:17" x14ac:dyDescent="0.2">
      <c r="M2709">
        <v>2490</v>
      </c>
      <c r="Q2709">
        <v>1600</v>
      </c>
    </row>
    <row r="2710" spans="13:17" x14ac:dyDescent="0.2">
      <c r="M2710">
        <v>2490</v>
      </c>
      <c r="Q2710">
        <v>1600</v>
      </c>
    </row>
    <row r="2711" spans="13:17" x14ac:dyDescent="0.2">
      <c r="M2711">
        <v>2490</v>
      </c>
      <c r="Q2711">
        <v>1600</v>
      </c>
    </row>
    <row r="2712" spans="13:17" x14ac:dyDescent="0.2">
      <c r="M2712">
        <v>2490</v>
      </c>
      <c r="Q2712">
        <v>1600</v>
      </c>
    </row>
    <row r="2713" spans="13:17" x14ac:dyDescent="0.2">
      <c r="M2713">
        <v>2490</v>
      </c>
      <c r="Q2713">
        <v>1600</v>
      </c>
    </row>
    <row r="2714" spans="13:17" x14ac:dyDescent="0.2">
      <c r="M2714">
        <v>2490</v>
      </c>
      <c r="Q2714">
        <v>1800</v>
      </c>
    </row>
    <row r="2715" spans="13:17" x14ac:dyDescent="0.2">
      <c r="M2715">
        <v>2490</v>
      </c>
      <c r="Q2715">
        <v>1800</v>
      </c>
    </row>
    <row r="2716" spans="13:17" x14ac:dyDescent="0.2">
      <c r="M2716">
        <v>2490</v>
      </c>
      <c r="Q2716">
        <v>1800</v>
      </c>
    </row>
    <row r="2717" spans="13:17" x14ac:dyDescent="0.2">
      <c r="M2717">
        <v>2490</v>
      </c>
      <c r="Q2717">
        <v>1800</v>
      </c>
    </row>
    <row r="2718" spans="13:17" x14ac:dyDescent="0.2">
      <c r="M2718">
        <v>2490</v>
      </c>
      <c r="Q2718">
        <v>1800</v>
      </c>
    </row>
    <row r="2719" spans="13:17" x14ac:dyDescent="0.2">
      <c r="M2719">
        <v>2490</v>
      </c>
      <c r="Q2719">
        <v>1800</v>
      </c>
    </row>
    <row r="2720" spans="13:17" x14ac:dyDescent="0.2">
      <c r="M2720">
        <v>2490</v>
      </c>
      <c r="Q2720">
        <v>1800</v>
      </c>
    </row>
    <row r="2721" spans="13:17" x14ac:dyDescent="0.2">
      <c r="M2721">
        <v>2490</v>
      </c>
      <c r="Q2721">
        <v>1800</v>
      </c>
    </row>
    <row r="2722" spans="13:17" x14ac:dyDescent="0.2">
      <c r="M2722">
        <v>2490</v>
      </c>
      <c r="Q2722">
        <v>1800</v>
      </c>
    </row>
    <row r="2723" spans="13:17" x14ac:dyDescent="0.2">
      <c r="M2723">
        <v>2490</v>
      </c>
      <c r="Q2723">
        <v>1800</v>
      </c>
    </row>
    <row r="2724" spans="13:17" x14ac:dyDescent="0.2">
      <c r="M2724">
        <v>2490</v>
      </c>
      <c r="Q2724">
        <v>1800</v>
      </c>
    </row>
    <row r="2725" spans="13:17" x14ac:dyDescent="0.2">
      <c r="M2725">
        <v>2490</v>
      </c>
      <c r="Q2725">
        <v>1800</v>
      </c>
    </row>
    <row r="2726" spans="13:17" x14ac:dyDescent="0.2">
      <c r="M2726">
        <v>2490</v>
      </c>
      <c r="Q2726">
        <v>1800</v>
      </c>
    </row>
    <row r="2727" spans="13:17" x14ac:dyDescent="0.2">
      <c r="M2727">
        <v>2490</v>
      </c>
      <c r="Q2727">
        <v>1800</v>
      </c>
    </row>
    <row r="2728" spans="13:17" x14ac:dyDescent="0.2">
      <c r="M2728">
        <v>2490</v>
      </c>
      <c r="Q2728">
        <v>1800</v>
      </c>
    </row>
    <row r="2729" spans="13:17" x14ac:dyDescent="0.2">
      <c r="M2729">
        <v>2490</v>
      </c>
      <c r="Q2729">
        <v>1800</v>
      </c>
    </row>
    <row r="2730" spans="13:17" x14ac:dyDescent="0.2">
      <c r="M2730">
        <v>2490</v>
      </c>
      <c r="Q2730">
        <v>1800</v>
      </c>
    </row>
    <row r="2731" spans="13:17" x14ac:dyDescent="0.2">
      <c r="M2731">
        <v>2490</v>
      </c>
      <c r="Q2731">
        <v>1800</v>
      </c>
    </row>
    <row r="2732" spans="13:17" x14ac:dyDescent="0.2">
      <c r="M2732">
        <v>2490</v>
      </c>
      <c r="Q2732">
        <v>1800</v>
      </c>
    </row>
    <row r="2733" spans="13:17" x14ac:dyDescent="0.2">
      <c r="M2733">
        <v>2490</v>
      </c>
      <c r="Q2733">
        <v>1800</v>
      </c>
    </row>
    <row r="2734" spans="13:17" x14ac:dyDescent="0.2">
      <c r="M2734">
        <v>2490</v>
      </c>
      <c r="Q2734">
        <v>1800</v>
      </c>
    </row>
    <row r="2735" spans="13:17" x14ac:dyDescent="0.2">
      <c r="M2735">
        <v>2490</v>
      </c>
      <c r="Q2735">
        <v>1800</v>
      </c>
    </row>
    <row r="2736" spans="13:17" x14ac:dyDescent="0.2">
      <c r="M2736">
        <v>2490</v>
      </c>
      <c r="Q2736">
        <v>1800</v>
      </c>
    </row>
    <row r="2737" spans="13:17" x14ac:dyDescent="0.2">
      <c r="M2737">
        <v>2490</v>
      </c>
      <c r="Q2737">
        <v>1800</v>
      </c>
    </row>
    <row r="2738" spans="13:17" x14ac:dyDescent="0.2">
      <c r="M2738">
        <v>2490</v>
      </c>
      <c r="Q2738">
        <v>1800</v>
      </c>
    </row>
    <row r="2739" spans="13:17" x14ac:dyDescent="0.2">
      <c r="M2739">
        <v>2490</v>
      </c>
      <c r="Q2739">
        <v>1800</v>
      </c>
    </row>
    <row r="2740" spans="13:17" x14ac:dyDescent="0.2">
      <c r="M2740">
        <v>2490</v>
      </c>
      <c r="Q2740">
        <v>1800</v>
      </c>
    </row>
    <row r="2741" spans="13:17" x14ac:dyDescent="0.2">
      <c r="M2741">
        <v>2490</v>
      </c>
      <c r="Q2741">
        <v>1800</v>
      </c>
    </row>
    <row r="2742" spans="13:17" x14ac:dyDescent="0.2">
      <c r="M2742">
        <v>2490</v>
      </c>
      <c r="Q2742">
        <v>1800</v>
      </c>
    </row>
    <row r="2743" spans="13:17" x14ac:dyDescent="0.2">
      <c r="M2743">
        <v>2490</v>
      </c>
      <c r="Q2743">
        <v>1800</v>
      </c>
    </row>
    <row r="2744" spans="13:17" x14ac:dyDescent="0.2">
      <c r="M2744">
        <v>2490</v>
      </c>
      <c r="Q2744">
        <v>1800</v>
      </c>
    </row>
    <row r="2745" spans="13:17" x14ac:dyDescent="0.2">
      <c r="M2745">
        <v>2490</v>
      </c>
      <c r="Q2745">
        <v>1800</v>
      </c>
    </row>
    <row r="2746" spans="13:17" x14ac:dyDescent="0.2">
      <c r="M2746">
        <v>2490</v>
      </c>
      <c r="Q2746">
        <v>1800</v>
      </c>
    </row>
    <row r="2747" spans="13:17" x14ac:dyDescent="0.2">
      <c r="M2747">
        <v>2490</v>
      </c>
      <c r="Q2747">
        <v>1800</v>
      </c>
    </row>
    <row r="2748" spans="13:17" x14ac:dyDescent="0.2">
      <c r="M2748">
        <v>2490</v>
      </c>
      <c r="Q2748">
        <v>1800</v>
      </c>
    </row>
    <row r="2749" spans="13:17" x14ac:dyDescent="0.2">
      <c r="M2749">
        <v>2490</v>
      </c>
      <c r="Q2749">
        <v>1800</v>
      </c>
    </row>
    <row r="2750" spans="13:17" x14ac:dyDescent="0.2">
      <c r="M2750">
        <v>2490</v>
      </c>
      <c r="Q2750">
        <v>1800</v>
      </c>
    </row>
    <row r="2751" spans="13:17" x14ac:dyDescent="0.2">
      <c r="M2751">
        <v>2490</v>
      </c>
      <c r="Q2751">
        <v>1800</v>
      </c>
    </row>
    <row r="2752" spans="13:17" x14ac:dyDescent="0.2">
      <c r="M2752">
        <v>2490</v>
      </c>
      <c r="Q2752">
        <v>1800</v>
      </c>
    </row>
    <row r="2753" spans="13:17" x14ac:dyDescent="0.2">
      <c r="M2753">
        <v>2490</v>
      </c>
      <c r="Q2753">
        <v>1800</v>
      </c>
    </row>
    <row r="2754" spans="13:17" x14ac:dyDescent="0.2">
      <c r="M2754">
        <v>2490</v>
      </c>
      <c r="Q2754">
        <v>1800</v>
      </c>
    </row>
    <row r="2755" spans="13:17" x14ac:dyDescent="0.2">
      <c r="M2755">
        <v>2490</v>
      </c>
      <c r="Q2755">
        <v>1800</v>
      </c>
    </row>
    <row r="2756" spans="13:17" x14ac:dyDescent="0.2">
      <c r="M2756">
        <v>2490</v>
      </c>
      <c r="Q2756">
        <v>1800</v>
      </c>
    </row>
    <row r="2757" spans="13:17" x14ac:dyDescent="0.2">
      <c r="M2757">
        <v>2490</v>
      </c>
      <c r="Q2757">
        <v>1800</v>
      </c>
    </row>
    <row r="2758" spans="13:17" x14ac:dyDescent="0.2">
      <c r="M2758">
        <v>2490</v>
      </c>
      <c r="Q2758">
        <v>1800</v>
      </c>
    </row>
    <row r="2759" spans="13:17" x14ac:dyDescent="0.2">
      <c r="M2759">
        <v>2490</v>
      </c>
      <c r="Q2759">
        <v>1800</v>
      </c>
    </row>
    <row r="2760" spans="13:17" x14ac:dyDescent="0.2">
      <c r="M2760">
        <v>2490</v>
      </c>
      <c r="Q2760">
        <v>1800</v>
      </c>
    </row>
    <row r="2761" spans="13:17" x14ac:dyDescent="0.2">
      <c r="M2761">
        <v>2490</v>
      </c>
      <c r="Q2761">
        <v>1800</v>
      </c>
    </row>
    <row r="2762" spans="13:17" x14ac:dyDescent="0.2">
      <c r="M2762">
        <v>2490</v>
      </c>
      <c r="Q2762">
        <v>1800</v>
      </c>
    </row>
    <row r="2763" spans="13:17" x14ac:dyDescent="0.2">
      <c r="M2763">
        <v>2490</v>
      </c>
      <c r="Q2763">
        <v>1800</v>
      </c>
    </row>
    <row r="2764" spans="13:17" x14ac:dyDescent="0.2">
      <c r="M2764">
        <v>2490</v>
      </c>
      <c r="Q2764">
        <v>1800</v>
      </c>
    </row>
    <row r="2765" spans="13:17" x14ac:dyDescent="0.2">
      <c r="M2765">
        <v>2490</v>
      </c>
      <c r="Q2765">
        <v>1800</v>
      </c>
    </row>
    <row r="2766" spans="13:17" x14ac:dyDescent="0.2">
      <c r="M2766">
        <v>2490</v>
      </c>
      <c r="Q2766">
        <v>1800</v>
      </c>
    </row>
    <row r="2767" spans="13:17" x14ac:dyDescent="0.2">
      <c r="M2767">
        <v>2490</v>
      </c>
      <c r="Q2767">
        <v>1800</v>
      </c>
    </row>
    <row r="2768" spans="13:17" x14ac:dyDescent="0.2">
      <c r="M2768">
        <v>2490</v>
      </c>
      <c r="Q2768">
        <v>1800</v>
      </c>
    </row>
    <row r="2769" spans="13:17" x14ac:dyDescent="0.2">
      <c r="M2769">
        <v>2490</v>
      </c>
      <c r="Q2769">
        <v>1800</v>
      </c>
    </row>
    <row r="2770" spans="13:17" x14ac:dyDescent="0.2">
      <c r="M2770">
        <v>2490</v>
      </c>
      <c r="Q2770">
        <v>1800</v>
      </c>
    </row>
    <row r="2771" spans="13:17" x14ac:dyDescent="0.2">
      <c r="M2771">
        <v>2490</v>
      </c>
      <c r="Q2771">
        <v>1800</v>
      </c>
    </row>
    <row r="2772" spans="13:17" x14ac:dyDescent="0.2">
      <c r="M2772">
        <v>2490</v>
      </c>
      <c r="Q2772">
        <v>1800</v>
      </c>
    </row>
    <row r="2773" spans="13:17" x14ac:dyDescent="0.2">
      <c r="M2773">
        <v>2490</v>
      </c>
      <c r="Q2773">
        <v>1800</v>
      </c>
    </row>
    <row r="2774" spans="13:17" x14ac:dyDescent="0.2">
      <c r="M2774">
        <v>2490</v>
      </c>
      <c r="Q2774">
        <v>1800</v>
      </c>
    </row>
    <row r="2775" spans="13:17" x14ac:dyDescent="0.2">
      <c r="M2775">
        <v>2490</v>
      </c>
      <c r="Q2775">
        <v>1800</v>
      </c>
    </row>
    <row r="2776" spans="13:17" x14ac:dyDescent="0.2">
      <c r="M2776">
        <v>2490</v>
      </c>
      <c r="Q2776">
        <v>1800</v>
      </c>
    </row>
    <row r="2777" spans="13:17" x14ac:dyDescent="0.2">
      <c r="M2777">
        <v>2490</v>
      </c>
      <c r="Q2777">
        <v>1800</v>
      </c>
    </row>
    <row r="2778" spans="13:17" x14ac:dyDescent="0.2">
      <c r="M2778">
        <v>2490</v>
      </c>
      <c r="Q2778">
        <v>1800</v>
      </c>
    </row>
    <row r="2779" spans="13:17" x14ac:dyDescent="0.2">
      <c r="M2779">
        <v>2490</v>
      </c>
      <c r="Q2779">
        <v>1800</v>
      </c>
    </row>
    <row r="2780" spans="13:17" x14ac:dyDescent="0.2">
      <c r="M2780">
        <v>2490</v>
      </c>
      <c r="Q2780">
        <v>1800</v>
      </c>
    </row>
    <row r="2781" spans="13:17" x14ac:dyDescent="0.2">
      <c r="M2781">
        <v>2490</v>
      </c>
      <c r="Q2781">
        <v>1800</v>
      </c>
    </row>
    <row r="2782" spans="13:17" x14ac:dyDescent="0.2">
      <c r="M2782">
        <v>2490</v>
      </c>
      <c r="Q2782">
        <v>1800</v>
      </c>
    </row>
    <row r="2783" spans="13:17" x14ac:dyDescent="0.2">
      <c r="M2783">
        <v>2490</v>
      </c>
      <c r="Q2783">
        <v>1800</v>
      </c>
    </row>
    <row r="2784" spans="13:17" x14ac:dyDescent="0.2">
      <c r="M2784">
        <v>2490</v>
      </c>
      <c r="Q2784">
        <v>1800</v>
      </c>
    </row>
    <row r="2785" spans="13:17" x14ac:dyDescent="0.2">
      <c r="M2785">
        <v>2490</v>
      </c>
      <c r="Q2785">
        <v>1800</v>
      </c>
    </row>
    <row r="2786" spans="13:17" x14ac:dyDescent="0.2">
      <c r="M2786">
        <v>2490</v>
      </c>
      <c r="Q2786">
        <v>1800</v>
      </c>
    </row>
    <row r="2787" spans="13:17" x14ac:dyDescent="0.2">
      <c r="M2787">
        <v>2490</v>
      </c>
      <c r="Q2787">
        <v>1800</v>
      </c>
    </row>
    <row r="2788" spans="13:17" x14ac:dyDescent="0.2">
      <c r="M2788">
        <v>2490</v>
      </c>
      <c r="Q2788">
        <v>1800</v>
      </c>
    </row>
    <row r="2789" spans="13:17" x14ac:dyDescent="0.2">
      <c r="M2789">
        <v>2490</v>
      </c>
      <c r="Q2789">
        <v>1800</v>
      </c>
    </row>
    <row r="2790" spans="13:17" x14ac:dyDescent="0.2">
      <c r="M2790">
        <v>2490</v>
      </c>
      <c r="Q2790">
        <v>1800</v>
      </c>
    </row>
    <row r="2791" spans="13:17" x14ac:dyDescent="0.2">
      <c r="M2791">
        <v>2490</v>
      </c>
      <c r="Q2791">
        <v>1800</v>
      </c>
    </row>
    <row r="2792" spans="13:17" x14ac:dyDescent="0.2">
      <c r="M2792">
        <v>2490</v>
      </c>
      <c r="Q2792">
        <v>1800</v>
      </c>
    </row>
    <row r="2793" spans="13:17" x14ac:dyDescent="0.2">
      <c r="M2793">
        <v>2490</v>
      </c>
      <c r="Q2793">
        <v>1800</v>
      </c>
    </row>
    <row r="2794" spans="13:17" x14ac:dyDescent="0.2">
      <c r="M2794">
        <v>2490</v>
      </c>
      <c r="Q2794">
        <v>1800</v>
      </c>
    </row>
    <row r="2795" spans="13:17" x14ac:dyDescent="0.2">
      <c r="M2795">
        <v>2490</v>
      </c>
      <c r="Q2795">
        <v>1800</v>
      </c>
    </row>
    <row r="2796" spans="13:17" x14ac:dyDescent="0.2">
      <c r="M2796">
        <v>2490</v>
      </c>
      <c r="Q2796">
        <v>1800</v>
      </c>
    </row>
    <row r="2797" spans="13:17" x14ac:dyDescent="0.2">
      <c r="M2797">
        <v>2490</v>
      </c>
      <c r="Q2797">
        <v>1800</v>
      </c>
    </row>
    <row r="2798" spans="13:17" x14ac:dyDescent="0.2">
      <c r="M2798">
        <v>2490</v>
      </c>
      <c r="Q2798">
        <v>1800</v>
      </c>
    </row>
    <row r="2799" spans="13:17" x14ac:dyDescent="0.2">
      <c r="M2799">
        <v>2490</v>
      </c>
      <c r="Q2799">
        <v>1800</v>
      </c>
    </row>
    <row r="2800" spans="13:17" x14ac:dyDescent="0.2">
      <c r="M2800">
        <v>2490</v>
      </c>
      <c r="Q2800">
        <v>1800</v>
      </c>
    </row>
    <row r="2801" spans="13:17" x14ac:dyDescent="0.2">
      <c r="M2801">
        <v>2490</v>
      </c>
      <c r="Q2801">
        <v>1800</v>
      </c>
    </row>
    <row r="2802" spans="13:17" x14ac:dyDescent="0.2">
      <c r="M2802">
        <v>2490</v>
      </c>
      <c r="Q2802">
        <v>1800</v>
      </c>
    </row>
    <row r="2803" spans="13:17" x14ac:dyDescent="0.2">
      <c r="M2803">
        <v>2490</v>
      </c>
      <c r="Q2803">
        <v>1800</v>
      </c>
    </row>
    <row r="2804" spans="13:17" x14ac:dyDescent="0.2">
      <c r="M2804">
        <v>2490</v>
      </c>
      <c r="Q2804">
        <v>1800</v>
      </c>
    </row>
    <row r="2805" spans="13:17" x14ac:dyDescent="0.2">
      <c r="M2805">
        <v>2490</v>
      </c>
      <c r="Q2805">
        <v>1800</v>
      </c>
    </row>
    <row r="2806" spans="13:17" x14ac:dyDescent="0.2">
      <c r="M2806">
        <v>2490</v>
      </c>
      <c r="Q2806">
        <v>1800</v>
      </c>
    </row>
    <row r="2807" spans="13:17" x14ac:dyDescent="0.2">
      <c r="M2807">
        <v>2490</v>
      </c>
      <c r="Q2807">
        <v>1800</v>
      </c>
    </row>
    <row r="2808" spans="13:17" x14ac:dyDescent="0.2">
      <c r="M2808">
        <v>2490</v>
      </c>
      <c r="Q2808">
        <v>1800</v>
      </c>
    </row>
    <row r="2809" spans="13:17" x14ac:dyDescent="0.2">
      <c r="M2809">
        <v>2490</v>
      </c>
      <c r="Q2809">
        <v>1800</v>
      </c>
    </row>
    <row r="2810" spans="13:17" x14ac:dyDescent="0.2">
      <c r="M2810">
        <v>2490</v>
      </c>
      <c r="Q2810">
        <v>1800</v>
      </c>
    </row>
    <row r="2811" spans="13:17" x14ac:dyDescent="0.2">
      <c r="M2811">
        <v>2490</v>
      </c>
      <c r="Q2811">
        <v>1800</v>
      </c>
    </row>
    <row r="2812" spans="13:17" x14ac:dyDescent="0.2">
      <c r="M2812">
        <v>2490</v>
      </c>
      <c r="Q2812">
        <v>1800</v>
      </c>
    </row>
    <row r="2813" spans="13:17" x14ac:dyDescent="0.2">
      <c r="M2813">
        <v>2490</v>
      </c>
      <c r="Q2813">
        <v>1800</v>
      </c>
    </row>
    <row r="2814" spans="13:17" x14ac:dyDescent="0.2">
      <c r="M2814">
        <v>2490</v>
      </c>
      <c r="Q2814">
        <v>1800</v>
      </c>
    </row>
    <row r="2815" spans="13:17" x14ac:dyDescent="0.2">
      <c r="M2815">
        <v>2490</v>
      </c>
      <c r="Q2815">
        <v>1800</v>
      </c>
    </row>
    <row r="2816" spans="13:17" x14ac:dyDescent="0.2">
      <c r="M2816">
        <v>2490</v>
      </c>
      <c r="Q2816">
        <v>1800</v>
      </c>
    </row>
    <row r="2817" spans="13:17" x14ac:dyDescent="0.2">
      <c r="M2817">
        <v>2490</v>
      </c>
      <c r="Q2817">
        <v>1800</v>
      </c>
    </row>
    <row r="2818" spans="13:17" x14ac:dyDescent="0.2">
      <c r="M2818">
        <v>2490</v>
      </c>
      <c r="Q2818">
        <v>1800</v>
      </c>
    </row>
    <row r="2819" spans="13:17" x14ac:dyDescent="0.2">
      <c r="M2819">
        <v>2490</v>
      </c>
      <c r="Q2819">
        <v>1800</v>
      </c>
    </row>
    <row r="2820" spans="13:17" x14ac:dyDescent="0.2">
      <c r="M2820">
        <v>2490</v>
      </c>
      <c r="Q2820">
        <v>1800</v>
      </c>
    </row>
    <row r="2821" spans="13:17" x14ac:dyDescent="0.2">
      <c r="M2821">
        <v>2490</v>
      </c>
      <c r="Q2821">
        <v>1800</v>
      </c>
    </row>
    <row r="2822" spans="13:17" x14ac:dyDescent="0.2">
      <c r="M2822">
        <v>2490</v>
      </c>
      <c r="Q2822">
        <v>1800</v>
      </c>
    </row>
    <row r="2823" spans="13:17" x14ac:dyDescent="0.2">
      <c r="M2823">
        <v>2490</v>
      </c>
      <c r="Q2823">
        <v>1800</v>
      </c>
    </row>
    <row r="2824" spans="13:17" x14ac:dyDescent="0.2">
      <c r="M2824">
        <v>2490</v>
      </c>
      <c r="Q2824">
        <v>1800</v>
      </c>
    </row>
    <row r="2825" spans="13:17" x14ac:dyDescent="0.2">
      <c r="M2825">
        <v>2490</v>
      </c>
      <c r="Q2825">
        <v>1800</v>
      </c>
    </row>
    <row r="2826" spans="13:17" x14ac:dyDescent="0.2">
      <c r="M2826">
        <v>2490</v>
      </c>
      <c r="Q2826">
        <v>1800</v>
      </c>
    </row>
    <row r="2827" spans="13:17" x14ac:dyDescent="0.2">
      <c r="M2827">
        <v>2490</v>
      </c>
      <c r="Q2827">
        <v>1800</v>
      </c>
    </row>
    <row r="2828" spans="13:17" x14ac:dyDescent="0.2">
      <c r="M2828">
        <v>2490</v>
      </c>
      <c r="Q2828">
        <v>1800</v>
      </c>
    </row>
    <row r="2829" spans="13:17" x14ac:dyDescent="0.2">
      <c r="M2829">
        <v>2490</v>
      </c>
      <c r="Q2829">
        <v>1800</v>
      </c>
    </row>
    <row r="2830" spans="13:17" x14ac:dyDescent="0.2">
      <c r="M2830">
        <v>2490</v>
      </c>
      <c r="Q2830">
        <v>1800</v>
      </c>
    </row>
    <row r="2831" spans="13:17" x14ac:dyDescent="0.2">
      <c r="M2831">
        <v>2490</v>
      </c>
      <c r="Q2831">
        <v>1800</v>
      </c>
    </row>
    <row r="2832" spans="13:17" x14ac:dyDescent="0.2">
      <c r="M2832">
        <v>2490</v>
      </c>
      <c r="Q2832">
        <v>1800</v>
      </c>
    </row>
    <row r="2833" spans="12:17" x14ac:dyDescent="0.2">
      <c r="M2833">
        <v>2490</v>
      </c>
      <c r="Q2833">
        <v>1800</v>
      </c>
    </row>
    <row r="2834" spans="12:17" x14ac:dyDescent="0.2">
      <c r="M2834">
        <v>2490</v>
      </c>
      <c r="Q2834">
        <v>1800</v>
      </c>
    </row>
    <row r="2835" spans="12:17" x14ac:dyDescent="0.2">
      <c r="M2835">
        <v>2490</v>
      </c>
      <c r="Q2835">
        <v>1800</v>
      </c>
    </row>
    <row r="2836" spans="12:17" x14ac:dyDescent="0.2">
      <c r="M2836">
        <v>2490</v>
      </c>
      <c r="Q2836">
        <v>1800</v>
      </c>
    </row>
    <row r="2837" spans="12:17" x14ac:dyDescent="0.2">
      <c r="M2837">
        <v>2490</v>
      </c>
      <c r="Q2837">
        <v>1800</v>
      </c>
    </row>
    <row r="2838" spans="12:17" x14ac:dyDescent="0.2">
      <c r="M2838">
        <v>2490</v>
      </c>
      <c r="Q2838">
        <v>1800</v>
      </c>
    </row>
    <row r="2839" spans="12:17" x14ac:dyDescent="0.2">
      <c r="M2839">
        <v>2490</v>
      </c>
      <c r="Q2839">
        <v>1800</v>
      </c>
    </row>
    <row r="2840" spans="12:17" x14ac:dyDescent="0.2">
      <c r="M2840">
        <v>2490</v>
      </c>
      <c r="Q2840">
        <v>1800</v>
      </c>
    </row>
    <row r="2841" spans="12:17" x14ac:dyDescent="0.2">
      <c r="M2841">
        <v>2490</v>
      </c>
      <c r="Q2841">
        <v>1800</v>
      </c>
    </row>
    <row r="2842" spans="12:17" x14ac:dyDescent="0.2">
      <c r="M2842">
        <v>2490</v>
      </c>
      <c r="Q2842">
        <v>1800</v>
      </c>
    </row>
    <row r="2843" spans="12:17" x14ac:dyDescent="0.2">
      <c r="M2843">
        <v>2490</v>
      </c>
      <c r="Q2843">
        <v>1800</v>
      </c>
    </row>
    <row r="2844" spans="12:17" x14ac:dyDescent="0.2">
      <c r="M2844">
        <v>2490</v>
      </c>
      <c r="Q2844">
        <v>1800</v>
      </c>
    </row>
    <row r="2845" spans="12:17" x14ac:dyDescent="0.2">
      <c r="M2845">
        <v>2490</v>
      </c>
      <c r="Q2845">
        <v>1800</v>
      </c>
    </row>
    <row r="2846" spans="12:17" x14ac:dyDescent="0.2">
      <c r="M2846">
        <v>2490</v>
      </c>
      <c r="Q2846">
        <v>1800</v>
      </c>
    </row>
    <row r="2847" spans="12:17" x14ac:dyDescent="0.2">
      <c r="M2847">
        <v>2490</v>
      </c>
      <c r="Q2847">
        <v>1800</v>
      </c>
    </row>
    <row r="2848" spans="12:17" x14ac:dyDescent="0.2">
      <c r="L2848" t="s">
        <v>167</v>
      </c>
      <c r="M2848" s="30">
        <f>AVERAGE(M2:M2847)</f>
        <v>1259.3464511595221</v>
      </c>
      <c r="Q2848">
        <v>1800</v>
      </c>
    </row>
    <row r="2849" spans="12:17" x14ac:dyDescent="0.2">
      <c r="L2849" t="s">
        <v>168</v>
      </c>
      <c r="M2849">
        <f>MEDIAN(M2:M2847)</f>
        <v>1000</v>
      </c>
      <c r="Q2849">
        <v>1800</v>
      </c>
    </row>
    <row r="2850" spans="12:17" x14ac:dyDescent="0.2">
      <c r="L2850" t="s">
        <v>169</v>
      </c>
      <c r="M2850">
        <f>MIN(M2:M2847)</f>
        <v>0</v>
      </c>
      <c r="Q2850">
        <v>1800</v>
      </c>
    </row>
    <row r="2851" spans="12:17" x14ac:dyDescent="0.2">
      <c r="L2851" t="s">
        <v>170</v>
      </c>
      <c r="M2851">
        <f>MAX(M2:M2847)</f>
        <v>2490</v>
      </c>
      <c r="Q2851">
        <v>1800</v>
      </c>
    </row>
    <row r="2852" spans="12:17" x14ac:dyDescent="0.2">
      <c r="L2852" t="s">
        <v>171</v>
      </c>
      <c r="M2852">
        <f>QUARTILE(M2:M2847,1)</f>
        <v>1000</v>
      </c>
      <c r="Q2852">
        <v>1800</v>
      </c>
    </row>
    <row r="2853" spans="12:17" x14ac:dyDescent="0.2">
      <c r="L2853" t="s">
        <v>172</v>
      </c>
      <c r="M2853">
        <f>QUARTILE(M2:M2847,3)</f>
        <v>1600</v>
      </c>
      <c r="Q2853">
        <v>1800</v>
      </c>
    </row>
    <row r="2854" spans="12:17" x14ac:dyDescent="0.2">
      <c r="L2854" t="s">
        <v>173</v>
      </c>
      <c r="M2854">
        <f>M2853-M2852</f>
        <v>600</v>
      </c>
      <c r="Q2854">
        <v>1800</v>
      </c>
    </row>
    <row r="2855" spans="12:17" x14ac:dyDescent="0.2">
      <c r="L2855" t="s">
        <v>174</v>
      </c>
      <c r="M2855" s="30">
        <f>STDEV(M2:M2847)*2</f>
        <v>1071.4472149762491</v>
      </c>
      <c r="Q2855">
        <v>1800</v>
      </c>
    </row>
    <row r="2856" spans="12:17" x14ac:dyDescent="0.2">
      <c r="Q2856">
        <v>1800</v>
      </c>
    </row>
    <row r="2857" spans="12:17" x14ac:dyDescent="0.2">
      <c r="Q2857">
        <v>1800</v>
      </c>
    </row>
    <row r="2858" spans="12:17" x14ac:dyDescent="0.2">
      <c r="Q2858">
        <v>1800</v>
      </c>
    </row>
    <row r="2859" spans="12:17" x14ac:dyDescent="0.2">
      <c r="Q2859">
        <v>1800</v>
      </c>
    </row>
    <row r="2860" spans="12:17" x14ac:dyDescent="0.2">
      <c r="Q2860">
        <v>1800</v>
      </c>
    </row>
    <row r="2861" spans="12:17" x14ac:dyDescent="0.2">
      <c r="Q2861">
        <v>1800</v>
      </c>
    </row>
    <row r="2862" spans="12:17" x14ac:dyDescent="0.2">
      <c r="Q2862">
        <v>1800</v>
      </c>
    </row>
    <row r="2863" spans="12:17" x14ac:dyDescent="0.2">
      <c r="Q2863">
        <v>1800</v>
      </c>
    </row>
    <row r="2864" spans="12:17" x14ac:dyDescent="0.2">
      <c r="Q2864">
        <v>1800</v>
      </c>
    </row>
    <row r="2865" spans="17:17" x14ac:dyDescent="0.2">
      <c r="Q2865">
        <v>1800</v>
      </c>
    </row>
    <row r="2866" spans="17:17" x14ac:dyDescent="0.2">
      <c r="Q2866">
        <v>1800</v>
      </c>
    </row>
    <row r="2867" spans="17:17" x14ac:dyDescent="0.2">
      <c r="Q2867">
        <v>1800</v>
      </c>
    </row>
    <row r="2868" spans="17:17" x14ac:dyDescent="0.2">
      <c r="Q2868">
        <v>1800</v>
      </c>
    </row>
    <row r="2869" spans="17:17" x14ac:dyDescent="0.2">
      <c r="Q2869">
        <v>1800</v>
      </c>
    </row>
    <row r="2870" spans="17:17" x14ac:dyDescent="0.2">
      <c r="Q2870">
        <v>1800</v>
      </c>
    </row>
    <row r="2871" spans="17:17" x14ac:dyDescent="0.2">
      <c r="Q2871">
        <v>1800</v>
      </c>
    </row>
    <row r="2872" spans="17:17" x14ac:dyDescent="0.2">
      <c r="Q2872">
        <v>1800</v>
      </c>
    </row>
    <row r="2873" spans="17:17" x14ac:dyDescent="0.2">
      <c r="Q2873">
        <v>1800</v>
      </c>
    </row>
    <row r="2874" spans="17:17" x14ac:dyDescent="0.2">
      <c r="Q2874">
        <v>1800</v>
      </c>
    </row>
    <row r="2875" spans="17:17" x14ac:dyDescent="0.2">
      <c r="Q2875">
        <v>1800</v>
      </c>
    </row>
    <row r="2876" spans="17:17" x14ac:dyDescent="0.2">
      <c r="Q2876">
        <v>1800</v>
      </c>
    </row>
    <row r="2877" spans="17:17" x14ac:dyDescent="0.2">
      <c r="Q2877">
        <v>2490</v>
      </c>
    </row>
    <row r="2878" spans="17:17" x14ac:dyDescent="0.2">
      <c r="Q2878">
        <v>2490</v>
      </c>
    </row>
    <row r="2879" spans="17:17" x14ac:dyDescent="0.2">
      <c r="Q2879">
        <v>2490</v>
      </c>
    </row>
    <row r="2880" spans="17:17" x14ac:dyDescent="0.2">
      <c r="Q2880">
        <v>2490</v>
      </c>
    </row>
    <row r="2881" spans="17:17" x14ac:dyDescent="0.2">
      <c r="Q2881">
        <v>2490</v>
      </c>
    </row>
    <row r="2882" spans="17:17" x14ac:dyDescent="0.2">
      <c r="Q2882">
        <v>2490</v>
      </c>
    </row>
    <row r="2883" spans="17:17" x14ac:dyDescent="0.2">
      <c r="Q2883">
        <v>2490</v>
      </c>
    </row>
    <row r="2884" spans="17:17" x14ac:dyDescent="0.2">
      <c r="Q2884">
        <v>2490</v>
      </c>
    </row>
    <row r="2885" spans="17:17" x14ac:dyDescent="0.2">
      <c r="Q2885">
        <v>2490</v>
      </c>
    </row>
    <row r="2886" spans="17:17" x14ac:dyDescent="0.2">
      <c r="Q2886">
        <v>2490</v>
      </c>
    </row>
    <row r="2887" spans="17:17" x14ac:dyDescent="0.2">
      <c r="Q2887">
        <v>2490</v>
      </c>
    </row>
    <row r="2888" spans="17:17" x14ac:dyDescent="0.2">
      <c r="Q2888">
        <v>2490</v>
      </c>
    </row>
    <row r="2889" spans="17:17" x14ac:dyDescent="0.2">
      <c r="Q2889">
        <v>2490</v>
      </c>
    </row>
    <row r="2890" spans="17:17" x14ac:dyDescent="0.2">
      <c r="Q2890">
        <v>2490</v>
      </c>
    </row>
    <row r="2891" spans="17:17" x14ac:dyDescent="0.2">
      <c r="Q2891">
        <v>2490</v>
      </c>
    </row>
    <row r="2892" spans="17:17" x14ac:dyDescent="0.2">
      <c r="Q2892">
        <v>2490</v>
      </c>
    </row>
    <row r="2893" spans="17:17" x14ac:dyDescent="0.2">
      <c r="Q2893">
        <v>2490</v>
      </c>
    </row>
    <row r="2894" spans="17:17" x14ac:dyDescent="0.2">
      <c r="Q2894">
        <v>2490</v>
      </c>
    </row>
    <row r="2895" spans="17:17" x14ac:dyDescent="0.2">
      <c r="Q2895">
        <v>2490</v>
      </c>
    </row>
    <row r="2896" spans="17:17" x14ac:dyDescent="0.2">
      <c r="Q2896">
        <v>2490</v>
      </c>
    </row>
    <row r="2897" spans="17:17" x14ac:dyDescent="0.2">
      <c r="Q2897">
        <v>2490</v>
      </c>
    </row>
    <row r="2898" spans="17:17" x14ac:dyDescent="0.2">
      <c r="Q2898">
        <v>2490</v>
      </c>
    </row>
    <row r="2899" spans="17:17" x14ac:dyDescent="0.2">
      <c r="Q2899">
        <v>2490</v>
      </c>
    </row>
    <row r="2900" spans="17:17" x14ac:dyDescent="0.2">
      <c r="Q2900">
        <v>2490</v>
      </c>
    </row>
    <row r="2901" spans="17:17" x14ac:dyDescent="0.2">
      <c r="Q2901">
        <v>2490</v>
      </c>
    </row>
    <row r="2902" spans="17:17" x14ac:dyDescent="0.2">
      <c r="Q2902">
        <v>2490</v>
      </c>
    </row>
    <row r="2903" spans="17:17" x14ac:dyDescent="0.2">
      <c r="Q2903">
        <v>2490</v>
      </c>
    </row>
    <row r="2904" spans="17:17" x14ac:dyDescent="0.2">
      <c r="Q2904">
        <v>2490</v>
      </c>
    </row>
    <row r="2905" spans="17:17" x14ac:dyDescent="0.2">
      <c r="Q2905">
        <v>2490</v>
      </c>
    </row>
    <row r="2906" spans="17:17" x14ac:dyDescent="0.2">
      <c r="Q2906">
        <v>2490</v>
      </c>
    </row>
    <row r="2907" spans="17:17" x14ac:dyDescent="0.2">
      <c r="Q2907">
        <v>2490</v>
      </c>
    </row>
    <row r="2908" spans="17:17" x14ac:dyDescent="0.2">
      <c r="Q2908">
        <v>2490</v>
      </c>
    </row>
    <row r="2909" spans="17:17" x14ac:dyDescent="0.2">
      <c r="Q2909">
        <v>2490</v>
      </c>
    </row>
    <row r="2910" spans="17:17" x14ac:dyDescent="0.2">
      <c r="Q2910">
        <v>2490</v>
      </c>
    </row>
    <row r="2911" spans="17:17" x14ac:dyDescent="0.2">
      <c r="Q2911">
        <v>2490</v>
      </c>
    </row>
    <row r="2912" spans="17:17" x14ac:dyDescent="0.2">
      <c r="Q2912">
        <v>2490</v>
      </c>
    </row>
    <row r="2913" spans="17:17" x14ac:dyDescent="0.2">
      <c r="Q2913">
        <v>2490</v>
      </c>
    </row>
    <row r="2914" spans="17:17" x14ac:dyDescent="0.2">
      <c r="Q2914">
        <v>2490</v>
      </c>
    </row>
    <row r="2915" spans="17:17" x14ac:dyDescent="0.2">
      <c r="Q2915">
        <v>2490</v>
      </c>
    </row>
    <row r="2916" spans="17:17" x14ac:dyDescent="0.2">
      <c r="Q2916">
        <v>2490</v>
      </c>
    </row>
    <row r="2917" spans="17:17" x14ac:dyDescent="0.2">
      <c r="Q2917">
        <v>2490</v>
      </c>
    </row>
    <row r="2918" spans="17:17" x14ac:dyDescent="0.2">
      <c r="Q2918">
        <v>2490</v>
      </c>
    </row>
    <row r="2919" spans="17:17" x14ac:dyDescent="0.2">
      <c r="Q2919">
        <v>2490</v>
      </c>
    </row>
    <row r="2920" spans="17:17" x14ac:dyDescent="0.2">
      <c r="Q2920">
        <v>2490</v>
      </c>
    </row>
    <row r="2921" spans="17:17" x14ac:dyDescent="0.2">
      <c r="Q2921">
        <v>2490</v>
      </c>
    </row>
    <row r="2922" spans="17:17" x14ac:dyDescent="0.2">
      <c r="Q2922">
        <v>2490</v>
      </c>
    </row>
    <row r="2923" spans="17:17" x14ac:dyDescent="0.2">
      <c r="Q2923">
        <v>2490</v>
      </c>
    </row>
    <row r="2924" spans="17:17" x14ac:dyDescent="0.2">
      <c r="Q2924">
        <v>2490</v>
      </c>
    </row>
    <row r="2925" spans="17:17" x14ac:dyDescent="0.2">
      <c r="Q2925">
        <v>2490</v>
      </c>
    </row>
    <row r="2926" spans="17:17" x14ac:dyDescent="0.2">
      <c r="Q2926">
        <v>2490</v>
      </c>
    </row>
    <row r="2927" spans="17:17" x14ac:dyDescent="0.2">
      <c r="Q2927">
        <v>2490</v>
      </c>
    </row>
    <row r="2928" spans="17:17" x14ac:dyDescent="0.2">
      <c r="Q2928">
        <v>2490</v>
      </c>
    </row>
    <row r="2929" spans="17:17" x14ac:dyDescent="0.2">
      <c r="Q2929">
        <v>2490</v>
      </c>
    </row>
    <row r="2930" spans="17:17" x14ac:dyDescent="0.2">
      <c r="Q2930">
        <v>2490</v>
      </c>
    </row>
    <row r="2931" spans="17:17" x14ac:dyDescent="0.2">
      <c r="Q2931">
        <v>2490</v>
      </c>
    </row>
    <row r="2932" spans="17:17" x14ac:dyDescent="0.2">
      <c r="Q2932">
        <v>2490</v>
      </c>
    </row>
    <row r="2933" spans="17:17" x14ac:dyDescent="0.2">
      <c r="Q2933">
        <v>2490</v>
      </c>
    </row>
    <row r="2934" spans="17:17" x14ac:dyDescent="0.2">
      <c r="Q2934">
        <v>2490</v>
      </c>
    </row>
    <row r="2935" spans="17:17" x14ac:dyDescent="0.2">
      <c r="Q2935">
        <v>2490</v>
      </c>
    </row>
    <row r="2936" spans="17:17" x14ac:dyDescent="0.2">
      <c r="Q2936">
        <v>2490</v>
      </c>
    </row>
    <row r="2937" spans="17:17" x14ac:dyDescent="0.2">
      <c r="Q2937">
        <v>2490</v>
      </c>
    </row>
    <row r="2938" spans="17:17" x14ac:dyDescent="0.2">
      <c r="Q2938">
        <v>2490</v>
      </c>
    </row>
    <row r="2939" spans="17:17" x14ac:dyDescent="0.2">
      <c r="Q2939">
        <v>2490</v>
      </c>
    </row>
    <row r="2940" spans="17:17" x14ac:dyDescent="0.2">
      <c r="Q2940">
        <v>2490</v>
      </c>
    </row>
    <row r="2941" spans="17:17" x14ac:dyDescent="0.2">
      <c r="Q2941">
        <v>2490</v>
      </c>
    </row>
    <row r="2942" spans="17:17" x14ac:dyDescent="0.2">
      <c r="Q2942">
        <v>2490</v>
      </c>
    </row>
    <row r="2943" spans="17:17" x14ac:dyDescent="0.2">
      <c r="Q2943">
        <v>2490</v>
      </c>
    </row>
    <row r="2944" spans="17:17" x14ac:dyDescent="0.2">
      <c r="Q2944">
        <v>2490</v>
      </c>
    </row>
    <row r="2945" spans="17:17" x14ac:dyDescent="0.2">
      <c r="Q2945">
        <v>2490</v>
      </c>
    </row>
    <row r="2946" spans="17:17" x14ac:dyDescent="0.2">
      <c r="Q2946">
        <v>2490</v>
      </c>
    </row>
    <row r="2947" spans="17:17" x14ac:dyDescent="0.2">
      <c r="Q2947">
        <v>2490</v>
      </c>
    </row>
    <row r="2948" spans="17:17" x14ac:dyDescent="0.2">
      <c r="Q2948">
        <v>2490</v>
      </c>
    </row>
    <row r="2949" spans="17:17" x14ac:dyDescent="0.2">
      <c r="Q2949">
        <v>2490</v>
      </c>
    </row>
    <row r="2950" spans="17:17" x14ac:dyDescent="0.2">
      <c r="Q2950">
        <v>2490</v>
      </c>
    </row>
    <row r="2951" spans="17:17" x14ac:dyDescent="0.2">
      <c r="Q2951">
        <v>2490</v>
      </c>
    </row>
    <row r="2952" spans="17:17" x14ac:dyDescent="0.2">
      <c r="Q2952">
        <v>2490</v>
      </c>
    </row>
    <row r="2953" spans="17:17" x14ac:dyDescent="0.2">
      <c r="Q2953">
        <v>2490</v>
      </c>
    </row>
    <row r="2954" spans="17:17" x14ac:dyDescent="0.2">
      <c r="Q2954">
        <v>2490</v>
      </c>
    </row>
    <row r="2955" spans="17:17" x14ac:dyDescent="0.2">
      <c r="Q2955">
        <v>2490</v>
      </c>
    </row>
    <row r="2956" spans="17:17" x14ac:dyDescent="0.2">
      <c r="Q2956">
        <v>2490</v>
      </c>
    </row>
    <row r="2957" spans="17:17" x14ac:dyDescent="0.2">
      <c r="Q2957">
        <v>2490</v>
      </c>
    </row>
    <row r="2958" spans="17:17" x14ac:dyDescent="0.2">
      <c r="Q2958">
        <v>2490</v>
      </c>
    </row>
    <row r="2959" spans="17:17" x14ac:dyDescent="0.2">
      <c r="Q2959">
        <v>2490</v>
      </c>
    </row>
    <row r="2960" spans="17:17" x14ac:dyDescent="0.2">
      <c r="Q2960">
        <v>2490</v>
      </c>
    </row>
    <row r="2961" spans="17:17" x14ac:dyDescent="0.2">
      <c r="Q2961">
        <v>2490</v>
      </c>
    </row>
    <row r="2962" spans="17:17" x14ac:dyDescent="0.2">
      <c r="Q2962">
        <v>2490</v>
      </c>
    </row>
    <row r="2963" spans="17:17" x14ac:dyDescent="0.2">
      <c r="Q2963">
        <v>2490</v>
      </c>
    </row>
    <row r="2964" spans="17:17" x14ac:dyDescent="0.2">
      <c r="Q2964">
        <v>2490</v>
      </c>
    </row>
    <row r="2965" spans="17:17" x14ac:dyDescent="0.2">
      <c r="Q2965">
        <v>2490</v>
      </c>
    </row>
    <row r="2966" spans="17:17" x14ac:dyDescent="0.2">
      <c r="Q2966">
        <v>2490</v>
      </c>
    </row>
    <row r="2967" spans="17:17" x14ac:dyDescent="0.2">
      <c r="Q2967">
        <v>2490</v>
      </c>
    </row>
    <row r="2968" spans="17:17" x14ac:dyDescent="0.2">
      <c r="Q2968">
        <v>2490</v>
      </c>
    </row>
    <row r="2969" spans="17:17" x14ac:dyDescent="0.2">
      <c r="Q2969">
        <v>2490</v>
      </c>
    </row>
    <row r="2970" spans="17:17" x14ac:dyDescent="0.2">
      <c r="Q2970">
        <v>2490</v>
      </c>
    </row>
    <row r="2971" spans="17:17" x14ac:dyDescent="0.2">
      <c r="Q2971">
        <v>2490</v>
      </c>
    </row>
    <row r="2972" spans="17:17" x14ac:dyDescent="0.2">
      <c r="Q2972">
        <v>2490</v>
      </c>
    </row>
    <row r="2973" spans="17:17" x14ac:dyDescent="0.2">
      <c r="Q2973">
        <v>2490</v>
      </c>
    </row>
    <row r="2974" spans="17:17" x14ac:dyDescent="0.2">
      <c r="Q2974">
        <v>2490</v>
      </c>
    </row>
    <row r="2975" spans="17:17" x14ac:dyDescent="0.2">
      <c r="Q2975">
        <v>2490</v>
      </c>
    </row>
    <row r="2976" spans="17:17" x14ac:dyDescent="0.2">
      <c r="Q2976">
        <v>2490</v>
      </c>
    </row>
    <row r="2977" spans="17:17" x14ac:dyDescent="0.2">
      <c r="Q2977">
        <v>2490</v>
      </c>
    </row>
    <row r="2978" spans="17:17" x14ac:dyDescent="0.2">
      <c r="Q2978">
        <v>2490</v>
      </c>
    </row>
    <row r="2979" spans="17:17" x14ac:dyDescent="0.2">
      <c r="Q2979">
        <v>2490</v>
      </c>
    </row>
    <row r="2980" spans="17:17" x14ac:dyDescent="0.2">
      <c r="Q2980">
        <v>2490</v>
      </c>
    </row>
    <row r="2981" spans="17:17" x14ac:dyDescent="0.2">
      <c r="Q2981">
        <v>2490</v>
      </c>
    </row>
    <row r="2982" spans="17:17" x14ac:dyDescent="0.2">
      <c r="Q2982">
        <v>2490</v>
      </c>
    </row>
    <row r="2983" spans="17:17" x14ac:dyDescent="0.2">
      <c r="Q2983">
        <v>2490</v>
      </c>
    </row>
    <row r="2984" spans="17:17" x14ac:dyDescent="0.2">
      <c r="Q2984">
        <v>2490</v>
      </c>
    </row>
    <row r="2985" spans="17:17" x14ac:dyDescent="0.2">
      <c r="Q2985">
        <v>2490</v>
      </c>
    </row>
    <row r="2986" spans="17:17" x14ac:dyDescent="0.2">
      <c r="Q2986">
        <v>2490</v>
      </c>
    </row>
    <row r="2987" spans="17:17" x14ac:dyDescent="0.2">
      <c r="Q2987">
        <v>2490</v>
      </c>
    </row>
    <row r="2988" spans="17:17" x14ac:dyDescent="0.2">
      <c r="Q2988">
        <v>2490</v>
      </c>
    </row>
    <row r="2989" spans="17:17" x14ac:dyDescent="0.2">
      <c r="Q2989">
        <v>2490</v>
      </c>
    </row>
    <row r="2990" spans="17:17" x14ac:dyDescent="0.2">
      <c r="Q2990">
        <v>2490</v>
      </c>
    </row>
    <row r="2991" spans="17:17" x14ac:dyDescent="0.2">
      <c r="Q2991">
        <v>2490</v>
      </c>
    </row>
    <row r="2992" spans="17:17" x14ac:dyDescent="0.2">
      <c r="Q2992">
        <v>2490</v>
      </c>
    </row>
    <row r="2993" spans="17:17" x14ac:dyDescent="0.2">
      <c r="Q2993">
        <v>2490</v>
      </c>
    </row>
    <row r="2994" spans="17:17" x14ac:dyDescent="0.2">
      <c r="Q2994">
        <v>2490</v>
      </c>
    </row>
    <row r="2995" spans="17:17" x14ac:dyDescent="0.2">
      <c r="Q2995">
        <v>2490</v>
      </c>
    </row>
    <row r="2996" spans="17:17" x14ac:dyDescent="0.2">
      <c r="Q2996">
        <v>2490</v>
      </c>
    </row>
    <row r="2997" spans="17:17" x14ac:dyDescent="0.2">
      <c r="Q2997">
        <v>2490</v>
      </c>
    </row>
    <row r="2998" spans="17:17" x14ac:dyDescent="0.2">
      <c r="Q2998">
        <v>2490</v>
      </c>
    </row>
    <row r="2999" spans="17:17" x14ac:dyDescent="0.2">
      <c r="Q2999">
        <v>2490</v>
      </c>
    </row>
    <row r="3000" spans="17:17" x14ac:dyDescent="0.2">
      <c r="Q3000">
        <v>2490</v>
      </c>
    </row>
    <row r="3001" spans="17:17" x14ac:dyDescent="0.2">
      <c r="Q3001">
        <v>2490</v>
      </c>
    </row>
    <row r="3002" spans="17:17" x14ac:dyDescent="0.2">
      <c r="Q3002">
        <v>2490</v>
      </c>
    </row>
    <row r="3003" spans="17:17" x14ac:dyDescent="0.2">
      <c r="Q3003">
        <v>2490</v>
      </c>
    </row>
    <row r="3004" spans="17:17" x14ac:dyDescent="0.2">
      <c r="Q3004">
        <v>2490</v>
      </c>
    </row>
    <row r="3005" spans="17:17" x14ac:dyDescent="0.2">
      <c r="Q3005">
        <v>2490</v>
      </c>
    </row>
    <row r="3006" spans="17:17" x14ac:dyDescent="0.2">
      <c r="Q3006">
        <v>2490</v>
      </c>
    </row>
    <row r="3007" spans="17:17" x14ac:dyDescent="0.2">
      <c r="Q3007">
        <v>2490</v>
      </c>
    </row>
    <row r="3008" spans="17:17" x14ac:dyDescent="0.2">
      <c r="Q3008">
        <v>2490</v>
      </c>
    </row>
    <row r="3009" spans="17:17" x14ac:dyDescent="0.2">
      <c r="Q3009">
        <v>2490</v>
      </c>
    </row>
    <row r="3010" spans="17:17" x14ac:dyDescent="0.2">
      <c r="Q3010">
        <v>2490</v>
      </c>
    </row>
    <row r="3011" spans="17:17" x14ac:dyDescent="0.2">
      <c r="Q3011">
        <v>2490</v>
      </c>
    </row>
    <row r="3012" spans="17:17" x14ac:dyDescent="0.2">
      <c r="Q3012">
        <v>2490</v>
      </c>
    </row>
    <row r="3013" spans="17:17" x14ac:dyDescent="0.2">
      <c r="Q3013">
        <v>2490</v>
      </c>
    </row>
    <row r="3014" spans="17:17" x14ac:dyDescent="0.2">
      <c r="Q3014">
        <v>2490</v>
      </c>
    </row>
    <row r="3015" spans="17:17" x14ac:dyDescent="0.2">
      <c r="Q3015">
        <v>2490</v>
      </c>
    </row>
    <row r="3016" spans="17:17" x14ac:dyDescent="0.2">
      <c r="Q3016">
        <v>2490</v>
      </c>
    </row>
    <row r="3017" spans="17:17" x14ac:dyDescent="0.2">
      <c r="Q3017">
        <v>2490</v>
      </c>
    </row>
    <row r="3018" spans="17:17" x14ac:dyDescent="0.2">
      <c r="Q3018">
        <v>2490</v>
      </c>
    </row>
    <row r="3019" spans="17:17" x14ac:dyDescent="0.2">
      <c r="Q3019">
        <v>2490</v>
      </c>
    </row>
    <row r="3020" spans="17:17" x14ac:dyDescent="0.2">
      <c r="Q3020">
        <v>2490</v>
      </c>
    </row>
    <row r="3021" spans="17:17" x14ac:dyDescent="0.2">
      <c r="Q3021">
        <v>2490</v>
      </c>
    </row>
    <row r="3022" spans="17:17" x14ac:dyDescent="0.2">
      <c r="Q3022">
        <v>2490</v>
      </c>
    </row>
    <row r="3023" spans="17:17" x14ac:dyDescent="0.2">
      <c r="Q3023">
        <v>2490</v>
      </c>
    </row>
    <row r="3024" spans="17:17" x14ac:dyDescent="0.2">
      <c r="Q3024">
        <v>2490</v>
      </c>
    </row>
    <row r="3025" spans="17:17" x14ac:dyDescent="0.2">
      <c r="Q3025">
        <v>2490</v>
      </c>
    </row>
    <row r="3026" spans="17:17" x14ac:dyDescent="0.2">
      <c r="Q3026">
        <v>2490</v>
      </c>
    </row>
    <row r="3027" spans="17:17" x14ac:dyDescent="0.2">
      <c r="Q3027">
        <v>2490</v>
      </c>
    </row>
    <row r="3028" spans="17:17" x14ac:dyDescent="0.2">
      <c r="Q3028">
        <v>2490</v>
      </c>
    </row>
    <row r="3029" spans="17:17" x14ac:dyDescent="0.2">
      <c r="Q3029">
        <v>2490</v>
      </c>
    </row>
    <row r="3030" spans="17:17" x14ac:dyDescent="0.2">
      <c r="Q3030">
        <v>2490</v>
      </c>
    </row>
    <row r="3031" spans="17:17" x14ac:dyDescent="0.2">
      <c r="Q3031">
        <v>2490</v>
      </c>
    </row>
    <row r="3032" spans="17:17" x14ac:dyDescent="0.2">
      <c r="Q3032">
        <v>2490</v>
      </c>
    </row>
    <row r="3033" spans="17:17" x14ac:dyDescent="0.2">
      <c r="Q3033">
        <v>2490</v>
      </c>
    </row>
    <row r="3034" spans="17:17" x14ac:dyDescent="0.2">
      <c r="Q3034">
        <v>2490</v>
      </c>
    </row>
    <row r="3035" spans="17:17" x14ac:dyDescent="0.2">
      <c r="Q3035">
        <v>2490</v>
      </c>
    </row>
    <row r="3036" spans="17:17" x14ac:dyDescent="0.2">
      <c r="Q3036">
        <v>2490</v>
      </c>
    </row>
    <row r="3037" spans="17:17" x14ac:dyDescent="0.2">
      <c r="Q3037">
        <v>2490</v>
      </c>
    </row>
    <row r="3038" spans="17:17" x14ac:dyDescent="0.2">
      <c r="Q3038">
        <v>2490</v>
      </c>
    </row>
    <row r="3039" spans="17:17" x14ac:dyDescent="0.2">
      <c r="Q3039">
        <v>2490</v>
      </c>
    </row>
    <row r="3040" spans="17:17" x14ac:dyDescent="0.2">
      <c r="Q3040">
        <v>2490</v>
      </c>
    </row>
    <row r="3041" spans="17:17" x14ac:dyDescent="0.2">
      <c r="Q3041">
        <v>2490</v>
      </c>
    </row>
    <row r="3042" spans="17:17" x14ac:dyDescent="0.2">
      <c r="Q3042">
        <v>2490</v>
      </c>
    </row>
    <row r="3043" spans="17:17" x14ac:dyDescent="0.2">
      <c r="Q3043">
        <v>2490</v>
      </c>
    </row>
    <row r="3044" spans="17:17" x14ac:dyDescent="0.2">
      <c r="Q3044">
        <v>2490</v>
      </c>
    </row>
    <row r="3045" spans="17:17" x14ac:dyDescent="0.2">
      <c r="Q3045">
        <v>2490</v>
      </c>
    </row>
    <row r="3046" spans="17:17" x14ac:dyDescent="0.2">
      <c r="Q3046">
        <v>2490</v>
      </c>
    </row>
    <row r="3047" spans="17:17" x14ac:dyDescent="0.2">
      <c r="Q3047">
        <v>2490</v>
      </c>
    </row>
    <row r="3048" spans="17:17" x14ac:dyDescent="0.2">
      <c r="Q3048">
        <v>2490</v>
      </c>
    </row>
    <row r="3049" spans="17:17" x14ac:dyDescent="0.2">
      <c r="Q3049">
        <v>2490</v>
      </c>
    </row>
    <row r="3050" spans="17:17" x14ac:dyDescent="0.2">
      <c r="Q3050">
        <v>2490</v>
      </c>
    </row>
    <row r="3051" spans="17:17" x14ac:dyDescent="0.2">
      <c r="Q3051">
        <v>2490</v>
      </c>
    </row>
    <row r="3052" spans="17:17" x14ac:dyDescent="0.2">
      <c r="Q3052">
        <v>2490</v>
      </c>
    </row>
    <row r="3053" spans="17:17" x14ac:dyDescent="0.2">
      <c r="Q3053">
        <v>2490</v>
      </c>
    </row>
    <row r="3054" spans="17:17" x14ac:dyDescent="0.2">
      <c r="Q3054">
        <v>2490</v>
      </c>
    </row>
    <row r="3055" spans="17:17" x14ac:dyDescent="0.2">
      <c r="Q3055">
        <v>2490</v>
      </c>
    </row>
    <row r="3056" spans="17:17" x14ac:dyDescent="0.2">
      <c r="Q3056">
        <v>2490</v>
      </c>
    </row>
    <row r="3057" spans="17:17" x14ac:dyDescent="0.2">
      <c r="Q3057">
        <v>2490</v>
      </c>
    </row>
    <row r="3058" spans="17:17" x14ac:dyDescent="0.2">
      <c r="Q3058">
        <v>2490</v>
      </c>
    </row>
    <row r="3059" spans="17:17" x14ac:dyDescent="0.2">
      <c r="Q3059">
        <v>2490</v>
      </c>
    </row>
    <row r="3060" spans="17:17" x14ac:dyDescent="0.2">
      <c r="Q3060">
        <v>2490</v>
      </c>
    </row>
    <row r="3061" spans="17:17" x14ac:dyDescent="0.2">
      <c r="Q3061">
        <v>2490</v>
      </c>
    </row>
    <row r="3062" spans="17:17" x14ac:dyDescent="0.2">
      <c r="Q3062">
        <v>2490</v>
      </c>
    </row>
    <row r="3063" spans="17:17" x14ac:dyDescent="0.2">
      <c r="Q3063">
        <v>2490</v>
      </c>
    </row>
    <row r="3064" spans="17:17" x14ac:dyDescent="0.2">
      <c r="Q3064">
        <v>2490</v>
      </c>
    </row>
    <row r="3065" spans="17:17" x14ac:dyDescent="0.2">
      <c r="Q3065">
        <v>2490</v>
      </c>
    </row>
    <row r="3066" spans="17:17" x14ac:dyDescent="0.2">
      <c r="Q3066">
        <v>2490</v>
      </c>
    </row>
    <row r="3067" spans="17:17" x14ac:dyDescent="0.2">
      <c r="Q3067">
        <v>2490</v>
      </c>
    </row>
    <row r="3068" spans="17:17" x14ac:dyDescent="0.2">
      <c r="Q3068">
        <v>2490</v>
      </c>
    </row>
    <row r="3069" spans="17:17" x14ac:dyDescent="0.2">
      <c r="Q3069">
        <v>2490</v>
      </c>
    </row>
    <row r="3070" spans="17:17" x14ac:dyDescent="0.2">
      <c r="Q3070">
        <v>2490</v>
      </c>
    </row>
    <row r="3071" spans="17:17" x14ac:dyDescent="0.2">
      <c r="Q3071">
        <v>2490</v>
      </c>
    </row>
    <row r="3072" spans="17:17" x14ac:dyDescent="0.2">
      <c r="Q3072">
        <v>2490</v>
      </c>
    </row>
    <row r="3073" spans="17:17" x14ac:dyDescent="0.2">
      <c r="Q3073">
        <v>2490</v>
      </c>
    </row>
    <row r="3074" spans="17:17" x14ac:dyDescent="0.2">
      <c r="Q3074">
        <v>2490</v>
      </c>
    </row>
    <row r="3075" spans="17:17" x14ac:dyDescent="0.2">
      <c r="Q3075">
        <v>2490</v>
      </c>
    </row>
    <row r="3076" spans="17:17" x14ac:dyDescent="0.2">
      <c r="Q3076">
        <v>2490</v>
      </c>
    </row>
    <row r="3077" spans="17:17" x14ac:dyDescent="0.2">
      <c r="Q3077">
        <v>2490</v>
      </c>
    </row>
    <row r="3078" spans="17:17" x14ac:dyDescent="0.2">
      <c r="Q3078">
        <v>2490</v>
      </c>
    </row>
    <row r="3079" spans="17:17" x14ac:dyDescent="0.2">
      <c r="Q3079">
        <v>2490</v>
      </c>
    </row>
    <row r="3080" spans="17:17" x14ac:dyDescent="0.2">
      <c r="Q3080">
        <v>2490</v>
      </c>
    </row>
    <row r="3081" spans="17:17" x14ac:dyDescent="0.2">
      <c r="Q3081">
        <v>2490</v>
      </c>
    </row>
    <row r="3082" spans="17:17" x14ac:dyDescent="0.2">
      <c r="Q3082">
        <v>2490</v>
      </c>
    </row>
    <row r="3083" spans="17:17" x14ac:dyDescent="0.2">
      <c r="Q3083">
        <v>2490</v>
      </c>
    </row>
    <row r="3084" spans="17:17" x14ac:dyDescent="0.2">
      <c r="Q3084">
        <v>2490</v>
      </c>
    </row>
    <row r="3085" spans="17:17" x14ac:dyDescent="0.2">
      <c r="Q3085">
        <v>2490</v>
      </c>
    </row>
    <row r="3086" spans="17:17" x14ac:dyDescent="0.2">
      <c r="Q3086">
        <v>2490</v>
      </c>
    </row>
    <row r="3087" spans="17:17" x14ac:dyDescent="0.2">
      <c r="Q3087">
        <v>2490</v>
      </c>
    </row>
    <row r="3088" spans="17:17" x14ac:dyDescent="0.2">
      <c r="Q3088">
        <v>2490</v>
      </c>
    </row>
    <row r="3089" spans="17:17" x14ac:dyDescent="0.2">
      <c r="Q3089">
        <v>2490</v>
      </c>
    </row>
    <row r="3090" spans="17:17" x14ac:dyDescent="0.2">
      <c r="Q3090">
        <v>2490</v>
      </c>
    </row>
    <row r="3091" spans="17:17" x14ac:dyDescent="0.2">
      <c r="Q3091">
        <v>2490</v>
      </c>
    </row>
    <row r="3092" spans="17:17" x14ac:dyDescent="0.2">
      <c r="Q3092">
        <v>2490</v>
      </c>
    </row>
    <row r="3093" spans="17:17" x14ac:dyDescent="0.2">
      <c r="Q3093">
        <v>2490</v>
      </c>
    </row>
    <row r="3094" spans="17:17" x14ac:dyDescent="0.2">
      <c r="Q3094">
        <v>2490</v>
      </c>
    </row>
    <row r="3095" spans="17:17" x14ac:dyDescent="0.2">
      <c r="Q3095">
        <v>2490</v>
      </c>
    </row>
    <row r="3096" spans="17:17" x14ac:dyDescent="0.2">
      <c r="Q3096">
        <v>2490</v>
      </c>
    </row>
    <row r="3097" spans="17:17" x14ac:dyDescent="0.2">
      <c r="Q3097">
        <v>2490</v>
      </c>
    </row>
    <row r="3098" spans="17:17" x14ac:dyDescent="0.2">
      <c r="Q3098">
        <v>2490</v>
      </c>
    </row>
    <row r="3099" spans="17:17" x14ac:dyDescent="0.2">
      <c r="Q3099">
        <v>2490</v>
      </c>
    </row>
    <row r="3100" spans="17:17" x14ac:dyDescent="0.2">
      <c r="Q3100">
        <v>2490</v>
      </c>
    </row>
    <row r="3101" spans="17:17" x14ac:dyDescent="0.2">
      <c r="Q3101">
        <v>2490</v>
      </c>
    </row>
    <row r="3102" spans="17:17" x14ac:dyDescent="0.2">
      <c r="Q3102">
        <v>2490</v>
      </c>
    </row>
    <row r="3103" spans="17:17" x14ac:dyDescent="0.2">
      <c r="Q3103">
        <v>2490</v>
      </c>
    </row>
    <row r="3104" spans="17:17" x14ac:dyDescent="0.2">
      <c r="Q3104">
        <v>2490</v>
      </c>
    </row>
    <row r="3105" spans="17:17" x14ac:dyDescent="0.2">
      <c r="Q3105">
        <v>2490</v>
      </c>
    </row>
    <row r="3106" spans="17:17" x14ac:dyDescent="0.2">
      <c r="Q3106">
        <v>2490</v>
      </c>
    </row>
    <row r="3107" spans="17:17" x14ac:dyDescent="0.2">
      <c r="Q3107">
        <v>2490</v>
      </c>
    </row>
    <row r="3108" spans="17:17" x14ac:dyDescent="0.2">
      <c r="Q3108">
        <v>2490</v>
      </c>
    </row>
    <row r="3109" spans="17:17" x14ac:dyDescent="0.2">
      <c r="Q3109">
        <v>2490</v>
      </c>
    </row>
    <row r="3110" spans="17:17" x14ac:dyDescent="0.2">
      <c r="Q3110">
        <v>2490</v>
      </c>
    </row>
    <row r="3111" spans="17:17" x14ac:dyDescent="0.2">
      <c r="Q3111">
        <v>2490</v>
      </c>
    </row>
    <row r="3112" spans="17:17" x14ac:dyDescent="0.2">
      <c r="Q3112">
        <v>2490</v>
      </c>
    </row>
    <row r="3113" spans="17:17" x14ac:dyDescent="0.2">
      <c r="Q3113">
        <v>2490</v>
      </c>
    </row>
    <row r="3114" spans="17:17" x14ac:dyDescent="0.2">
      <c r="Q3114">
        <v>2490</v>
      </c>
    </row>
    <row r="3115" spans="17:17" x14ac:dyDescent="0.2">
      <c r="Q3115">
        <v>2490</v>
      </c>
    </row>
    <row r="3116" spans="17:17" x14ac:dyDescent="0.2">
      <c r="Q3116">
        <v>2490</v>
      </c>
    </row>
    <row r="3117" spans="17:17" x14ac:dyDescent="0.2">
      <c r="Q3117">
        <v>2490</v>
      </c>
    </row>
    <row r="3118" spans="17:17" x14ac:dyDescent="0.2">
      <c r="Q3118">
        <v>2490</v>
      </c>
    </row>
    <row r="3119" spans="17:17" x14ac:dyDescent="0.2">
      <c r="Q3119">
        <v>2490</v>
      </c>
    </row>
    <row r="3120" spans="17:17" x14ac:dyDescent="0.2">
      <c r="Q3120">
        <v>2490</v>
      </c>
    </row>
    <row r="3121" spans="17:17" x14ac:dyDescent="0.2">
      <c r="Q3121">
        <v>2490</v>
      </c>
    </row>
    <row r="3122" spans="17:17" x14ac:dyDescent="0.2">
      <c r="Q3122">
        <v>2490</v>
      </c>
    </row>
    <row r="3123" spans="17:17" x14ac:dyDescent="0.2">
      <c r="Q3123">
        <v>2490</v>
      </c>
    </row>
    <row r="3124" spans="17:17" x14ac:dyDescent="0.2">
      <c r="Q3124">
        <v>2490</v>
      </c>
    </row>
    <row r="3125" spans="17:17" x14ac:dyDescent="0.2">
      <c r="Q3125">
        <v>2490</v>
      </c>
    </row>
    <row r="3126" spans="17:17" x14ac:dyDescent="0.2">
      <c r="Q3126">
        <v>2490</v>
      </c>
    </row>
    <row r="3127" spans="17:17" x14ac:dyDescent="0.2">
      <c r="Q3127">
        <v>2490</v>
      </c>
    </row>
    <row r="3128" spans="17:17" x14ac:dyDescent="0.2">
      <c r="Q3128">
        <v>2490</v>
      </c>
    </row>
    <row r="3129" spans="17:17" x14ac:dyDescent="0.2">
      <c r="Q3129">
        <v>2490</v>
      </c>
    </row>
    <row r="3130" spans="17:17" x14ac:dyDescent="0.2">
      <c r="Q3130">
        <v>2490</v>
      </c>
    </row>
    <row r="3131" spans="17:17" x14ac:dyDescent="0.2">
      <c r="Q3131">
        <v>2490</v>
      </c>
    </row>
    <row r="3132" spans="17:17" x14ac:dyDescent="0.2">
      <c r="Q3132">
        <v>2490</v>
      </c>
    </row>
    <row r="3133" spans="17:17" x14ac:dyDescent="0.2">
      <c r="Q3133">
        <v>2490</v>
      </c>
    </row>
    <row r="3134" spans="17:17" x14ac:dyDescent="0.2">
      <c r="Q3134">
        <v>2490</v>
      </c>
    </row>
    <row r="3135" spans="17:17" x14ac:dyDescent="0.2">
      <c r="Q3135">
        <v>2490</v>
      </c>
    </row>
    <row r="3136" spans="17:17" x14ac:dyDescent="0.2">
      <c r="Q3136">
        <v>2490</v>
      </c>
    </row>
    <row r="3137" spans="17:17" x14ac:dyDescent="0.2">
      <c r="Q3137">
        <v>2490</v>
      </c>
    </row>
    <row r="3138" spans="17:17" x14ac:dyDescent="0.2">
      <c r="Q3138">
        <v>2490</v>
      </c>
    </row>
    <row r="3139" spans="17:17" x14ac:dyDescent="0.2">
      <c r="Q3139">
        <v>2490</v>
      </c>
    </row>
    <row r="3140" spans="17:17" x14ac:dyDescent="0.2">
      <c r="Q3140">
        <v>2490</v>
      </c>
    </row>
    <row r="3141" spans="17:17" x14ac:dyDescent="0.2">
      <c r="Q3141">
        <v>2490</v>
      </c>
    </row>
    <row r="3142" spans="17:17" x14ac:dyDescent="0.2">
      <c r="Q3142">
        <v>2490</v>
      </c>
    </row>
    <row r="3143" spans="17:17" x14ac:dyDescent="0.2">
      <c r="Q3143">
        <v>2490</v>
      </c>
    </row>
    <row r="3144" spans="17:17" x14ac:dyDescent="0.2">
      <c r="Q3144">
        <v>2490</v>
      </c>
    </row>
    <row r="3145" spans="17:17" x14ac:dyDescent="0.2">
      <c r="Q3145">
        <v>2490</v>
      </c>
    </row>
    <row r="3146" spans="17:17" x14ac:dyDescent="0.2">
      <c r="Q3146">
        <v>2490</v>
      </c>
    </row>
    <row r="3147" spans="17:17" x14ac:dyDescent="0.2">
      <c r="Q3147">
        <v>2490</v>
      </c>
    </row>
    <row r="3148" spans="17:17" x14ac:dyDescent="0.2">
      <c r="Q3148">
        <v>2490</v>
      </c>
    </row>
    <row r="3149" spans="17:17" x14ac:dyDescent="0.2">
      <c r="Q3149">
        <v>2490</v>
      </c>
    </row>
    <row r="3150" spans="17:17" x14ac:dyDescent="0.2">
      <c r="Q3150">
        <v>2490</v>
      </c>
    </row>
    <row r="3151" spans="17:17" x14ac:dyDescent="0.2">
      <c r="Q3151">
        <v>2490</v>
      </c>
    </row>
    <row r="3152" spans="17:17" x14ac:dyDescent="0.2">
      <c r="Q3152">
        <v>2490</v>
      </c>
    </row>
    <row r="3153" spans="17:17" x14ac:dyDescent="0.2">
      <c r="Q3153">
        <v>2490</v>
      </c>
    </row>
    <row r="3154" spans="17:17" x14ac:dyDescent="0.2">
      <c r="Q3154">
        <v>2490</v>
      </c>
    </row>
    <row r="3155" spans="17:17" x14ac:dyDescent="0.2">
      <c r="Q3155">
        <v>2490</v>
      </c>
    </row>
    <row r="3156" spans="17:17" x14ac:dyDescent="0.2">
      <c r="Q3156">
        <v>2490</v>
      </c>
    </row>
    <row r="3157" spans="17:17" x14ac:dyDescent="0.2">
      <c r="Q3157">
        <v>2490</v>
      </c>
    </row>
    <row r="3158" spans="17:17" x14ac:dyDescent="0.2">
      <c r="Q3158">
        <v>2490</v>
      </c>
    </row>
    <row r="3159" spans="17:17" x14ac:dyDescent="0.2">
      <c r="Q3159">
        <v>2490</v>
      </c>
    </row>
    <row r="3160" spans="17:17" x14ac:dyDescent="0.2">
      <c r="Q3160">
        <v>2490</v>
      </c>
    </row>
    <row r="3161" spans="17:17" x14ac:dyDescent="0.2">
      <c r="Q3161">
        <v>2490</v>
      </c>
    </row>
    <row r="3162" spans="17:17" x14ac:dyDescent="0.2">
      <c r="Q3162">
        <v>2490</v>
      </c>
    </row>
    <row r="3163" spans="17:17" x14ac:dyDescent="0.2">
      <c r="Q3163">
        <v>2490</v>
      </c>
    </row>
    <row r="3164" spans="17:17" x14ac:dyDescent="0.2">
      <c r="Q3164">
        <v>2490</v>
      </c>
    </row>
    <row r="3165" spans="17:17" x14ac:dyDescent="0.2">
      <c r="Q3165">
        <v>2490</v>
      </c>
    </row>
    <row r="3166" spans="17:17" x14ac:dyDescent="0.2">
      <c r="Q3166">
        <v>2490</v>
      </c>
    </row>
    <row r="3167" spans="17:17" x14ac:dyDescent="0.2">
      <c r="Q3167">
        <v>2490</v>
      </c>
    </row>
    <row r="3168" spans="17:17" x14ac:dyDescent="0.2">
      <c r="Q3168">
        <v>2490</v>
      </c>
    </row>
    <row r="3169" spans="17:17" x14ac:dyDescent="0.2">
      <c r="Q3169">
        <v>2490</v>
      </c>
    </row>
    <row r="3170" spans="17:17" x14ac:dyDescent="0.2">
      <c r="Q3170">
        <v>2490</v>
      </c>
    </row>
    <row r="3171" spans="17:17" x14ac:dyDescent="0.2">
      <c r="Q3171">
        <v>2490</v>
      </c>
    </row>
    <row r="3172" spans="17:17" x14ac:dyDescent="0.2">
      <c r="Q3172">
        <v>2490</v>
      </c>
    </row>
    <row r="3173" spans="17:17" x14ac:dyDescent="0.2">
      <c r="Q3173">
        <v>2490</v>
      </c>
    </row>
    <row r="3174" spans="17:17" x14ac:dyDescent="0.2">
      <c r="Q3174">
        <v>2490</v>
      </c>
    </row>
    <row r="3175" spans="17:17" x14ac:dyDescent="0.2">
      <c r="Q3175">
        <v>2490</v>
      </c>
    </row>
    <row r="3176" spans="17:17" x14ac:dyDescent="0.2">
      <c r="Q3176">
        <v>2490</v>
      </c>
    </row>
    <row r="3177" spans="17:17" x14ac:dyDescent="0.2">
      <c r="Q3177">
        <v>2490</v>
      </c>
    </row>
    <row r="3178" spans="17:17" x14ac:dyDescent="0.2">
      <c r="Q3178">
        <v>2490</v>
      </c>
    </row>
    <row r="3179" spans="17:17" x14ac:dyDescent="0.2">
      <c r="Q3179">
        <v>2490</v>
      </c>
    </row>
    <row r="3180" spans="17:17" x14ac:dyDescent="0.2">
      <c r="Q3180">
        <v>2490</v>
      </c>
    </row>
    <row r="3181" spans="17:17" x14ac:dyDescent="0.2">
      <c r="Q3181">
        <v>2490</v>
      </c>
    </row>
    <row r="3182" spans="17:17" x14ac:dyDescent="0.2">
      <c r="Q3182">
        <v>2490</v>
      </c>
    </row>
    <row r="3183" spans="17:17" x14ac:dyDescent="0.2">
      <c r="Q3183">
        <v>2490</v>
      </c>
    </row>
    <row r="3184" spans="17:17" x14ac:dyDescent="0.2">
      <c r="Q3184">
        <v>2490</v>
      </c>
    </row>
    <row r="3185" spans="17:17" x14ac:dyDescent="0.2">
      <c r="Q3185">
        <v>2490</v>
      </c>
    </row>
    <row r="3186" spans="17:17" x14ac:dyDescent="0.2">
      <c r="Q3186">
        <v>2490</v>
      </c>
    </row>
    <row r="3187" spans="17:17" x14ac:dyDescent="0.2">
      <c r="Q3187">
        <v>2490</v>
      </c>
    </row>
    <row r="3188" spans="17:17" x14ac:dyDescent="0.2">
      <c r="Q3188">
        <v>2490</v>
      </c>
    </row>
    <row r="3189" spans="17:17" x14ac:dyDescent="0.2">
      <c r="Q3189">
        <v>2490</v>
      </c>
    </row>
    <row r="3190" spans="17:17" x14ac:dyDescent="0.2">
      <c r="Q3190">
        <v>2490</v>
      </c>
    </row>
    <row r="3191" spans="17:17" x14ac:dyDescent="0.2">
      <c r="Q3191">
        <v>2490</v>
      </c>
    </row>
    <row r="3192" spans="17:17" x14ac:dyDescent="0.2">
      <c r="Q3192">
        <v>2490</v>
      </c>
    </row>
    <row r="3193" spans="17:17" x14ac:dyDescent="0.2">
      <c r="Q3193">
        <v>2490</v>
      </c>
    </row>
    <row r="3194" spans="17:17" x14ac:dyDescent="0.2">
      <c r="Q3194">
        <v>2490</v>
      </c>
    </row>
    <row r="3195" spans="17:17" x14ac:dyDescent="0.2">
      <c r="Q3195">
        <v>2490</v>
      </c>
    </row>
    <row r="3196" spans="17:17" x14ac:dyDescent="0.2">
      <c r="Q3196">
        <v>2490</v>
      </c>
    </row>
    <row r="3197" spans="17:17" x14ac:dyDescent="0.2">
      <c r="Q3197">
        <v>2490</v>
      </c>
    </row>
    <row r="3198" spans="17:17" x14ac:dyDescent="0.2">
      <c r="Q3198">
        <v>2490</v>
      </c>
    </row>
    <row r="3199" spans="17:17" x14ac:dyDescent="0.2">
      <c r="Q3199">
        <v>2490</v>
      </c>
    </row>
    <row r="3200" spans="17:17" x14ac:dyDescent="0.2">
      <c r="Q3200">
        <v>2490</v>
      </c>
    </row>
    <row r="3201" spans="16:17" x14ac:dyDescent="0.2">
      <c r="Q3201">
        <v>2490</v>
      </c>
    </row>
    <row r="3202" spans="16:17" x14ac:dyDescent="0.2">
      <c r="Q3202">
        <v>2490</v>
      </c>
    </row>
    <row r="3203" spans="16:17" x14ac:dyDescent="0.2">
      <c r="Q3203">
        <v>2490</v>
      </c>
    </row>
    <row r="3204" spans="16:17" x14ac:dyDescent="0.2">
      <c r="Q3204">
        <v>2490</v>
      </c>
    </row>
    <row r="3205" spans="16:17" x14ac:dyDescent="0.2">
      <c r="Q3205">
        <v>2490</v>
      </c>
    </row>
    <row r="3206" spans="16:17" x14ac:dyDescent="0.2">
      <c r="Q3206">
        <v>2490</v>
      </c>
    </row>
    <row r="3207" spans="16:17" x14ac:dyDescent="0.2">
      <c r="Q3207">
        <v>2490</v>
      </c>
    </row>
    <row r="3208" spans="16:17" x14ac:dyDescent="0.2">
      <c r="Q3208">
        <v>2490</v>
      </c>
    </row>
    <row r="3209" spans="16:17" x14ac:dyDescent="0.2">
      <c r="Q3209">
        <v>2490</v>
      </c>
    </row>
    <row r="3210" spans="16:17" x14ac:dyDescent="0.2">
      <c r="Q3210">
        <v>2490</v>
      </c>
    </row>
    <row r="3211" spans="16:17" x14ac:dyDescent="0.2">
      <c r="Q3211">
        <v>2490</v>
      </c>
    </row>
    <row r="3212" spans="16:17" x14ac:dyDescent="0.2">
      <c r="Q3212">
        <v>2490</v>
      </c>
    </row>
    <row r="3213" spans="16:17" x14ac:dyDescent="0.2">
      <c r="Q3213">
        <v>2490</v>
      </c>
    </row>
    <row r="3214" spans="16:17" x14ac:dyDescent="0.2">
      <c r="Q3214">
        <v>2490</v>
      </c>
    </row>
    <row r="3215" spans="16:17" x14ac:dyDescent="0.2">
      <c r="P3215" t="s">
        <v>167</v>
      </c>
      <c r="Q3215" s="30">
        <f>AVERAGE(Q1:Q3214)</f>
        <v>1328.3385189794649</v>
      </c>
    </row>
    <row r="3216" spans="16:17" x14ac:dyDescent="0.2">
      <c r="P3216" t="s">
        <v>168</v>
      </c>
      <c r="Q3216">
        <f>MEDIAN(Q1:Q3214)</f>
        <v>1400</v>
      </c>
    </row>
    <row r="3217" spans="16:17" x14ac:dyDescent="0.2">
      <c r="P3217" t="s">
        <v>169</v>
      </c>
      <c r="Q3217">
        <f>MIN(Q1:Q3214)</f>
        <v>0</v>
      </c>
    </row>
    <row r="3218" spans="16:17" x14ac:dyDescent="0.2">
      <c r="P3218" t="s">
        <v>170</v>
      </c>
      <c r="Q3218">
        <f>MAX(Q1:Q3214)</f>
        <v>2490</v>
      </c>
    </row>
    <row r="3219" spans="16:17" x14ac:dyDescent="0.2">
      <c r="P3219" t="s">
        <v>171</v>
      </c>
      <c r="Q3219">
        <f>QUARTILE(Q1:Q3214,1)</f>
        <v>1000</v>
      </c>
    </row>
    <row r="3220" spans="16:17" x14ac:dyDescent="0.2">
      <c r="P3220" t="s">
        <v>172</v>
      </c>
      <c r="Q3220">
        <f>QUARTILE(Q1:Q3214,3)</f>
        <v>1600</v>
      </c>
    </row>
    <row r="3221" spans="16:17" x14ac:dyDescent="0.2">
      <c r="P3221" t="s">
        <v>173</v>
      </c>
      <c r="Q3221">
        <f>Q3220-Q3219</f>
        <v>600</v>
      </c>
    </row>
    <row r="3222" spans="16:17" x14ac:dyDescent="0.2">
      <c r="P3222" t="s">
        <v>174</v>
      </c>
      <c r="Q3222" s="30">
        <f>STDEV(Q1:Q3214)*2</f>
        <v>1128.1272902175181</v>
      </c>
    </row>
  </sheetData>
  <sortState ref="M1:M2879">
    <sortCondition ref="M2803"/>
  </sortState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18"/>
  <sheetViews>
    <sheetView topLeftCell="F1" workbookViewId="0">
      <selection activeCell="M9" sqref="M9"/>
    </sheetView>
  </sheetViews>
  <sheetFormatPr baseColWidth="10" defaultRowHeight="12.75" x14ac:dyDescent="0.2"/>
  <sheetData>
    <row r="1" spans="1:15" ht="15.75" x14ac:dyDescent="0.25">
      <c r="A1" s="5" t="s">
        <v>3</v>
      </c>
      <c r="B1" s="3" t="s">
        <v>6</v>
      </c>
      <c r="C1" s="19" t="s">
        <v>103</v>
      </c>
      <c r="D1" s="19" t="s">
        <v>101</v>
      </c>
      <c r="E1" t="s">
        <v>161</v>
      </c>
      <c r="F1" t="s">
        <v>162</v>
      </c>
      <c r="J1">
        <v>2018</v>
      </c>
      <c r="K1">
        <v>2019</v>
      </c>
      <c r="N1">
        <v>800</v>
      </c>
      <c r="O1">
        <v>800</v>
      </c>
    </row>
    <row r="2" spans="1:15" ht="15.75" x14ac:dyDescent="0.25">
      <c r="A2" s="12">
        <v>800</v>
      </c>
      <c r="B2" s="9" t="s">
        <v>19</v>
      </c>
      <c r="C2" s="17">
        <v>3</v>
      </c>
      <c r="D2" s="17">
        <v>2</v>
      </c>
      <c r="E2">
        <f>A2*C2</f>
        <v>2400</v>
      </c>
      <c r="F2">
        <f>A2*D2</f>
        <v>1600</v>
      </c>
      <c r="I2">
        <v>800</v>
      </c>
      <c r="J2">
        <v>3</v>
      </c>
      <c r="K2">
        <v>2</v>
      </c>
      <c r="N2">
        <v>800</v>
      </c>
      <c r="O2">
        <v>800</v>
      </c>
    </row>
    <row r="3" spans="1:15" ht="15.75" x14ac:dyDescent="0.25">
      <c r="A3" s="6">
        <v>900</v>
      </c>
      <c r="B3" s="7" t="s">
        <v>19</v>
      </c>
      <c r="C3" s="17">
        <v>39</v>
      </c>
      <c r="D3" s="17">
        <v>18</v>
      </c>
      <c r="E3">
        <f>A3*C3</f>
        <v>35100</v>
      </c>
      <c r="F3">
        <f>A3*D3</f>
        <v>16200</v>
      </c>
      <c r="I3">
        <v>900</v>
      </c>
      <c r="J3">
        <v>39</v>
      </c>
      <c r="K3">
        <v>18</v>
      </c>
      <c r="N3">
        <v>800</v>
      </c>
      <c r="O3">
        <v>900</v>
      </c>
    </row>
    <row r="4" spans="1:15" ht="15.75" x14ac:dyDescent="0.25">
      <c r="A4" s="6">
        <v>1400</v>
      </c>
      <c r="B4" s="7" t="s">
        <v>19</v>
      </c>
      <c r="C4" s="17"/>
      <c r="D4" s="17"/>
      <c r="E4">
        <f>A4*C4</f>
        <v>0</v>
      </c>
      <c r="F4">
        <f>A4*D4</f>
        <v>0</v>
      </c>
      <c r="I4">
        <v>1500</v>
      </c>
      <c r="K4">
        <v>21</v>
      </c>
      <c r="N4">
        <v>900</v>
      </c>
      <c r="O4">
        <v>900</v>
      </c>
    </row>
    <row r="5" spans="1:15" ht="15.75" x14ac:dyDescent="0.25">
      <c r="A5" s="6">
        <v>1500</v>
      </c>
      <c r="B5" s="7" t="s">
        <v>19</v>
      </c>
      <c r="C5" s="17"/>
      <c r="D5" s="17">
        <v>21</v>
      </c>
      <c r="E5">
        <f>A5*C5</f>
        <v>0</v>
      </c>
      <c r="F5">
        <f>A5*D5</f>
        <v>31500</v>
      </c>
      <c r="I5">
        <v>1950</v>
      </c>
      <c r="J5">
        <v>61</v>
      </c>
      <c r="K5">
        <v>44</v>
      </c>
      <c r="N5">
        <v>900</v>
      </c>
      <c r="O5">
        <v>900</v>
      </c>
    </row>
    <row r="6" spans="1:15" ht="15.75" x14ac:dyDescent="0.25">
      <c r="A6" s="6">
        <v>1950</v>
      </c>
      <c r="B6" s="7" t="s">
        <v>19</v>
      </c>
      <c r="C6" s="17">
        <v>61</v>
      </c>
      <c r="D6" s="17">
        <v>44</v>
      </c>
      <c r="E6">
        <f>A6*C6</f>
        <v>118950</v>
      </c>
      <c r="F6">
        <f>A6*D6</f>
        <v>85800</v>
      </c>
      <c r="I6">
        <v>2500</v>
      </c>
      <c r="J6">
        <v>61</v>
      </c>
      <c r="K6">
        <v>33</v>
      </c>
      <c r="N6">
        <v>900</v>
      </c>
      <c r="O6">
        <v>900</v>
      </c>
    </row>
    <row r="7" spans="1:15" ht="15.75" x14ac:dyDescent="0.25">
      <c r="A7" s="12">
        <v>2500</v>
      </c>
      <c r="B7" s="7" t="s">
        <v>19</v>
      </c>
      <c r="C7" s="17"/>
      <c r="D7" s="17">
        <v>1</v>
      </c>
      <c r="E7">
        <f>A7*C7</f>
        <v>0</v>
      </c>
      <c r="F7">
        <f>A7*D7</f>
        <v>2500</v>
      </c>
      <c r="I7">
        <v>2600</v>
      </c>
      <c r="J7">
        <v>23</v>
      </c>
      <c r="K7">
        <v>25</v>
      </c>
      <c r="N7">
        <v>900</v>
      </c>
      <c r="O7">
        <v>900</v>
      </c>
    </row>
    <row r="8" spans="1:15" ht="15.75" x14ac:dyDescent="0.25">
      <c r="A8" s="6">
        <v>2500</v>
      </c>
      <c r="B8" s="7" t="s">
        <v>19</v>
      </c>
      <c r="C8" s="17">
        <v>11</v>
      </c>
      <c r="D8" s="17">
        <v>9</v>
      </c>
      <c r="E8">
        <f>A8*C8</f>
        <v>27500</v>
      </c>
      <c r="F8">
        <f>A8*D8</f>
        <v>22500</v>
      </c>
      <c r="I8">
        <v>2690</v>
      </c>
      <c r="J8">
        <v>8</v>
      </c>
      <c r="K8">
        <v>1</v>
      </c>
      <c r="N8">
        <v>900</v>
      </c>
      <c r="O8">
        <v>900</v>
      </c>
    </row>
    <row r="9" spans="1:15" ht="15.75" x14ac:dyDescent="0.25">
      <c r="A9" s="6">
        <v>2500</v>
      </c>
      <c r="B9" s="7" t="s">
        <v>19</v>
      </c>
      <c r="C9" s="17">
        <v>26</v>
      </c>
      <c r="D9" s="17">
        <v>18</v>
      </c>
      <c r="E9">
        <f>A9*C9</f>
        <v>65000</v>
      </c>
      <c r="F9">
        <f>A9*D9</f>
        <v>45000</v>
      </c>
      <c r="I9">
        <v>2750</v>
      </c>
      <c r="J9">
        <v>32</v>
      </c>
      <c r="K9">
        <v>20</v>
      </c>
      <c r="N9">
        <v>900</v>
      </c>
      <c r="O9">
        <v>900</v>
      </c>
    </row>
    <row r="10" spans="1:15" ht="15.75" x14ac:dyDescent="0.25">
      <c r="A10" s="12">
        <v>2500</v>
      </c>
      <c r="B10" s="7" t="s">
        <v>19</v>
      </c>
      <c r="C10" s="17">
        <v>24</v>
      </c>
      <c r="D10" s="17">
        <v>5</v>
      </c>
      <c r="E10">
        <f>A10*C10</f>
        <v>60000</v>
      </c>
      <c r="F10">
        <f>A10*D10</f>
        <v>12500</v>
      </c>
      <c r="G10">
        <f>SUM(C7:C10)</f>
        <v>61</v>
      </c>
      <c r="H10">
        <f>SUM(D7:D10)</f>
        <v>33</v>
      </c>
      <c r="I10">
        <v>3000</v>
      </c>
      <c r="J10">
        <v>12</v>
      </c>
      <c r="K10">
        <v>14</v>
      </c>
      <c r="N10">
        <v>900</v>
      </c>
      <c r="O10">
        <v>900</v>
      </c>
    </row>
    <row r="11" spans="1:15" ht="15.75" x14ac:dyDescent="0.25">
      <c r="A11" s="6">
        <v>2600</v>
      </c>
      <c r="B11" s="7" t="s">
        <v>19</v>
      </c>
      <c r="C11" s="17">
        <v>23</v>
      </c>
      <c r="D11" s="17">
        <v>25</v>
      </c>
      <c r="E11">
        <f>A11*C11</f>
        <v>59800</v>
      </c>
      <c r="F11">
        <f>A11*D11</f>
        <v>65000</v>
      </c>
      <c r="I11">
        <v>3070</v>
      </c>
      <c r="J11">
        <v>33</v>
      </c>
      <c r="K11">
        <v>13</v>
      </c>
      <c r="N11">
        <v>900</v>
      </c>
      <c r="O11">
        <v>900</v>
      </c>
    </row>
    <row r="12" spans="1:15" ht="15.75" x14ac:dyDescent="0.25">
      <c r="A12" s="13">
        <v>2690</v>
      </c>
      <c r="B12" s="9" t="s">
        <v>19</v>
      </c>
      <c r="C12" s="17">
        <v>8</v>
      </c>
      <c r="D12" s="17">
        <v>1</v>
      </c>
      <c r="E12">
        <f>A12*C12</f>
        <v>21520</v>
      </c>
      <c r="F12">
        <f>A12*D12</f>
        <v>2690</v>
      </c>
      <c r="I12">
        <v>3140</v>
      </c>
      <c r="J12">
        <v>12</v>
      </c>
      <c r="K12">
        <v>14</v>
      </c>
      <c r="N12">
        <v>900</v>
      </c>
      <c r="O12">
        <v>900</v>
      </c>
    </row>
    <row r="13" spans="1:15" ht="15.75" x14ac:dyDescent="0.25">
      <c r="A13" s="6">
        <v>2750</v>
      </c>
      <c r="B13" s="7" t="s">
        <v>19</v>
      </c>
      <c r="C13" s="17">
        <v>32</v>
      </c>
      <c r="D13" s="17">
        <v>20</v>
      </c>
      <c r="E13">
        <f>A13*C13</f>
        <v>88000</v>
      </c>
      <c r="F13">
        <f>A13*D13</f>
        <v>55000</v>
      </c>
      <c r="I13">
        <v>3070</v>
      </c>
      <c r="J13">
        <f>24+9</f>
        <v>33</v>
      </c>
      <c r="K13">
        <f>8+5</f>
        <v>13</v>
      </c>
      <c r="N13">
        <v>900</v>
      </c>
      <c r="O13">
        <v>900</v>
      </c>
    </row>
    <row r="14" spans="1:15" ht="15.75" x14ac:dyDescent="0.25">
      <c r="A14" s="6">
        <v>3000</v>
      </c>
      <c r="B14" s="7" t="s">
        <v>19</v>
      </c>
      <c r="C14" s="17">
        <v>12</v>
      </c>
      <c r="D14" s="17">
        <v>14</v>
      </c>
      <c r="E14">
        <f>A14*C14</f>
        <v>36000</v>
      </c>
      <c r="F14">
        <f>A14*D14</f>
        <v>42000</v>
      </c>
      <c r="I14">
        <v>3140</v>
      </c>
      <c r="J14">
        <v>98</v>
      </c>
      <c r="K14">
        <v>85</v>
      </c>
      <c r="N14">
        <v>900</v>
      </c>
      <c r="O14">
        <v>900</v>
      </c>
    </row>
    <row r="15" spans="1:15" ht="15.75" x14ac:dyDescent="0.25">
      <c r="A15" s="12">
        <v>3070</v>
      </c>
      <c r="B15" s="7" t="s">
        <v>19</v>
      </c>
      <c r="C15" s="17">
        <v>24</v>
      </c>
      <c r="D15" s="17">
        <v>8</v>
      </c>
      <c r="E15">
        <f>A15*C15</f>
        <v>73680</v>
      </c>
      <c r="F15">
        <f>A15*D15</f>
        <v>24560</v>
      </c>
      <c r="I15">
        <v>3150</v>
      </c>
      <c r="J15">
        <v>186</v>
      </c>
      <c r="K15">
        <v>86</v>
      </c>
      <c r="N15">
        <v>900</v>
      </c>
      <c r="O15">
        <v>900</v>
      </c>
    </row>
    <row r="16" spans="1:15" ht="15.75" x14ac:dyDescent="0.25">
      <c r="A16" s="12">
        <v>3070</v>
      </c>
      <c r="B16" s="7" t="s">
        <v>19</v>
      </c>
      <c r="C16" s="17">
        <v>9</v>
      </c>
      <c r="D16" s="17">
        <v>5</v>
      </c>
      <c r="E16">
        <f>A16*C16</f>
        <v>27630</v>
      </c>
      <c r="F16">
        <f>A16*D16</f>
        <v>15350</v>
      </c>
      <c r="I16">
        <v>3200</v>
      </c>
      <c r="J16">
        <v>143</v>
      </c>
      <c r="K16">
        <v>90</v>
      </c>
      <c r="N16">
        <v>900</v>
      </c>
      <c r="O16">
        <v>900</v>
      </c>
    </row>
    <row r="17" spans="1:15" ht="15.75" x14ac:dyDescent="0.25">
      <c r="A17" s="6">
        <v>3140</v>
      </c>
      <c r="B17" s="7" t="s">
        <v>19</v>
      </c>
      <c r="C17" s="17">
        <v>8</v>
      </c>
      <c r="D17" s="17">
        <v>12</v>
      </c>
      <c r="E17">
        <f>A17*C17</f>
        <v>25120</v>
      </c>
      <c r="F17">
        <f>A17*D17</f>
        <v>37680</v>
      </c>
      <c r="I17">
        <v>3300</v>
      </c>
      <c r="J17">
        <v>24</v>
      </c>
      <c r="K17">
        <v>13</v>
      </c>
      <c r="N17">
        <v>900</v>
      </c>
      <c r="O17">
        <v>900</v>
      </c>
    </row>
    <row r="18" spans="1:15" ht="15.75" x14ac:dyDescent="0.25">
      <c r="A18" s="6">
        <v>3140</v>
      </c>
      <c r="B18" s="7" t="s">
        <v>19</v>
      </c>
      <c r="C18" s="17">
        <v>43</v>
      </c>
      <c r="D18" s="17">
        <v>43</v>
      </c>
      <c r="E18">
        <f>A18*C18</f>
        <v>135020</v>
      </c>
      <c r="F18">
        <f>A18*D18</f>
        <v>135020</v>
      </c>
      <c r="I18">
        <v>3500</v>
      </c>
      <c r="J18">
        <v>408</v>
      </c>
      <c r="K18">
        <v>405</v>
      </c>
      <c r="N18">
        <v>900</v>
      </c>
      <c r="O18">
        <v>900</v>
      </c>
    </row>
    <row r="19" spans="1:15" ht="15.75" x14ac:dyDescent="0.25">
      <c r="A19" s="6">
        <v>3140</v>
      </c>
      <c r="B19" s="7" t="s">
        <v>19</v>
      </c>
      <c r="C19" s="17">
        <v>25</v>
      </c>
      <c r="D19" s="17">
        <v>20</v>
      </c>
      <c r="E19">
        <f>A19*C19</f>
        <v>78500</v>
      </c>
      <c r="F19">
        <f>A19*D19</f>
        <v>62800</v>
      </c>
      <c r="I19">
        <v>3600</v>
      </c>
      <c r="J19">
        <v>1</v>
      </c>
      <c r="K19">
        <v>1</v>
      </c>
      <c r="N19">
        <v>900</v>
      </c>
      <c r="O19">
        <v>900</v>
      </c>
    </row>
    <row r="20" spans="1:15" ht="15.75" x14ac:dyDescent="0.25">
      <c r="A20" s="6">
        <v>3140</v>
      </c>
      <c r="B20" s="7" t="s">
        <v>19</v>
      </c>
      <c r="C20" s="17">
        <v>17</v>
      </c>
      <c r="D20" s="17">
        <v>7</v>
      </c>
      <c r="E20">
        <f>A20*C20</f>
        <v>53380</v>
      </c>
      <c r="F20">
        <f>A20*D20</f>
        <v>21980</v>
      </c>
      <c r="I20">
        <v>3700</v>
      </c>
      <c r="J20">
        <v>10</v>
      </c>
      <c r="K20">
        <v>7</v>
      </c>
      <c r="N20">
        <v>900</v>
      </c>
      <c r="O20">
        <v>900</v>
      </c>
    </row>
    <row r="21" spans="1:15" ht="15.75" x14ac:dyDescent="0.25">
      <c r="A21" s="6">
        <v>3140</v>
      </c>
      <c r="B21" s="7" t="s">
        <v>19</v>
      </c>
      <c r="C21" s="17">
        <v>5</v>
      </c>
      <c r="D21" s="17">
        <v>3</v>
      </c>
      <c r="E21">
        <f>A21*C21</f>
        <v>15700</v>
      </c>
      <c r="F21">
        <f>A21*D21</f>
        <v>9420</v>
      </c>
      <c r="G21">
        <f>SUM(C17:C21)</f>
        <v>98</v>
      </c>
      <c r="H21">
        <f>SUM(D17:D21)</f>
        <v>85</v>
      </c>
      <c r="I21">
        <v>3760</v>
      </c>
      <c r="J21">
        <v>31</v>
      </c>
      <c r="K21">
        <v>21</v>
      </c>
      <c r="N21">
        <v>900</v>
      </c>
      <c r="O21">
        <v>1500</v>
      </c>
    </row>
    <row r="22" spans="1:15" ht="15.75" x14ac:dyDescent="0.25">
      <c r="A22" s="6">
        <v>3150</v>
      </c>
      <c r="B22" s="7" t="s">
        <v>19</v>
      </c>
      <c r="C22" s="17">
        <v>107</v>
      </c>
      <c r="D22" s="17">
        <v>66</v>
      </c>
      <c r="E22">
        <f>A22*C22</f>
        <v>337050</v>
      </c>
      <c r="F22">
        <f>A22*D22</f>
        <v>207900</v>
      </c>
      <c r="I22">
        <v>4000</v>
      </c>
      <c r="J22">
        <v>23</v>
      </c>
      <c r="K22">
        <v>51</v>
      </c>
      <c r="N22">
        <v>900</v>
      </c>
      <c r="O22">
        <v>1500</v>
      </c>
    </row>
    <row r="23" spans="1:15" ht="15.75" x14ac:dyDescent="0.25">
      <c r="A23" s="6">
        <v>3150</v>
      </c>
      <c r="B23" s="7" t="s">
        <v>19</v>
      </c>
      <c r="C23" s="17">
        <v>79</v>
      </c>
      <c r="D23" s="17">
        <v>20</v>
      </c>
      <c r="E23">
        <f>A23*C23</f>
        <v>248850</v>
      </c>
      <c r="F23">
        <f>A23*D23</f>
        <v>63000</v>
      </c>
      <c r="G23">
        <f>C22+C23</f>
        <v>186</v>
      </c>
      <c r="H23">
        <f>D22+D23</f>
        <v>86</v>
      </c>
      <c r="N23">
        <v>900</v>
      </c>
      <c r="O23">
        <v>1500</v>
      </c>
    </row>
    <row r="24" spans="1:15" ht="15.75" x14ac:dyDescent="0.25">
      <c r="A24" s="6">
        <v>3200</v>
      </c>
      <c r="B24" s="7" t="s">
        <v>19</v>
      </c>
      <c r="C24" s="17">
        <v>143</v>
      </c>
      <c r="D24" s="17">
        <v>90</v>
      </c>
      <c r="E24">
        <f>A24*C24</f>
        <v>457600</v>
      </c>
      <c r="F24">
        <f>A24*D24</f>
        <v>288000</v>
      </c>
      <c r="N24">
        <v>900</v>
      </c>
      <c r="O24">
        <v>1500</v>
      </c>
    </row>
    <row r="25" spans="1:15" ht="15.75" x14ac:dyDescent="0.25">
      <c r="A25" s="6">
        <v>3300</v>
      </c>
      <c r="B25" s="7" t="s">
        <v>19</v>
      </c>
      <c r="C25" s="17">
        <v>24</v>
      </c>
      <c r="D25" s="17">
        <v>13</v>
      </c>
      <c r="E25">
        <f>A25*C25</f>
        <v>79200</v>
      </c>
      <c r="F25">
        <f>A25*D25</f>
        <v>42900</v>
      </c>
      <c r="N25">
        <v>900</v>
      </c>
      <c r="O25">
        <v>1500</v>
      </c>
    </row>
    <row r="26" spans="1:15" ht="15.75" x14ac:dyDescent="0.25">
      <c r="A26" s="6">
        <v>3500</v>
      </c>
      <c r="B26" s="7" t="s">
        <v>19</v>
      </c>
      <c r="C26" s="17">
        <v>34</v>
      </c>
      <c r="D26" s="17">
        <v>18</v>
      </c>
      <c r="E26">
        <f>A26*C26</f>
        <v>119000</v>
      </c>
      <c r="F26">
        <f>A26*D26</f>
        <v>63000</v>
      </c>
      <c r="N26">
        <v>900</v>
      </c>
      <c r="O26">
        <v>1500</v>
      </c>
    </row>
    <row r="27" spans="1:15" ht="15.75" x14ac:dyDescent="0.25">
      <c r="A27" s="6">
        <v>3500</v>
      </c>
      <c r="B27" s="7" t="s">
        <v>19</v>
      </c>
      <c r="C27" s="17">
        <v>198</v>
      </c>
      <c r="D27" s="17">
        <v>202</v>
      </c>
      <c r="E27">
        <f>A27*C27</f>
        <v>693000</v>
      </c>
      <c r="F27">
        <f>A27*D27</f>
        <v>707000</v>
      </c>
      <c r="N27">
        <v>900</v>
      </c>
      <c r="O27">
        <v>1500</v>
      </c>
    </row>
    <row r="28" spans="1:15" ht="15.75" x14ac:dyDescent="0.25">
      <c r="A28" s="12">
        <v>3500</v>
      </c>
      <c r="B28" s="7" t="s">
        <v>19</v>
      </c>
      <c r="C28" s="17">
        <v>56</v>
      </c>
      <c r="D28" s="17">
        <v>53</v>
      </c>
      <c r="E28">
        <f>A28*C28</f>
        <v>196000</v>
      </c>
      <c r="F28">
        <f>A28*D28</f>
        <v>185500</v>
      </c>
      <c r="N28">
        <v>900</v>
      </c>
      <c r="O28">
        <v>1500</v>
      </c>
    </row>
    <row r="29" spans="1:15" ht="15.75" x14ac:dyDescent="0.25">
      <c r="A29" s="6">
        <v>3500</v>
      </c>
      <c r="B29" s="7" t="s">
        <v>19</v>
      </c>
      <c r="C29" s="17">
        <v>120</v>
      </c>
      <c r="D29" s="17">
        <v>132</v>
      </c>
      <c r="E29">
        <f>A29*C29</f>
        <v>420000</v>
      </c>
      <c r="F29">
        <f>A29*D29</f>
        <v>462000</v>
      </c>
      <c r="G29">
        <f>SUM(C26:C29)</f>
        <v>408</v>
      </c>
      <c r="H29">
        <f>SUM(D26:D29)</f>
        <v>405</v>
      </c>
      <c r="N29">
        <v>900</v>
      </c>
      <c r="O29">
        <v>1500</v>
      </c>
    </row>
    <row r="30" spans="1:15" ht="15.75" x14ac:dyDescent="0.25">
      <c r="A30" s="6">
        <v>3600</v>
      </c>
      <c r="B30" s="7" t="s">
        <v>19</v>
      </c>
      <c r="C30" s="17">
        <v>1</v>
      </c>
      <c r="D30" s="17">
        <v>1</v>
      </c>
      <c r="E30">
        <f>A30*C30</f>
        <v>3600</v>
      </c>
      <c r="F30">
        <f>A30*D30</f>
        <v>3600</v>
      </c>
      <c r="N30">
        <v>900</v>
      </c>
      <c r="O30">
        <v>1500</v>
      </c>
    </row>
    <row r="31" spans="1:15" ht="15.75" x14ac:dyDescent="0.25">
      <c r="A31" s="6">
        <v>3700</v>
      </c>
      <c r="B31" s="7" t="s">
        <v>19</v>
      </c>
      <c r="C31" s="17">
        <v>10</v>
      </c>
      <c r="D31" s="17">
        <v>7</v>
      </c>
      <c r="E31">
        <f>A31*C31</f>
        <v>37000</v>
      </c>
      <c r="F31">
        <f>A31*D31</f>
        <v>25900</v>
      </c>
      <c r="N31">
        <v>900</v>
      </c>
      <c r="O31">
        <v>1500</v>
      </c>
    </row>
    <row r="32" spans="1:15" ht="15.75" x14ac:dyDescent="0.25">
      <c r="A32" s="6">
        <v>3760</v>
      </c>
      <c r="B32" s="7" t="s">
        <v>19</v>
      </c>
      <c r="C32" s="17">
        <v>31</v>
      </c>
      <c r="D32" s="17">
        <v>21</v>
      </c>
      <c r="E32">
        <f>A32*C32</f>
        <v>116560</v>
      </c>
      <c r="F32">
        <f>A32*D32</f>
        <v>78960</v>
      </c>
      <c r="N32">
        <v>900</v>
      </c>
      <c r="O32">
        <v>1500</v>
      </c>
    </row>
    <row r="33" spans="1:15" ht="15.75" x14ac:dyDescent="0.25">
      <c r="A33" s="6">
        <v>4000</v>
      </c>
      <c r="B33" s="7" t="s">
        <v>19</v>
      </c>
      <c r="C33" s="17">
        <v>16</v>
      </c>
      <c r="D33" s="17">
        <v>16</v>
      </c>
      <c r="E33">
        <f>A33*C33</f>
        <v>64000</v>
      </c>
      <c r="F33">
        <f>A33*D33</f>
        <v>64000</v>
      </c>
      <c r="N33">
        <v>900</v>
      </c>
      <c r="O33">
        <v>1500</v>
      </c>
    </row>
    <row r="34" spans="1:15" ht="15.75" x14ac:dyDescent="0.25">
      <c r="A34" s="6">
        <v>4000</v>
      </c>
      <c r="B34" s="7" t="s">
        <v>19</v>
      </c>
      <c r="C34" s="17">
        <v>7</v>
      </c>
      <c r="D34" s="17">
        <v>35</v>
      </c>
      <c r="E34">
        <f>A34*C34</f>
        <v>28000</v>
      </c>
      <c r="F34">
        <f>A34*D34</f>
        <v>140000</v>
      </c>
      <c r="N34">
        <v>900</v>
      </c>
      <c r="O34">
        <v>1500</v>
      </c>
    </row>
    <row r="35" spans="1:15" ht="15.75" x14ac:dyDescent="0.25">
      <c r="A35" s="6" t="s">
        <v>109</v>
      </c>
      <c r="B35" s="7" t="s">
        <v>19</v>
      </c>
      <c r="C35" s="17">
        <v>1</v>
      </c>
      <c r="D35" s="17">
        <v>2</v>
      </c>
      <c r="N35">
        <v>900</v>
      </c>
      <c r="O35">
        <v>1500</v>
      </c>
    </row>
    <row r="36" spans="1:15" ht="15.75" x14ac:dyDescent="0.25">
      <c r="A36" s="6" t="s">
        <v>109</v>
      </c>
      <c r="B36" s="7" t="s">
        <v>19</v>
      </c>
      <c r="C36" s="17"/>
      <c r="D36" s="17">
        <v>1</v>
      </c>
      <c r="N36">
        <v>900</v>
      </c>
      <c r="O36">
        <v>1500</v>
      </c>
    </row>
    <row r="37" spans="1:15" x14ac:dyDescent="0.2">
      <c r="N37">
        <v>900</v>
      </c>
      <c r="O37">
        <v>1500</v>
      </c>
    </row>
    <row r="38" spans="1:15" x14ac:dyDescent="0.2">
      <c r="N38">
        <v>900</v>
      </c>
      <c r="O38">
        <v>1500</v>
      </c>
    </row>
    <row r="39" spans="1:15" x14ac:dyDescent="0.2">
      <c r="N39">
        <v>900</v>
      </c>
      <c r="O39">
        <v>1500</v>
      </c>
    </row>
    <row r="40" spans="1:15" x14ac:dyDescent="0.2">
      <c r="N40">
        <v>900</v>
      </c>
      <c r="O40">
        <v>1500</v>
      </c>
    </row>
    <row r="41" spans="1:15" x14ac:dyDescent="0.2">
      <c r="N41">
        <v>900</v>
      </c>
      <c r="O41">
        <v>1500</v>
      </c>
    </row>
    <row r="42" spans="1:15" x14ac:dyDescent="0.2">
      <c r="N42">
        <v>900</v>
      </c>
      <c r="O42">
        <v>1950</v>
      </c>
    </row>
    <row r="43" spans="1:15" x14ac:dyDescent="0.2">
      <c r="N43">
        <v>1950</v>
      </c>
      <c r="O43">
        <v>1950</v>
      </c>
    </row>
    <row r="44" spans="1:15" x14ac:dyDescent="0.2">
      <c r="N44">
        <v>1950</v>
      </c>
      <c r="O44">
        <v>1950</v>
      </c>
    </row>
    <row r="45" spans="1:15" x14ac:dyDescent="0.2">
      <c r="N45">
        <v>1950</v>
      </c>
      <c r="O45">
        <v>1950</v>
      </c>
    </row>
    <row r="46" spans="1:15" x14ac:dyDescent="0.2">
      <c r="N46">
        <v>1950</v>
      </c>
      <c r="O46">
        <v>1950</v>
      </c>
    </row>
    <row r="47" spans="1:15" x14ac:dyDescent="0.2">
      <c r="N47">
        <v>1950</v>
      </c>
      <c r="O47">
        <v>1950</v>
      </c>
    </row>
    <row r="48" spans="1:15" x14ac:dyDescent="0.2">
      <c r="N48">
        <v>1950</v>
      </c>
      <c r="O48">
        <v>1950</v>
      </c>
    </row>
    <row r="49" spans="14:15" x14ac:dyDescent="0.2">
      <c r="N49">
        <v>1950</v>
      </c>
      <c r="O49">
        <v>1950</v>
      </c>
    </row>
    <row r="50" spans="14:15" x14ac:dyDescent="0.2">
      <c r="N50">
        <v>1950</v>
      </c>
      <c r="O50">
        <v>1950</v>
      </c>
    </row>
    <row r="51" spans="14:15" x14ac:dyDescent="0.2">
      <c r="N51">
        <v>1950</v>
      </c>
      <c r="O51">
        <v>1950</v>
      </c>
    </row>
    <row r="52" spans="14:15" x14ac:dyDescent="0.2">
      <c r="N52">
        <v>1950</v>
      </c>
      <c r="O52">
        <v>1950</v>
      </c>
    </row>
    <row r="53" spans="14:15" x14ac:dyDescent="0.2">
      <c r="N53">
        <v>1950</v>
      </c>
      <c r="O53">
        <v>1950</v>
      </c>
    </row>
    <row r="54" spans="14:15" x14ac:dyDescent="0.2">
      <c r="N54">
        <v>1950</v>
      </c>
      <c r="O54">
        <v>1950</v>
      </c>
    </row>
    <row r="55" spans="14:15" x14ac:dyDescent="0.2">
      <c r="N55">
        <v>1950</v>
      </c>
      <c r="O55">
        <v>1950</v>
      </c>
    </row>
    <row r="56" spans="14:15" x14ac:dyDescent="0.2">
      <c r="N56">
        <v>1950</v>
      </c>
      <c r="O56">
        <v>1950</v>
      </c>
    </row>
    <row r="57" spans="14:15" x14ac:dyDescent="0.2">
      <c r="N57">
        <v>1950</v>
      </c>
      <c r="O57">
        <v>1950</v>
      </c>
    </row>
    <row r="58" spans="14:15" x14ac:dyDescent="0.2">
      <c r="N58">
        <v>1950</v>
      </c>
      <c r="O58">
        <v>1950</v>
      </c>
    </row>
    <row r="59" spans="14:15" x14ac:dyDescent="0.2">
      <c r="N59">
        <v>1950</v>
      </c>
      <c r="O59">
        <v>1950</v>
      </c>
    </row>
    <row r="60" spans="14:15" x14ac:dyDescent="0.2">
      <c r="N60">
        <v>1950</v>
      </c>
      <c r="O60">
        <v>1950</v>
      </c>
    </row>
    <row r="61" spans="14:15" x14ac:dyDescent="0.2">
      <c r="N61">
        <v>1950</v>
      </c>
      <c r="O61">
        <v>1950</v>
      </c>
    </row>
    <row r="62" spans="14:15" x14ac:dyDescent="0.2">
      <c r="N62">
        <v>1950</v>
      </c>
      <c r="O62">
        <v>1950</v>
      </c>
    </row>
    <row r="63" spans="14:15" x14ac:dyDescent="0.2">
      <c r="N63">
        <v>1950</v>
      </c>
      <c r="O63">
        <v>1950</v>
      </c>
    </row>
    <row r="64" spans="14:15" x14ac:dyDescent="0.2">
      <c r="N64">
        <v>1950</v>
      </c>
      <c r="O64">
        <v>1950</v>
      </c>
    </row>
    <row r="65" spans="14:15" x14ac:dyDescent="0.2">
      <c r="N65">
        <v>1950</v>
      </c>
      <c r="O65">
        <v>1950</v>
      </c>
    </row>
    <row r="66" spans="14:15" x14ac:dyDescent="0.2">
      <c r="N66">
        <v>1950</v>
      </c>
      <c r="O66">
        <v>1950</v>
      </c>
    </row>
    <row r="67" spans="14:15" x14ac:dyDescent="0.2">
      <c r="N67">
        <v>1950</v>
      </c>
      <c r="O67">
        <v>1950</v>
      </c>
    </row>
    <row r="68" spans="14:15" x14ac:dyDescent="0.2">
      <c r="N68">
        <v>1950</v>
      </c>
      <c r="O68">
        <v>1950</v>
      </c>
    </row>
    <row r="69" spans="14:15" x14ac:dyDescent="0.2">
      <c r="N69">
        <v>1950</v>
      </c>
      <c r="O69">
        <v>1950</v>
      </c>
    </row>
    <row r="70" spans="14:15" x14ac:dyDescent="0.2">
      <c r="N70">
        <v>1950</v>
      </c>
      <c r="O70">
        <v>1950</v>
      </c>
    </row>
    <row r="71" spans="14:15" x14ac:dyDescent="0.2">
      <c r="N71">
        <v>1950</v>
      </c>
      <c r="O71">
        <v>1950</v>
      </c>
    </row>
    <row r="72" spans="14:15" x14ac:dyDescent="0.2">
      <c r="N72">
        <v>1950</v>
      </c>
      <c r="O72">
        <v>1950</v>
      </c>
    </row>
    <row r="73" spans="14:15" x14ac:dyDescent="0.2">
      <c r="N73">
        <v>1950</v>
      </c>
      <c r="O73">
        <v>1950</v>
      </c>
    </row>
    <row r="74" spans="14:15" x14ac:dyDescent="0.2">
      <c r="N74">
        <v>1950</v>
      </c>
      <c r="O74">
        <v>1950</v>
      </c>
    </row>
    <row r="75" spans="14:15" x14ac:dyDescent="0.2">
      <c r="N75">
        <v>1950</v>
      </c>
      <c r="O75">
        <v>1950</v>
      </c>
    </row>
    <row r="76" spans="14:15" x14ac:dyDescent="0.2">
      <c r="N76">
        <v>1950</v>
      </c>
      <c r="O76">
        <v>1950</v>
      </c>
    </row>
    <row r="77" spans="14:15" x14ac:dyDescent="0.2">
      <c r="N77">
        <v>1950</v>
      </c>
      <c r="O77">
        <v>1950</v>
      </c>
    </row>
    <row r="78" spans="14:15" x14ac:dyDescent="0.2">
      <c r="N78">
        <v>1950</v>
      </c>
      <c r="O78">
        <v>1950</v>
      </c>
    </row>
    <row r="79" spans="14:15" x14ac:dyDescent="0.2">
      <c r="N79">
        <v>1950</v>
      </c>
      <c r="O79">
        <v>1950</v>
      </c>
    </row>
    <row r="80" spans="14:15" x14ac:dyDescent="0.2">
      <c r="N80">
        <v>1950</v>
      </c>
      <c r="O80">
        <v>1950</v>
      </c>
    </row>
    <row r="81" spans="14:15" x14ac:dyDescent="0.2">
      <c r="N81">
        <v>1950</v>
      </c>
      <c r="O81">
        <v>1950</v>
      </c>
    </row>
    <row r="82" spans="14:15" x14ac:dyDescent="0.2">
      <c r="N82">
        <v>1950</v>
      </c>
      <c r="O82">
        <v>1950</v>
      </c>
    </row>
    <row r="83" spans="14:15" x14ac:dyDescent="0.2">
      <c r="N83">
        <v>1950</v>
      </c>
      <c r="O83">
        <v>1950</v>
      </c>
    </row>
    <row r="84" spans="14:15" x14ac:dyDescent="0.2">
      <c r="N84">
        <v>1950</v>
      </c>
      <c r="O84">
        <v>1950</v>
      </c>
    </row>
    <row r="85" spans="14:15" x14ac:dyDescent="0.2">
      <c r="N85">
        <v>1950</v>
      </c>
      <c r="O85">
        <v>1950</v>
      </c>
    </row>
    <row r="86" spans="14:15" x14ac:dyDescent="0.2">
      <c r="N86">
        <v>1950</v>
      </c>
      <c r="O86">
        <v>2500</v>
      </c>
    </row>
    <row r="87" spans="14:15" x14ac:dyDescent="0.2">
      <c r="N87">
        <v>1950</v>
      </c>
      <c r="O87">
        <v>2500</v>
      </c>
    </row>
    <row r="88" spans="14:15" x14ac:dyDescent="0.2">
      <c r="N88">
        <v>1950</v>
      </c>
      <c r="O88">
        <v>2500</v>
      </c>
    </row>
    <row r="89" spans="14:15" x14ac:dyDescent="0.2">
      <c r="N89">
        <v>1950</v>
      </c>
      <c r="O89">
        <v>2500</v>
      </c>
    </row>
    <row r="90" spans="14:15" x14ac:dyDescent="0.2">
      <c r="N90">
        <v>1950</v>
      </c>
      <c r="O90">
        <v>2500</v>
      </c>
    </row>
    <row r="91" spans="14:15" x14ac:dyDescent="0.2">
      <c r="N91">
        <v>1950</v>
      </c>
      <c r="O91">
        <v>2500</v>
      </c>
    </row>
    <row r="92" spans="14:15" x14ac:dyDescent="0.2">
      <c r="N92">
        <v>1950</v>
      </c>
      <c r="O92">
        <v>2500</v>
      </c>
    </row>
    <row r="93" spans="14:15" x14ac:dyDescent="0.2">
      <c r="N93">
        <v>1950</v>
      </c>
      <c r="O93">
        <v>2500</v>
      </c>
    </row>
    <row r="94" spans="14:15" x14ac:dyDescent="0.2">
      <c r="N94">
        <v>1950</v>
      </c>
      <c r="O94">
        <v>2500</v>
      </c>
    </row>
    <row r="95" spans="14:15" x14ac:dyDescent="0.2">
      <c r="N95">
        <v>1950</v>
      </c>
      <c r="O95">
        <v>2500</v>
      </c>
    </row>
    <row r="96" spans="14:15" x14ac:dyDescent="0.2">
      <c r="N96">
        <v>1950</v>
      </c>
      <c r="O96">
        <v>2500</v>
      </c>
    </row>
    <row r="97" spans="14:15" x14ac:dyDescent="0.2">
      <c r="N97">
        <v>1950</v>
      </c>
      <c r="O97">
        <v>2500</v>
      </c>
    </row>
    <row r="98" spans="14:15" x14ac:dyDescent="0.2">
      <c r="N98">
        <v>1950</v>
      </c>
      <c r="O98">
        <v>2500</v>
      </c>
    </row>
    <row r="99" spans="14:15" x14ac:dyDescent="0.2">
      <c r="N99">
        <v>1950</v>
      </c>
      <c r="O99">
        <v>2500</v>
      </c>
    </row>
    <row r="100" spans="14:15" x14ac:dyDescent="0.2">
      <c r="N100">
        <v>1950</v>
      </c>
      <c r="O100">
        <v>2500</v>
      </c>
    </row>
    <row r="101" spans="14:15" x14ac:dyDescent="0.2">
      <c r="N101">
        <v>1950</v>
      </c>
      <c r="O101">
        <v>2500</v>
      </c>
    </row>
    <row r="102" spans="14:15" x14ac:dyDescent="0.2">
      <c r="N102">
        <v>1950</v>
      </c>
      <c r="O102">
        <v>2500</v>
      </c>
    </row>
    <row r="103" spans="14:15" x14ac:dyDescent="0.2">
      <c r="N103">
        <v>1950</v>
      </c>
      <c r="O103">
        <v>2500</v>
      </c>
    </row>
    <row r="104" spans="14:15" x14ac:dyDescent="0.2">
      <c r="N104">
        <v>2500</v>
      </c>
      <c r="O104">
        <v>2500</v>
      </c>
    </row>
    <row r="105" spans="14:15" x14ac:dyDescent="0.2">
      <c r="N105">
        <v>2500</v>
      </c>
      <c r="O105">
        <v>2500</v>
      </c>
    </row>
    <row r="106" spans="14:15" x14ac:dyDescent="0.2">
      <c r="N106">
        <v>2500</v>
      </c>
      <c r="O106">
        <v>2500</v>
      </c>
    </row>
    <row r="107" spans="14:15" x14ac:dyDescent="0.2">
      <c r="N107">
        <v>2500</v>
      </c>
      <c r="O107">
        <v>2500</v>
      </c>
    </row>
    <row r="108" spans="14:15" x14ac:dyDescent="0.2">
      <c r="N108">
        <v>2500</v>
      </c>
      <c r="O108">
        <v>2500</v>
      </c>
    </row>
    <row r="109" spans="14:15" x14ac:dyDescent="0.2">
      <c r="N109">
        <v>2500</v>
      </c>
      <c r="O109">
        <v>2500</v>
      </c>
    </row>
    <row r="110" spans="14:15" x14ac:dyDescent="0.2">
      <c r="N110">
        <v>2500</v>
      </c>
      <c r="O110">
        <v>2500</v>
      </c>
    </row>
    <row r="111" spans="14:15" x14ac:dyDescent="0.2">
      <c r="N111">
        <v>2500</v>
      </c>
      <c r="O111">
        <v>2500</v>
      </c>
    </row>
    <row r="112" spans="14:15" x14ac:dyDescent="0.2">
      <c r="N112">
        <v>2500</v>
      </c>
      <c r="O112">
        <v>2500</v>
      </c>
    </row>
    <row r="113" spans="14:15" x14ac:dyDescent="0.2">
      <c r="N113">
        <v>2500</v>
      </c>
      <c r="O113">
        <v>2500</v>
      </c>
    </row>
    <row r="114" spans="14:15" x14ac:dyDescent="0.2">
      <c r="N114">
        <v>2500</v>
      </c>
      <c r="O114">
        <v>2500</v>
      </c>
    </row>
    <row r="115" spans="14:15" x14ac:dyDescent="0.2">
      <c r="N115">
        <v>2500</v>
      </c>
      <c r="O115">
        <v>2500</v>
      </c>
    </row>
    <row r="116" spans="14:15" x14ac:dyDescent="0.2">
      <c r="N116">
        <v>2500</v>
      </c>
      <c r="O116">
        <v>2500</v>
      </c>
    </row>
    <row r="117" spans="14:15" x14ac:dyDescent="0.2">
      <c r="N117">
        <v>2500</v>
      </c>
      <c r="O117">
        <v>2500</v>
      </c>
    </row>
    <row r="118" spans="14:15" x14ac:dyDescent="0.2">
      <c r="N118">
        <v>2500</v>
      </c>
      <c r="O118">
        <v>2500</v>
      </c>
    </row>
    <row r="119" spans="14:15" x14ac:dyDescent="0.2">
      <c r="N119">
        <v>2500</v>
      </c>
      <c r="O119">
        <v>2600</v>
      </c>
    </row>
    <row r="120" spans="14:15" x14ac:dyDescent="0.2">
      <c r="N120">
        <v>2500</v>
      </c>
      <c r="O120">
        <v>2600</v>
      </c>
    </row>
    <row r="121" spans="14:15" x14ac:dyDescent="0.2">
      <c r="N121">
        <v>2500</v>
      </c>
      <c r="O121">
        <v>2600</v>
      </c>
    </row>
    <row r="122" spans="14:15" x14ac:dyDescent="0.2">
      <c r="N122">
        <v>2500</v>
      </c>
      <c r="O122">
        <v>2600</v>
      </c>
    </row>
    <row r="123" spans="14:15" x14ac:dyDescent="0.2">
      <c r="N123">
        <v>2500</v>
      </c>
      <c r="O123">
        <v>2600</v>
      </c>
    </row>
    <row r="124" spans="14:15" x14ac:dyDescent="0.2">
      <c r="N124">
        <v>2500</v>
      </c>
      <c r="O124">
        <v>2600</v>
      </c>
    </row>
    <row r="125" spans="14:15" x14ac:dyDescent="0.2">
      <c r="N125">
        <v>2500</v>
      </c>
      <c r="O125">
        <v>2600</v>
      </c>
    </row>
    <row r="126" spans="14:15" x14ac:dyDescent="0.2">
      <c r="N126">
        <v>2500</v>
      </c>
      <c r="O126">
        <v>2600</v>
      </c>
    </row>
    <row r="127" spans="14:15" x14ac:dyDescent="0.2">
      <c r="N127">
        <v>2500</v>
      </c>
      <c r="O127">
        <v>2600</v>
      </c>
    </row>
    <row r="128" spans="14:15" x14ac:dyDescent="0.2">
      <c r="N128">
        <v>2500</v>
      </c>
      <c r="O128">
        <v>2600</v>
      </c>
    </row>
    <row r="129" spans="14:15" x14ac:dyDescent="0.2">
      <c r="N129">
        <v>2500</v>
      </c>
      <c r="O129">
        <v>2600</v>
      </c>
    </row>
    <row r="130" spans="14:15" x14ac:dyDescent="0.2">
      <c r="N130">
        <v>2500</v>
      </c>
      <c r="O130">
        <v>2600</v>
      </c>
    </row>
    <row r="131" spans="14:15" x14ac:dyDescent="0.2">
      <c r="N131">
        <v>2500</v>
      </c>
      <c r="O131">
        <v>2600</v>
      </c>
    </row>
    <row r="132" spans="14:15" x14ac:dyDescent="0.2">
      <c r="N132">
        <v>2500</v>
      </c>
      <c r="O132">
        <v>2600</v>
      </c>
    </row>
    <row r="133" spans="14:15" x14ac:dyDescent="0.2">
      <c r="N133">
        <v>2500</v>
      </c>
      <c r="O133">
        <v>2600</v>
      </c>
    </row>
    <row r="134" spans="14:15" x14ac:dyDescent="0.2">
      <c r="N134">
        <v>2500</v>
      </c>
      <c r="O134">
        <v>2600</v>
      </c>
    </row>
    <row r="135" spans="14:15" x14ac:dyDescent="0.2">
      <c r="N135">
        <v>2500</v>
      </c>
      <c r="O135">
        <v>2600</v>
      </c>
    </row>
    <row r="136" spans="14:15" x14ac:dyDescent="0.2">
      <c r="N136">
        <v>2500</v>
      </c>
      <c r="O136">
        <v>2600</v>
      </c>
    </row>
    <row r="137" spans="14:15" x14ac:dyDescent="0.2">
      <c r="N137">
        <v>2500</v>
      </c>
      <c r="O137">
        <v>2600</v>
      </c>
    </row>
    <row r="138" spans="14:15" x14ac:dyDescent="0.2">
      <c r="N138">
        <v>2500</v>
      </c>
      <c r="O138">
        <v>2600</v>
      </c>
    </row>
    <row r="139" spans="14:15" x14ac:dyDescent="0.2">
      <c r="N139">
        <v>2500</v>
      </c>
      <c r="O139">
        <v>2600</v>
      </c>
    </row>
    <row r="140" spans="14:15" x14ac:dyDescent="0.2">
      <c r="N140">
        <v>2500</v>
      </c>
      <c r="O140">
        <v>2600</v>
      </c>
    </row>
    <row r="141" spans="14:15" x14ac:dyDescent="0.2">
      <c r="N141">
        <v>2500</v>
      </c>
      <c r="O141">
        <v>2600</v>
      </c>
    </row>
    <row r="142" spans="14:15" x14ac:dyDescent="0.2">
      <c r="N142">
        <v>2500</v>
      </c>
      <c r="O142">
        <v>2600</v>
      </c>
    </row>
    <row r="143" spans="14:15" x14ac:dyDescent="0.2">
      <c r="N143">
        <v>2500</v>
      </c>
      <c r="O143">
        <v>2600</v>
      </c>
    </row>
    <row r="144" spans="14:15" x14ac:dyDescent="0.2">
      <c r="N144">
        <v>2500</v>
      </c>
      <c r="O144">
        <v>2690</v>
      </c>
    </row>
    <row r="145" spans="14:15" x14ac:dyDescent="0.2">
      <c r="N145">
        <v>2500</v>
      </c>
      <c r="O145">
        <v>2750</v>
      </c>
    </row>
    <row r="146" spans="14:15" x14ac:dyDescent="0.2">
      <c r="N146">
        <v>2500</v>
      </c>
      <c r="O146">
        <v>2750</v>
      </c>
    </row>
    <row r="147" spans="14:15" x14ac:dyDescent="0.2">
      <c r="N147">
        <v>2500</v>
      </c>
      <c r="O147">
        <v>2750</v>
      </c>
    </row>
    <row r="148" spans="14:15" x14ac:dyDescent="0.2">
      <c r="N148">
        <v>2500</v>
      </c>
      <c r="O148">
        <v>2750</v>
      </c>
    </row>
    <row r="149" spans="14:15" x14ac:dyDescent="0.2">
      <c r="N149">
        <v>2500</v>
      </c>
      <c r="O149">
        <v>2750</v>
      </c>
    </row>
    <row r="150" spans="14:15" x14ac:dyDescent="0.2">
      <c r="N150">
        <v>2500</v>
      </c>
      <c r="O150">
        <v>2750</v>
      </c>
    </row>
    <row r="151" spans="14:15" x14ac:dyDescent="0.2">
      <c r="N151">
        <v>2500</v>
      </c>
      <c r="O151">
        <v>2750</v>
      </c>
    </row>
    <row r="152" spans="14:15" x14ac:dyDescent="0.2">
      <c r="N152">
        <v>2500</v>
      </c>
      <c r="O152">
        <v>2750</v>
      </c>
    </row>
    <row r="153" spans="14:15" x14ac:dyDescent="0.2">
      <c r="N153">
        <v>2500</v>
      </c>
      <c r="O153">
        <v>2750</v>
      </c>
    </row>
    <row r="154" spans="14:15" x14ac:dyDescent="0.2">
      <c r="N154">
        <v>2500</v>
      </c>
      <c r="O154">
        <v>2750</v>
      </c>
    </row>
    <row r="155" spans="14:15" x14ac:dyDescent="0.2">
      <c r="N155">
        <v>2500</v>
      </c>
      <c r="O155">
        <v>2750</v>
      </c>
    </row>
    <row r="156" spans="14:15" x14ac:dyDescent="0.2">
      <c r="N156">
        <v>2500</v>
      </c>
      <c r="O156">
        <v>2750</v>
      </c>
    </row>
    <row r="157" spans="14:15" x14ac:dyDescent="0.2">
      <c r="N157">
        <v>2500</v>
      </c>
      <c r="O157">
        <v>2750</v>
      </c>
    </row>
    <row r="158" spans="14:15" x14ac:dyDescent="0.2">
      <c r="N158">
        <v>2500</v>
      </c>
      <c r="O158">
        <v>2750</v>
      </c>
    </row>
    <row r="159" spans="14:15" x14ac:dyDescent="0.2">
      <c r="N159">
        <v>2500</v>
      </c>
      <c r="O159">
        <v>2750</v>
      </c>
    </row>
    <row r="160" spans="14:15" x14ac:dyDescent="0.2">
      <c r="N160">
        <v>2500</v>
      </c>
      <c r="O160">
        <v>2750</v>
      </c>
    </row>
    <row r="161" spans="14:15" x14ac:dyDescent="0.2">
      <c r="N161">
        <v>2500</v>
      </c>
      <c r="O161">
        <v>2750</v>
      </c>
    </row>
    <row r="162" spans="14:15" x14ac:dyDescent="0.2">
      <c r="N162">
        <v>2500</v>
      </c>
      <c r="O162">
        <v>2750</v>
      </c>
    </row>
    <row r="163" spans="14:15" x14ac:dyDescent="0.2">
      <c r="N163">
        <v>2500</v>
      </c>
      <c r="O163">
        <v>2750</v>
      </c>
    </row>
    <row r="164" spans="14:15" x14ac:dyDescent="0.2">
      <c r="N164">
        <v>2500</v>
      </c>
      <c r="O164">
        <v>2750</v>
      </c>
    </row>
    <row r="165" spans="14:15" x14ac:dyDescent="0.2">
      <c r="N165">
        <v>2600</v>
      </c>
      <c r="O165">
        <v>3000</v>
      </c>
    </row>
    <row r="166" spans="14:15" x14ac:dyDescent="0.2">
      <c r="N166">
        <v>2600</v>
      </c>
      <c r="O166">
        <v>3000</v>
      </c>
    </row>
    <row r="167" spans="14:15" x14ac:dyDescent="0.2">
      <c r="N167">
        <v>2600</v>
      </c>
      <c r="O167">
        <v>3000</v>
      </c>
    </row>
    <row r="168" spans="14:15" x14ac:dyDescent="0.2">
      <c r="N168">
        <v>2600</v>
      </c>
      <c r="O168">
        <v>3000</v>
      </c>
    </row>
    <row r="169" spans="14:15" x14ac:dyDescent="0.2">
      <c r="N169">
        <v>2600</v>
      </c>
      <c r="O169">
        <v>3000</v>
      </c>
    </row>
    <row r="170" spans="14:15" x14ac:dyDescent="0.2">
      <c r="N170">
        <v>2600</v>
      </c>
      <c r="O170">
        <v>3000</v>
      </c>
    </row>
    <row r="171" spans="14:15" x14ac:dyDescent="0.2">
      <c r="N171">
        <v>2600</v>
      </c>
      <c r="O171">
        <v>3000</v>
      </c>
    </row>
    <row r="172" spans="14:15" x14ac:dyDescent="0.2">
      <c r="N172">
        <v>2600</v>
      </c>
      <c r="O172">
        <v>3000</v>
      </c>
    </row>
    <row r="173" spans="14:15" x14ac:dyDescent="0.2">
      <c r="N173">
        <v>2600</v>
      </c>
      <c r="O173">
        <v>3000</v>
      </c>
    </row>
    <row r="174" spans="14:15" x14ac:dyDescent="0.2">
      <c r="N174">
        <v>2600</v>
      </c>
      <c r="O174">
        <v>3000</v>
      </c>
    </row>
    <row r="175" spans="14:15" x14ac:dyDescent="0.2">
      <c r="N175">
        <v>2600</v>
      </c>
      <c r="O175">
        <v>3000</v>
      </c>
    </row>
    <row r="176" spans="14:15" x14ac:dyDescent="0.2">
      <c r="N176">
        <v>2600</v>
      </c>
      <c r="O176">
        <v>3000</v>
      </c>
    </row>
    <row r="177" spans="14:15" x14ac:dyDescent="0.2">
      <c r="N177">
        <v>2600</v>
      </c>
      <c r="O177">
        <v>3000</v>
      </c>
    </row>
    <row r="178" spans="14:15" x14ac:dyDescent="0.2">
      <c r="N178">
        <v>2600</v>
      </c>
      <c r="O178">
        <v>3000</v>
      </c>
    </row>
    <row r="179" spans="14:15" x14ac:dyDescent="0.2">
      <c r="N179">
        <v>2600</v>
      </c>
      <c r="O179">
        <v>3070</v>
      </c>
    </row>
    <row r="180" spans="14:15" x14ac:dyDescent="0.2">
      <c r="N180">
        <v>2600</v>
      </c>
      <c r="O180">
        <v>3070</v>
      </c>
    </row>
    <row r="181" spans="14:15" x14ac:dyDescent="0.2">
      <c r="N181">
        <v>2600</v>
      </c>
      <c r="O181">
        <v>3070</v>
      </c>
    </row>
    <row r="182" spans="14:15" x14ac:dyDescent="0.2">
      <c r="N182">
        <v>2600</v>
      </c>
      <c r="O182">
        <v>3070</v>
      </c>
    </row>
    <row r="183" spans="14:15" x14ac:dyDescent="0.2">
      <c r="N183">
        <v>2600</v>
      </c>
      <c r="O183">
        <v>3070</v>
      </c>
    </row>
    <row r="184" spans="14:15" x14ac:dyDescent="0.2">
      <c r="N184">
        <v>2600</v>
      </c>
      <c r="O184">
        <v>3070</v>
      </c>
    </row>
    <row r="185" spans="14:15" x14ac:dyDescent="0.2">
      <c r="N185">
        <v>2600</v>
      </c>
      <c r="O185">
        <v>3070</v>
      </c>
    </row>
    <row r="186" spans="14:15" x14ac:dyDescent="0.2">
      <c r="N186">
        <v>2600</v>
      </c>
      <c r="O186">
        <v>3070</v>
      </c>
    </row>
    <row r="187" spans="14:15" x14ac:dyDescent="0.2">
      <c r="N187">
        <v>2600</v>
      </c>
      <c r="O187">
        <v>3070</v>
      </c>
    </row>
    <row r="188" spans="14:15" x14ac:dyDescent="0.2">
      <c r="N188">
        <v>2690</v>
      </c>
      <c r="O188">
        <v>3070</v>
      </c>
    </row>
    <row r="189" spans="14:15" x14ac:dyDescent="0.2">
      <c r="N189">
        <v>2690</v>
      </c>
      <c r="O189">
        <v>3070</v>
      </c>
    </row>
    <row r="190" spans="14:15" x14ac:dyDescent="0.2">
      <c r="N190">
        <v>2690</v>
      </c>
      <c r="O190">
        <v>3070</v>
      </c>
    </row>
    <row r="191" spans="14:15" x14ac:dyDescent="0.2">
      <c r="N191">
        <v>2690</v>
      </c>
      <c r="O191">
        <v>3070</v>
      </c>
    </row>
    <row r="192" spans="14:15" x14ac:dyDescent="0.2">
      <c r="N192">
        <v>2690</v>
      </c>
      <c r="O192">
        <v>3140</v>
      </c>
    </row>
    <row r="193" spans="14:15" x14ac:dyDescent="0.2">
      <c r="N193">
        <v>2690</v>
      </c>
      <c r="O193">
        <v>3140</v>
      </c>
    </row>
    <row r="194" spans="14:15" x14ac:dyDescent="0.2">
      <c r="N194">
        <v>2690</v>
      </c>
      <c r="O194">
        <v>3140</v>
      </c>
    </row>
    <row r="195" spans="14:15" x14ac:dyDescent="0.2">
      <c r="N195">
        <v>2690</v>
      </c>
      <c r="O195">
        <v>3140</v>
      </c>
    </row>
    <row r="196" spans="14:15" x14ac:dyDescent="0.2">
      <c r="N196">
        <v>2750</v>
      </c>
      <c r="O196">
        <v>3140</v>
      </c>
    </row>
    <row r="197" spans="14:15" x14ac:dyDescent="0.2">
      <c r="N197">
        <v>2750</v>
      </c>
      <c r="O197">
        <v>3140</v>
      </c>
    </row>
    <row r="198" spans="14:15" x14ac:dyDescent="0.2">
      <c r="N198">
        <v>2750</v>
      </c>
      <c r="O198">
        <v>3140</v>
      </c>
    </row>
    <row r="199" spans="14:15" x14ac:dyDescent="0.2">
      <c r="N199">
        <v>2750</v>
      </c>
      <c r="O199">
        <v>3140</v>
      </c>
    </row>
    <row r="200" spans="14:15" x14ac:dyDescent="0.2">
      <c r="N200">
        <v>2750</v>
      </c>
      <c r="O200">
        <v>3140</v>
      </c>
    </row>
    <row r="201" spans="14:15" x14ac:dyDescent="0.2">
      <c r="N201">
        <v>2750</v>
      </c>
      <c r="O201">
        <v>3140</v>
      </c>
    </row>
    <row r="202" spans="14:15" x14ac:dyDescent="0.2">
      <c r="N202">
        <v>2750</v>
      </c>
      <c r="O202">
        <v>3140</v>
      </c>
    </row>
    <row r="203" spans="14:15" x14ac:dyDescent="0.2">
      <c r="N203">
        <v>2750</v>
      </c>
      <c r="O203">
        <v>3140</v>
      </c>
    </row>
    <row r="204" spans="14:15" x14ac:dyDescent="0.2">
      <c r="N204">
        <v>2750</v>
      </c>
      <c r="O204">
        <v>3140</v>
      </c>
    </row>
    <row r="205" spans="14:15" x14ac:dyDescent="0.2">
      <c r="N205">
        <v>2750</v>
      </c>
      <c r="O205">
        <v>3140</v>
      </c>
    </row>
    <row r="206" spans="14:15" x14ac:dyDescent="0.2">
      <c r="N206">
        <v>2750</v>
      </c>
      <c r="O206">
        <v>3150</v>
      </c>
    </row>
    <row r="207" spans="14:15" x14ac:dyDescent="0.2">
      <c r="N207">
        <v>2750</v>
      </c>
      <c r="O207">
        <v>3150</v>
      </c>
    </row>
    <row r="208" spans="14:15" x14ac:dyDescent="0.2">
      <c r="N208">
        <v>2750</v>
      </c>
      <c r="O208">
        <v>3150</v>
      </c>
    </row>
    <row r="209" spans="14:15" x14ac:dyDescent="0.2">
      <c r="N209">
        <v>2750</v>
      </c>
      <c r="O209">
        <v>3150</v>
      </c>
    </row>
    <row r="210" spans="14:15" x14ac:dyDescent="0.2">
      <c r="N210">
        <v>2750</v>
      </c>
      <c r="O210">
        <v>3150</v>
      </c>
    </row>
    <row r="211" spans="14:15" x14ac:dyDescent="0.2">
      <c r="N211">
        <v>2750</v>
      </c>
      <c r="O211">
        <v>3150</v>
      </c>
    </row>
    <row r="212" spans="14:15" x14ac:dyDescent="0.2">
      <c r="N212">
        <v>2750</v>
      </c>
      <c r="O212">
        <v>3150</v>
      </c>
    </row>
    <row r="213" spans="14:15" x14ac:dyDescent="0.2">
      <c r="N213">
        <v>2750</v>
      </c>
      <c r="O213">
        <v>3150</v>
      </c>
    </row>
    <row r="214" spans="14:15" x14ac:dyDescent="0.2">
      <c r="N214">
        <v>2750</v>
      </c>
      <c r="O214">
        <v>3150</v>
      </c>
    </row>
    <row r="215" spans="14:15" x14ac:dyDescent="0.2">
      <c r="N215">
        <v>2750</v>
      </c>
      <c r="O215">
        <v>3150</v>
      </c>
    </row>
    <row r="216" spans="14:15" x14ac:dyDescent="0.2">
      <c r="N216">
        <v>2750</v>
      </c>
      <c r="O216">
        <v>3150</v>
      </c>
    </row>
    <row r="217" spans="14:15" x14ac:dyDescent="0.2">
      <c r="N217">
        <v>2750</v>
      </c>
      <c r="O217">
        <v>3150</v>
      </c>
    </row>
    <row r="218" spans="14:15" x14ac:dyDescent="0.2">
      <c r="N218">
        <v>2750</v>
      </c>
      <c r="O218">
        <v>3150</v>
      </c>
    </row>
    <row r="219" spans="14:15" x14ac:dyDescent="0.2">
      <c r="N219">
        <v>2750</v>
      </c>
      <c r="O219">
        <v>3150</v>
      </c>
    </row>
    <row r="220" spans="14:15" x14ac:dyDescent="0.2">
      <c r="N220">
        <v>2750</v>
      </c>
      <c r="O220">
        <v>3150</v>
      </c>
    </row>
    <row r="221" spans="14:15" x14ac:dyDescent="0.2">
      <c r="N221">
        <v>2750</v>
      </c>
      <c r="O221">
        <v>3150</v>
      </c>
    </row>
    <row r="222" spans="14:15" x14ac:dyDescent="0.2">
      <c r="N222">
        <v>2750</v>
      </c>
      <c r="O222">
        <v>3150</v>
      </c>
    </row>
    <row r="223" spans="14:15" x14ac:dyDescent="0.2">
      <c r="N223">
        <v>2750</v>
      </c>
      <c r="O223">
        <v>3150</v>
      </c>
    </row>
    <row r="224" spans="14:15" x14ac:dyDescent="0.2">
      <c r="N224">
        <v>2750</v>
      </c>
      <c r="O224">
        <v>3150</v>
      </c>
    </row>
    <row r="225" spans="14:15" x14ac:dyDescent="0.2">
      <c r="N225">
        <v>2750</v>
      </c>
      <c r="O225">
        <v>3150</v>
      </c>
    </row>
    <row r="226" spans="14:15" x14ac:dyDescent="0.2">
      <c r="N226">
        <v>2750</v>
      </c>
      <c r="O226">
        <v>3150</v>
      </c>
    </row>
    <row r="227" spans="14:15" x14ac:dyDescent="0.2">
      <c r="N227">
        <v>2750</v>
      </c>
      <c r="O227">
        <v>3150</v>
      </c>
    </row>
    <row r="228" spans="14:15" x14ac:dyDescent="0.2">
      <c r="N228">
        <v>3000</v>
      </c>
      <c r="O228">
        <v>3150</v>
      </c>
    </row>
    <row r="229" spans="14:15" x14ac:dyDescent="0.2">
      <c r="N229">
        <v>3000</v>
      </c>
      <c r="O229">
        <v>3150</v>
      </c>
    </row>
    <row r="230" spans="14:15" x14ac:dyDescent="0.2">
      <c r="N230">
        <v>3000</v>
      </c>
      <c r="O230">
        <v>3150</v>
      </c>
    </row>
    <row r="231" spans="14:15" x14ac:dyDescent="0.2">
      <c r="N231">
        <v>3000</v>
      </c>
      <c r="O231">
        <v>3150</v>
      </c>
    </row>
    <row r="232" spans="14:15" x14ac:dyDescent="0.2">
      <c r="N232">
        <v>3000</v>
      </c>
      <c r="O232">
        <v>3150</v>
      </c>
    </row>
    <row r="233" spans="14:15" x14ac:dyDescent="0.2">
      <c r="N233">
        <v>3000</v>
      </c>
      <c r="O233">
        <v>3150</v>
      </c>
    </row>
    <row r="234" spans="14:15" x14ac:dyDescent="0.2">
      <c r="N234">
        <v>3000</v>
      </c>
      <c r="O234">
        <v>3150</v>
      </c>
    </row>
    <row r="235" spans="14:15" x14ac:dyDescent="0.2">
      <c r="N235">
        <v>3000</v>
      </c>
      <c r="O235">
        <v>3150</v>
      </c>
    </row>
    <row r="236" spans="14:15" x14ac:dyDescent="0.2">
      <c r="N236">
        <v>3000</v>
      </c>
      <c r="O236">
        <v>3150</v>
      </c>
    </row>
    <row r="237" spans="14:15" x14ac:dyDescent="0.2">
      <c r="N237">
        <v>3000</v>
      </c>
      <c r="O237">
        <v>3150</v>
      </c>
    </row>
    <row r="238" spans="14:15" x14ac:dyDescent="0.2">
      <c r="N238">
        <v>3000</v>
      </c>
      <c r="O238">
        <v>3150</v>
      </c>
    </row>
    <row r="239" spans="14:15" x14ac:dyDescent="0.2">
      <c r="N239">
        <v>3000</v>
      </c>
      <c r="O239">
        <v>3150</v>
      </c>
    </row>
    <row r="240" spans="14:15" x14ac:dyDescent="0.2">
      <c r="N240">
        <v>3070</v>
      </c>
      <c r="O240">
        <v>3150</v>
      </c>
    </row>
    <row r="241" spans="14:15" x14ac:dyDescent="0.2">
      <c r="N241">
        <v>3070</v>
      </c>
      <c r="O241">
        <v>3150</v>
      </c>
    </row>
    <row r="242" spans="14:15" x14ac:dyDescent="0.2">
      <c r="N242">
        <v>3070</v>
      </c>
      <c r="O242">
        <v>3150</v>
      </c>
    </row>
    <row r="243" spans="14:15" x14ac:dyDescent="0.2">
      <c r="N243">
        <v>3070</v>
      </c>
      <c r="O243">
        <v>3150</v>
      </c>
    </row>
    <row r="244" spans="14:15" x14ac:dyDescent="0.2">
      <c r="N244">
        <v>3070</v>
      </c>
      <c r="O244">
        <v>3150</v>
      </c>
    </row>
    <row r="245" spans="14:15" x14ac:dyDescent="0.2">
      <c r="N245">
        <v>3070</v>
      </c>
      <c r="O245">
        <v>3150</v>
      </c>
    </row>
    <row r="246" spans="14:15" x14ac:dyDescent="0.2">
      <c r="N246">
        <v>3070</v>
      </c>
      <c r="O246">
        <v>3150</v>
      </c>
    </row>
    <row r="247" spans="14:15" x14ac:dyDescent="0.2">
      <c r="N247">
        <v>3070</v>
      </c>
      <c r="O247">
        <v>3150</v>
      </c>
    </row>
    <row r="248" spans="14:15" x14ac:dyDescent="0.2">
      <c r="N248">
        <v>3070</v>
      </c>
      <c r="O248">
        <v>3150</v>
      </c>
    </row>
    <row r="249" spans="14:15" x14ac:dyDescent="0.2">
      <c r="N249">
        <v>3070</v>
      </c>
      <c r="O249">
        <v>3150</v>
      </c>
    </row>
    <row r="250" spans="14:15" x14ac:dyDescent="0.2">
      <c r="N250">
        <v>3070</v>
      </c>
      <c r="O250">
        <v>3150</v>
      </c>
    </row>
    <row r="251" spans="14:15" x14ac:dyDescent="0.2">
      <c r="N251">
        <v>3070</v>
      </c>
      <c r="O251">
        <v>3150</v>
      </c>
    </row>
    <row r="252" spans="14:15" x14ac:dyDescent="0.2">
      <c r="N252">
        <v>3070</v>
      </c>
      <c r="O252">
        <v>3150</v>
      </c>
    </row>
    <row r="253" spans="14:15" x14ac:dyDescent="0.2">
      <c r="N253">
        <v>3070</v>
      </c>
      <c r="O253">
        <v>3150</v>
      </c>
    </row>
    <row r="254" spans="14:15" x14ac:dyDescent="0.2">
      <c r="N254">
        <v>3070</v>
      </c>
      <c r="O254">
        <v>3150</v>
      </c>
    </row>
    <row r="255" spans="14:15" x14ac:dyDescent="0.2">
      <c r="N255">
        <v>3070</v>
      </c>
      <c r="O255">
        <v>3150</v>
      </c>
    </row>
    <row r="256" spans="14:15" x14ac:dyDescent="0.2">
      <c r="N256">
        <v>3070</v>
      </c>
      <c r="O256">
        <v>3150</v>
      </c>
    </row>
    <row r="257" spans="14:15" x14ac:dyDescent="0.2">
      <c r="N257">
        <v>3070</v>
      </c>
      <c r="O257">
        <v>3150</v>
      </c>
    </row>
    <row r="258" spans="14:15" x14ac:dyDescent="0.2">
      <c r="N258">
        <v>3070</v>
      </c>
      <c r="O258">
        <v>3150</v>
      </c>
    </row>
    <row r="259" spans="14:15" x14ac:dyDescent="0.2">
      <c r="N259">
        <v>3070</v>
      </c>
      <c r="O259">
        <v>3150</v>
      </c>
    </row>
    <row r="260" spans="14:15" x14ac:dyDescent="0.2">
      <c r="N260">
        <v>3070</v>
      </c>
      <c r="O260">
        <v>3150</v>
      </c>
    </row>
    <row r="261" spans="14:15" x14ac:dyDescent="0.2">
      <c r="N261">
        <v>3070</v>
      </c>
      <c r="O261">
        <v>3150</v>
      </c>
    </row>
    <row r="262" spans="14:15" x14ac:dyDescent="0.2">
      <c r="N262">
        <v>3070</v>
      </c>
      <c r="O262">
        <v>3150</v>
      </c>
    </row>
    <row r="263" spans="14:15" x14ac:dyDescent="0.2">
      <c r="N263">
        <v>3070</v>
      </c>
      <c r="O263">
        <v>3150</v>
      </c>
    </row>
    <row r="264" spans="14:15" x14ac:dyDescent="0.2">
      <c r="N264">
        <v>3070</v>
      </c>
      <c r="O264">
        <v>3150</v>
      </c>
    </row>
    <row r="265" spans="14:15" x14ac:dyDescent="0.2">
      <c r="N265">
        <v>3070</v>
      </c>
      <c r="O265">
        <v>3150</v>
      </c>
    </row>
    <row r="266" spans="14:15" x14ac:dyDescent="0.2">
      <c r="N266">
        <v>3070</v>
      </c>
      <c r="O266">
        <v>3150</v>
      </c>
    </row>
    <row r="267" spans="14:15" x14ac:dyDescent="0.2">
      <c r="N267">
        <v>3070</v>
      </c>
      <c r="O267">
        <v>3150</v>
      </c>
    </row>
    <row r="268" spans="14:15" x14ac:dyDescent="0.2">
      <c r="N268">
        <v>3070</v>
      </c>
      <c r="O268">
        <v>3150</v>
      </c>
    </row>
    <row r="269" spans="14:15" x14ac:dyDescent="0.2">
      <c r="N269">
        <v>3070</v>
      </c>
      <c r="O269">
        <v>3150</v>
      </c>
    </row>
    <row r="270" spans="14:15" x14ac:dyDescent="0.2">
      <c r="N270">
        <v>3070</v>
      </c>
      <c r="O270">
        <v>3150</v>
      </c>
    </row>
    <row r="271" spans="14:15" x14ac:dyDescent="0.2">
      <c r="N271">
        <v>3070</v>
      </c>
      <c r="O271">
        <v>3150</v>
      </c>
    </row>
    <row r="272" spans="14:15" x14ac:dyDescent="0.2">
      <c r="N272">
        <v>3070</v>
      </c>
      <c r="O272">
        <v>3150</v>
      </c>
    </row>
    <row r="273" spans="14:15" x14ac:dyDescent="0.2">
      <c r="N273">
        <v>3140</v>
      </c>
      <c r="O273">
        <v>3150</v>
      </c>
    </row>
    <row r="274" spans="14:15" x14ac:dyDescent="0.2">
      <c r="N274">
        <v>3140</v>
      </c>
      <c r="O274">
        <v>3150</v>
      </c>
    </row>
    <row r="275" spans="14:15" x14ac:dyDescent="0.2">
      <c r="N275">
        <v>3140</v>
      </c>
      <c r="O275">
        <v>3150</v>
      </c>
    </row>
    <row r="276" spans="14:15" x14ac:dyDescent="0.2">
      <c r="N276">
        <v>3140</v>
      </c>
      <c r="O276">
        <v>3150</v>
      </c>
    </row>
    <row r="277" spans="14:15" x14ac:dyDescent="0.2">
      <c r="N277">
        <v>3140</v>
      </c>
      <c r="O277">
        <v>3150</v>
      </c>
    </row>
    <row r="278" spans="14:15" x14ac:dyDescent="0.2">
      <c r="N278">
        <v>3140</v>
      </c>
      <c r="O278">
        <v>3150</v>
      </c>
    </row>
    <row r="279" spans="14:15" x14ac:dyDescent="0.2">
      <c r="N279">
        <v>3140</v>
      </c>
      <c r="O279">
        <v>3150</v>
      </c>
    </row>
    <row r="280" spans="14:15" x14ac:dyDescent="0.2">
      <c r="N280">
        <v>3140</v>
      </c>
      <c r="O280">
        <v>3150</v>
      </c>
    </row>
    <row r="281" spans="14:15" x14ac:dyDescent="0.2">
      <c r="N281">
        <v>3140</v>
      </c>
      <c r="O281">
        <v>3150</v>
      </c>
    </row>
    <row r="282" spans="14:15" x14ac:dyDescent="0.2">
      <c r="N282">
        <v>3140</v>
      </c>
      <c r="O282">
        <v>3150</v>
      </c>
    </row>
    <row r="283" spans="14:15" x14ac:dyDescent="0.2">
      <c r="N283">
        <v>3140</v>
      </c>
      <c r="O283">
        <v>3150</v>
      </c>
    </row>
    <row r="284" spans="14:15" x14ac:dyDescent="0.2">
      <c r="N284">
        <v>3140</v>
      </c>
      <c r="O284">
        <v>3150</v>
      </c>
    </row>
    <row r="285" spans="14:15" x14ac:dyDescent="0.2">
      <c r="N285">
        <v>3150</v>
      </c>
      <c r="O285">
        <v>3150</v>
      </c>
    </row>
    <row r="286" spans="14:15" x14ac:dyDescent="0.2">
      <c r="N286">
        <v>3150</v>
      </c>
      <c r="O286">
        <v>3150</v>
      </c>
    </row>
    <row r="287" spans="14:15" x14ac:dyDescent="0.2">
      <c r="N287">
        <v>3150</v>
      </c>
      <c r="O287">
        <v>3150</v>
      </c>
    </row>
    <row r="288" spans="14:15" x14ac:dyDescent="0.2">
      <c r="N288">
        <v>3150</v>
      </c>
      <c r="O288">
        <v>3150</v>
      </c>
    </row>
    <row r="289" spans="14:15" x14ac:dyDescent="0.2">
      <c r="N289">
        <v>3150</v>
      </c>
      <c r="O289">
        <v>3150</v>
      </c>
    </row>
    <row r="290" spans="14:15" x14ac:dyDescent="0.2">
      <c r="N290">
        <v>3150</v>
      </c>
      <c r="O290">
        <v>3150</v>
      </c>
    </row>
    <row r="291" spans="14:15" x14ac:dyDescent="0.2">
      <c r="N291">
        <v>3150</v>
      </c>
      <c r="O291">
        <v>3150</v>
      </c>
    </row>
    <row r="292" spans="14:15" x14ac:dyDescent="0.2">
      <c r="N292">
        <v>3150</v>
      </c>
      <c r="O292">
        <v>3200</v>
      </c>
    </row>
    <row r="293" spans="14:15" x14ac:dyDescent="0.2">
      <c r="N293">
        <v>3150</v>
      </c>
      <c r="O293">
        <v>3200</v>
      </c>
    </row>
    <row r="294" spans="14:15" x14ac:dyDescent="0.2">
      <c r="N294">
        <v>3150</v>
      </c>
      <c r="O294">
        <v>3200</v>
      </c>
    </row>
    <row r="295" spans="14:15" x14ac:dyDescent="0.2">
      <c r="N295">
        <v>3150</v>
      </c>
      <c r="O295">
        <v>3200</v>
      </c>
    </row>
    <row r="296" spans="14:15" x14ac:dyDescent="0.2">
      <c r="N296">
        <v>3150</v>
      </c>
      <c r="O296">
        <v>3200</v>
      </c>
    </row>
    <row r="297" spans="14:15" x14ac:dyDescent="0.2">
      <c r="N297">
        <v>3150</v>
      </c>
      <c r="O297">
        <v>3200</v>
      </c>
    </row>
    <row r="298" spans="14:15" x14ac:dyDescent="0.2">
      <c r="N298">
        <v>3150</v>
      </c>
      <c r="O298">
        <v>3200</v>
      </c>
    </row>
    <row r="299" spans="14:15" x14ac:dyDescent="0.2">
      <c r="N299">
        <v>3150</v>
      </c>
      <c r="O299">
        <v>3200</v>
      </c>
    </row>
    <row r="300" spans="14:15" x14ac:dyDescent="0.2">
      <c r="N300">
        <v>3150</v>
      </c>
      <c r="O300">
        <v>3200</v>
      </c>
    </row>
    <row r="301" spans="14:15" x14ac:dyDescent="0.2">
      <c r="N301">
        <v>3150</v>
      </c>
      <c r="O301">
        <v>3200</v>
      </c>
    </row>
    <row r="302" spans="14:15" x14ac:dyDescent="0.2">
      <c r="N302">
        <v>3150</v>
      </c>
      <c r="O302">
        <v>3200</v>
      </c>
    </row>
    <row r="303" spans="14:15" x14ac:dyDescent="0.2">
      <c r="N303">
        <v>3150</v>
      </c>
      <c r="O303">
        <v>3200</v>
      </c>
    </row>
    <row r="304" spans="14:15" x14ac:dyDescent="0.2">
      <c r="N304">
        <v>3150</v>
      </c>
      <c r="O304">
        <v>3200</v>
      </c>
    </row>
    <row r="305" spans="14:15" x14ac:dyDescent="0.2">
      <c r="N305">
        <v>3150</v>
      </c>
      <c r="O305">
        <v>3200</v>
      </c>
    </row>
    <row r="306" spans="14:15" x14ac:dyDescent="0.2">
      <c r="N306">
        <v>3150</v>
      </c>
      <c r="O306">
        <v>3200</v>
      </c>
    </row>
    <row r="307" spans="14:15" x14ac:dyDescent="0.2">
      <c r="N307">
        <v>3150</v>
      </c>
      <c r="O307">
        <v>3200</v>
      </c>
    </row>
    <row r="308" spans="14:15" x14ac:dyDescent="0.2">
      <c r="N308">
        <v>3150</v>
      </c>
      <c r="O308">
        <v>3200</v>
      </c>
    </row>
    <row r="309" spans="14:15" x14ac:dyDescent="0.2">
      <c r="N309">
        <v>3150</v>
      </c>
      <c r="O309">
        <v>3200</v>
      </c>
    </row>
    <row r="310" spans="14:15" x14ac:dyDescent="0.2">
      <c r="N310">
        <v>3150</v>
      </c>
      <c r="O310">
        <v>3200</v>
      </c>
    </row>
    <row r="311" spans="14:15" x14ac:dyDescent="0.2">
      <c r="N311">
        <v>3150</v>
      </c>
      <c r="O311">
        <v>3200</v>
      </c>
    </row>
    <row r="312" spans="14:15" x14ac:dyDescent="0.2">
      <c r="N312">
        <v>3150</v>
      </c>
      <c r="O312">
        <v>3200</v>
      </c>
    </row>
    <row r="313" spans="14:15" x14ac:dyDescent="0.2">
      <c r="N313">
        <v>3150</v>
      </c>
      <c r="O313">
        <v>3200</v>
      </c>
    </row>
    <row r="314" spans="14:15" x14ac:dyDescent="0.2">
      <c r="N314">
        <v>3150</v>
      </c>
      <c r="O314">
        <v>3200</v>
      </c>
    </row>
    <row r="315" spans="14:15" x14ac:dyDescent="0.2">
      <c r="N315">
        <v>3150</v>
      </c>
      <c r="O315">
        <v>3200</v>
      </c>
    </row>
    <row r="316" spans="14:15" x14ac:dyDescent="0.2">
      <c r="N316">
        <v>3150</v>
      </c>
      <c r="O316">
        <v>3200</v>
      </c>
    </row>
    <row r="317" spans="14:15" x14ac:dyDescent="0.2">
      <c r="N317">
        <v>3150</v>
      </c>
      <c r="O317">
        <v>3200</v>
      </c>
    </row>
    <row r="318" spans="14:15" x14ac:dyDescent="0.2">
      <c r="N318">
        <v>3150</v>
      </c>
      <c r="O318">
        <v>3200</v>
      </c>
    </row>
    <row r="319" spans="14:15" x14ac:dyDescent="0.2">
      <c r="N319">
        <v>3150</v>
      </c>
      <c r="O319">
        <v>3200</v>
      </c>
    </row>
    <row r="320" spans="14:15" x14ac:dyDescent="0.2">
      <c r="N320">
        <v>3150</v>
      </c>
      <c r="O320">
        <v>3200</v>
      </c>
    </row>
    <row r="321" spans="14:15" x14ac:dyDescent="0.2">
      <c r="N321">
        <v>3150</v>
      </c>
      <c r="O321">
        <v>3200</v>
      </c>
    </row>
    <row r="322" spans="14:15" x14ac:dyDescent="0.2">
      <c r="N322">
        <v>3150</v>
      </c>
      <c r="O322">
        <v>3200</v>
      </c>
    </row>
    <row r="323" spans="14:15" x14ac:dyDescent="0.2">
      <c r="N323">
        <v>3150</v>
      </c>
      <c r="O323">
        <v>3200</v>
      </c>
    </row>
    <row r="324" spans="14:15" x14ac:dyDescent="0.2">
      <c r="N324">
        <v>3150</v>
      </c>
      <c r="O324">
        <v>3200</v>
      </c>
    </row>
    <row r="325" spans="14:15" x14ac:dyDescent="0.2">
      <c r="N325">
        <v>3150</v>
      </c>
      <c r="O325">
        <v>3200</v>
      </c>
    </row>
    <row r="326" spans="14:15" x14ac:dyDescent="0.2">
      <c r="N326">
        <v>3150</v>
      </c>
      <c r="O326">
        <v>3200</v>
      </c>
    </row>
    <row r="327" spans="14:15" x14ac:dyDescent="0.2">
      <c r="N327">
        <v>3150</v>
      </c>
      <c r="O327">
        <v>3200</v>
      </c>
    </row>
    <row r="328" spans="14:15" x14ac:dyDescent="0.2">
      <c r="N328">
        <v>3150</v>
      </c>
      <c r="O328">
        <v>3200</v>
      </c>
    </row>
    <row r="329" spans="14:15" x14ac:dyDescent="0.2">
      <c r="N329">
        <v>3150</v>
      </c>
      <c r="O329">
        <v>3200</v>
      </c>
    </row>
    <row r="330" spans="14:15" x14ac:dyDescent="0.2">
      <c r="N330">
        <v>3150</v>
      </c>
      <c r="O330">
        <v>3200</v>
      </c>
    </row>
    <row r="331" spans="14:15" x14ac:dyDescent="0.2">
      <c r="N331">
        <v>3150</v>
      </c>
      <c r="O331">
        <v>3200</v>
      </c>
    </row>
    <row r="332" spans="14:15" x14ac:dyDescent="0.2">
      <c r="N332">
        <v>3150</v>
      </c>
      <c r="O332">
        <v>3200</v>
      </c>
    </row>
    <row r="333" spans="14:15" x14ac:dyDescent="0.2">
      <c r="N333">
        <v>3150</v>
      </c>
      <c r="O333">
        <v>3200</v>
      </c>
    </row>
    <row r="334" spans="14:15" x14ac:dyDescent="0.2">
      <c r="N334">
        <v>3150</v>
      </c>
      <c r="O334">
        <v>3200</v>
      </c>
    </row>
    <row r="335" spans="14:15" x14ac:dyDescent="0.2">
      <c r="N335">
        <v>3150</v>
      </c>
      <c r="O335">
        <v>3200</v>
      </c>
    </row>
    <row r="336" spans="14:15" x14ac:dyDescent="0.2">
      <c r="N336">
        <v>3150</v>
      </c>
      <c r="O336">
        <v>3200</v>
      </c>
    </row>
    <row r="337" spans="14:15" x14ac:dyDescent="0.2">
      <c r="N337">
        <v>3150</v>
      </c>
      <c r="O337">
        <v>3200</v>
      </c>
    </row>
    <row r="338" spans="14:15" x14ac:dyDescent="0.2">
      <c r="N338">
        <v>3150</v>
      </c>
      <c r="O338">
        <v>3200</v>
      </c>
    </row>
    <row r="339" spans="14:15" x14ac:dyDescent="0.2">
      <c r="N339">
        <v>3150</v>
      </c>
      <c r="O339">
        <v>3200</v>
      </c>
    </row>
    <row r="340" spans="14:15" x14ac:dyDescent="0.2">
      <c r="N340">
        <v>3150</v>
      </c>
      <c r="O340">
        <v>3200</v>
      </c>
    </row>
    <row r="341" spans="14:15" x14ac:dyDescent="0.2">
      <c r="N341">
        <v>3150</v>
      </c>
      <c r="O341">
        <v>3200</v>
      </c>
    </row>
    <row r="342" spans="14:15" x14ac:dyDescent="0.2">
      <c r="N342">
        <v>3150</v>
      </c>
      <c r="O342">
        <v>3200</v>
      </c>
    </row>
    <row r="343" spans="14:15" x14ac:dyDescent="0.2">
      <c r="N343">
        <v>3150</v>
      </c>
      <c r="O343">
        <v>3200</v>
      </c>
    </row>
    <row r="344" spans="14:15" x14ac:dyDescent="0.2">
      <c r="N344">
        <v>3150</v>
      </c>
      <c r="O344">
        <v>3200</v>
      </c>
    </row>
    <row r="345" spans="14:15" x14ac:dyDescent="0.2">
      <c r="N345">
        <v>3150</v>
      </c>
      <c r="O345">
        <v>3200</v>
      </c>
    </row>
    <row r="346" spans="14:15" x14ac:dyDescent="0.2">
      <c r="N346">
        <v>3150</v>
      </c>
      <c r="O346">
        <v>3200</v>
      </c>
    </row>
    <row r="347" spans="14:15" x14ac:dyDescent="0.2">
      <c r="N347">
        <v>3150</v>
      </c>
      <c r="O347">
        <v>3200</v>
      </c>
    </row>
    <row r="348" spans="14:15" x14ac:dyDescent="0.2">
      <c r="N348">
        <v>3150</v>
      </c>
      <c r="O348">
        <v>3200</v>
      </c>
    </row>
    <row r="349" spans="14:15" x14ac:dyDescent="0.2">
      <c r="N349">
        <v>3150</v>
      </c>
      <c r="O349">
        <v>3200</v>
      </c>
    </row>
    <row r="350" spans="14:15" x14ac:dyDescent="0.2">
      <c r="N350">
        <v>3150</v>
      </c>
      <c r="O350">
        <v>3200</v>
      </c>
    </row>
    <row r="351" spans="14:15" x14ac:dyDescent="0.2">
      <c r="N351">
        <v>3150</v>
      </c>
      <c r="O351">
        <v>3200</v>
      </c>
    </row>
    <row r="352" spans="14:15" x14ac:dyDescent="0.2">
      <c r="N352">
        <v>3150</v>
      </c>
      <c r="O352">
        <v>3200</v>
      </c>
    </row>
    <row r="353" spans="14:15" x14ac:dyDescent="0.2">
      <c r="N353">
        <v>3150</v>
      </c>
      <c r="O353">
        <v>3200</v>
      </c>
    </row>
    <row r="354" spans="14:15" x14ac:dyDescent="0.2">
      <c r="N354">
        <v>3150</v>
      </c>
      <c r="O354">
        <v>3200</v>
      </c>
    </row>
    <row r="355" spans="14:15" x14ac:dyDescent="0.2">
      <c r="N355">
        <v>3150</v>
      </c>
      <c r="O355">
        <v>3200</v>
      </c>
    </row>
    <row r="356" spans="14:15" x14ac:dyDescent="0.2">
      <c r="N356">
        <v>3150</v>
      </c>
      <c r="O356">
        <v>3200</v>
      </c>
    </row>
    <row r="357" spans="14:15" x14ac:dyDescent="0.2">
      <c r="N357">
        <v>3150</v>
      </c>
      <c r="O357">
        <v>3200</v>
      </c>
    </row>
    <row r="358" spans="14:15" x14ac:dyDescent="0.2">
      <c r="N358">
        <v>3150</v>
      </c>
      <c r="O358">
        <v>3200</v>
      </c>
    </row>
    <row r="359" spans="14:15" x14ac:dyDescent="0.2">
      <c r="N359">
        <v>3150</v>
      </c>
      <c r="O359">
        <v>3200</v>
      </c>
    </row>
    <row r="360" spans="14:15" x14ac:dyDescent="0.2">
      <c r="N360">
        <v>3150</v>
      </c>
      <c r="O360">
        <v>3200</v>
      </c>
    </row>
    <row r="361" spans="14:15" x14ac:dyDescent="0.2">
      <c r="N361">
        <v>3150</v>
      </c>
      <c r="O361">
        <v>3200</v>
      </c>
    </row>
    <row r="362" spans="14:15" x14ac:dyDescent="0.2">
      <c r="N362">
        <v>3150</v>
      </c>
      <c r="O362">
        <v>3200</v>
      </c>
    </row>
    <row r="363" spans="14:15" x14ac:dyDescent="0.2">
      <c r="N363">
        <v>3150</v>
      </c>
      <c r="O363">
        <v>3200</v>
      </c>
    </row>
    <row r="364" spans="14:15" x14ac:dyDescent="0.2">
      <c r="N364">
        <v>3150</v>
      </c>
      <c r="O364">
        <v>3200</v>
      </c>
    </row>
    <row r="365" spans="14:15" x14ac:dyDescent="0.2">
      <c r="N365">
        <v>3150</v>
      </c>
      <c r="O365">
        <v>3200</v>
      </c>
    </row>
    <row r="366" spans="14:15" x14ac:dyDescent="0.2">
      <c r="N366">
        <v>3150</v>
      </c>
      <c r="O366">
        <v>3200</v>
      </c>
    </row>
    <row r="367" spans="14:15" x14ac:dyDescent="0.2">
      <c r="N367">
        <v>3150</v>
      </c>
      <c r="O367">
        <v>3200</v>
      </c>
    </row>
    <row r="368" spans="14:15" x14ac:dyDescent="0.2">
      <c r="N368">
        <v>3150</v>
      </c>
      <c r="O368">
        <v>3200</v>
      </c>
    </row>
    <row r="369" spans="14:15" x14ac:dyDescent="0.2">
      <c r="N369">
        <v>3150</v>
      </c>
      <c r="O369">
        <v>3200</v>
      </c>
    </row>
    <row r="370" spans="14:15" x14ac:dyDescent="0.2">
      <c r="N370">
        <v>3150</v>
      </c>
      <c r="O370">
        <v>3200</v>
      </c>
    </row>
    <row r="371" spans="14:15" x14ac:dyDescent="0.2">
      <c r="N371">
        <v>3150</v>
      </c>
      <c r="O371">
        <v>3200</v>
      </c>
    </row>
    <row r="372" spans="14:15" x14ac:dyDescent="0.2">
      <c r="N372">
        <v>3150</v>
      </c>
      <c r="O372">
        <v>3200</v>
      </c>
    </row>
    <row r="373" spans="14:15" x14ac:dyDescent="0.2">
      <c r="N373">
        <v>3150</v>
      </c>
      <c r="O373">
        <v>3200</v>
      </c>
    </row>
    <row r="374" spans="14:15" x14ac:dyDescent="0.2">
      <c r="N374">
        <v>3150</v>
      </c>
      <c r="O374">
        <v>3200</v>
      </c>
    </row>
    <row r="375" spans="14:15" x14ac:dyDescent="0.2">
      <c r="N375">
        <v>3150</v>
      </c>
      <c r="O375">
        <v>3200</v>
      </c>
    </row>
    <row r="376" spans="14:15" x14ac:dyDescent="0.2">
      <c r="N376">
        <v>3150</v>
      </c>
      <c r="O376">
        <v>3200</v>
      </c>
    </row>
    <row r="377" spans="14:15" x14ac:dyDescent="0.2">
      <c r="N377">
        <v>3150</v>
      </c>
      <c r="O377">
        <v>3200</v>
      </c>
    </row>
    <row r="378" spans="14:15" x14ac:dyDescent="0.2">
      <c r="N378">
        <v>3150</v>
      </c>
      <c r="O378">
        <v>3200</v>
      </c>
    </row>
    <row r="379" spans="14:15" x14ac:dyDescent="0.2">
      <c r="N379">
        <v>3150</v>
      </c>
      <c r="O379">
        <v>3200</v>
      </c>
    </row>
    <row r="380" spans="14:15" x14ac:dyDescent="0.2">
      <c r="N380">
        <v>3150</v>
      </c>
      <c r="O380">
        <v>3200</v>
      </c>
    </row>
    <row r="381" spans="14:15" x14ac:dyDescent="0.2">
      <c r="N381">
        <v>3150</v>
      </c>
      <c r="O381">
        <v>3200</v>
      </c>
    </row>
    <row r="382" spans="14:15" x14ac:dyDescent="0.2">
      <c r="N382">
        <v>3150</v>
      </c>
      <c r="O382">
        <v>3300</v>
      </c>
    </row>
    <row r="383" spans="14:15" x14ac:dyDescent="0.2">
      <c r="N383">
        <v>3150</v>
      </c>
      <c r="O383">
        <v>3300</v>
      </c>
    </row>
    <row r="384" spans="14:15" x14ac:dyDescent="0.2">
      <c r="N384">
        <v>3150</v>
      </c>
      <c r="O384">
        <v>3300</v>
      </c>
    </row>
    <row r="385" spans="14:15" x14ac:dyDescent="0.2">
      <c r="N385">
        <v>3150</v>
      </c>
      <c r="O385">
        <v>3300</v>
      </c>
    </row>
    <row r="386" spans="14:15" x14ac:dyDescent="0.2">
      <c r="N386">
        <v>3150</v>
      </c>
      <c r="O386">
        <v>3300</v>
      </c>
    </row>
    <row r="387" spans="14:15" x14ac:dyDescent="0.2">
      <c r="N387">
        <v>3150</v>
      </c>
      <c r="O387">
        <v>3300</v>
      </c>
    </row>
    <row r="388" spans="14:15" x14ac:dyDescent="0.2">
      <c r="N388">
        <v>3150</v>
      </c>
      <c r="O388">
        <v>3300</v>
      </c>
    </row>
    <row r="389" spans="14:15" x14ac:dyDescent="0.2">
      <c r="N389">
        <v>3150</v>
      </c>
      <c r="O389">
        <v>3300</v>
      </c>
    </row>
    <row r="390" spans="14:15" x14ac:dyDescent="0.2">
      <c r="N390">
        <v>3150</v>
      </c>
      <c r="O390">
        <v>3300</v>
      </c>
    </row>
    <row r="391" spans="14:15" x14ac:dyDescent="0.2">
      <c r="N391">
        <v>3150</v>
      </c>
      <c r="O391">
        <v>3300</v>
      </c>
    </row>
    <row r="392" spans="14:15" x14ac:dyDescent="0.2">
      <c r="N392">
        <v>3150</v>
      </c>
      <c r="O392">
        <v>3300</v>
      </c>
    </row>
    <row r="393" spans="14:15" x14ac:dyDescent="0.2">
      <c r="N393">
        <v>3150</v>
      </c>
      <c r="O393">
        <v>3300</v>
      </c>
    </row>
    <row r="394" spans="14:15" x14ac:dyDescent="0.2">
      <c r="N394">
        <v>3150</v>
      </c>
      <c r="O394">
        <v>3300</v>
      </c>
    </row>
    <row r="395" spans="14:15" x14ac:dyDescent="0.2">
      <c r="N395">
        <v>3150</v>
      </c>
      <c r="O395">
        <v>3500</v>
      </c>
    </row>
    <row r="396" spans="14:15" x14ac:dyDescent="0.2">
      <c r="N396">
        <v>3150</v>
      </c>
      <c r="O396">
        <v>3500</v>
      </c>
    </row>
    <row r="397" spans="14:15" x14ac:dyDescent="0.2">
      <c r="N397">
        <v>3150</v>
      </c>
      <c r="O397">
        <v>3500</v>
      </c>
    </row>
    <row r="398" spans="14:15" x14ac:dyDescent="0.2">
      <c r="N398">
        <v>3150</v>
      </c>
      <c r="O398">
        <v>3500</v>
      </c>
    </row>
    <row r="399" spans="14:15" x14ac:dyDescent="0.2">
      <c r="N399">
        <v>3150</v>
      </c>
      <c r="O399">
        <v>3500</v>
      </c>
    </row>
    <row r="400" spans="14:15" x14ac:dyDescent="0.2">
      <c r="N400">
        <v>3150</v>
      </c>
      <c r="O400">
        <v>3500</v>
      </c>
    </row>
    <row r="401" spans="14:15" x14ac:dyDescent="0.2">
      <c r="N401">
        <v>3150</v>
      </c>
      <c r="O401">
        <v>3500</v>
      </c>
    </row>
    <row r="402" spans="14:15" x14ac:dyDescent="0.2">
      <c r="N402">
        <v>3150</v>
      </c>
      <c r="O402">
        <v>3500</v>
      </c>
    </row>
    <row r="403" spans="14:15" x14ac:dyDescent="0.2">
      <c r="N403">
        <v>3150</v>
      </c>
      <c r="O403">
        <v>3500</v>
      </c>
    </row>
    <row r="404" spans="14:15" x14ac:dyDescent="0.2">
      <c r="N404">
        <v>3150</v>
      </c>
      <c r="O404">
        <v>3500</v>
      </c>
    </row>
    <row r="405" spans="14:15" x14ac:dyDescent="0.2">
      <c r="N405">
        <v>3150</v>
      </c>
      <c r="O405">
        <v>3500</v>
      </c>
    </row>
    <row r="406" spans="14:15" x14ac:dyDescent="0.2">
      <c r="N406">
        <v>3150</v>
      </c>
      <c r="O406">
        <v>3500</v>
      </c>
    </row>
    <row r="407" spans="14:15" x14ac:dyDescent="0.2">
      <c r="N407">
        <v>3150</v>
      </c>
      <c r="O407">
        <v>3500</v>
      </c>
    </row>
    <row r="408" spans="14:15" x14ac:dyDescent="0.2">
      <c r="N408">
        <v>3150</v>
      </c>
      <c r="O408">
        <v>3500</v>
      </c>
    </row>
    <row r="409" spans="14:15" x14ac:dyDescent="0.2">
      <c r="N409">
        <v>3150</v>
      </c>
      <c r="O409">
        <v>3500</v>
      </c>
    </row>
    <row r="410" spans="14:15" x14ac:dyDescent="0.2">
      <c r="N410">
        <v>3150</v>
      </c>
      <c r="O410">
        <v>3500</v>
      </c>
    </row>
    <row r="411" spans="14:15" x14ac:dyDescent="0.2">
      <c r="N411">
        <v>3150</v>
      </c>
      <c r="O411">
        <v>3500</v>
      </c>
    </row>
    <row r="412" spans="14:15" x14ac:dyDescent="0.2">
      <c r="N412">
        <v>3150</v>
      </c>
      <c r="O412">
        <v>3500</v>
      </c>
    </row>
    <row r="413" spans="14:15" x14ac:dyDescent="0.2">
      <c r="N413">
        <v>3150</v>
      </c>
      <c r="O413">
        <v>3500</v>
      </c>
    </row>
    <row r="414" spans="14:15" x14ac:dyDescent="0.2">
      <c r="N414">
        <v>3150</v>
      </c>
      <c r="O414">
        <v>3500</v>
      </c>
    </row>
    <row r="415" spans="14:15" x14ac:dyDescent="0.2">
      <c r="N415">
        <v>3150</v>
      </c>
      <c r="O415">
        <v>3500</v>
      </c>
    </row>
    <row r="416" spans="14:15" x14ac:dyDescent="0.2">
      <c r="N416">
        <v>3150</v>
      </c>
      <c r="O416">
        <v>3500</v>
      </c>
    </row>
    <row r="417" spans="14:15" x14ac:dyDescent="0.2">
      <c r="N417">
        <v>3150</v>
      </c>
      <c r="O417">
        <v>3500</v>
      </c>
    </row>
    <row r="418" spans="14:15" x14ac:dyDescent="0.2">
      <c r="N418">
        <v>3150</v>
      </c>
      <c r="O418">
        <v>3500</v>
      </c>
    </row>
    <row r="419" spans="14:15" x14ac:dyDescent="0.2">
      <c r="N419">
        <v>3150</v>
      </c>
      <c r="O419">
        <v>3500</v>
      </c>
    </row>
    <row r="420" spans="14:15" x14ac:dyDescent="0.2">
      <c r="N420">
        <v>3150</v>
      </c>
      <c r="O420">
        <v>3500</v>
      </c>
    </row>
    <row r="421" spans="14:15" x14ac:dyDescent="0.2">
      <c r="N421">
        <v>3150</v>
      </c>
      <c r="O421">
        <v>3500</v>
      </c>
    </row>
    <row r="422" spans="14:15" x14ac:dyDescent="0.2">
      <c r="N422">
        <v>3150</v>
      </c>
      <c r="O422">
        <v>3500</v>
      </c>
    </row>
    <row r="423" spans="14:15" x14ac:dyDescent="0.2">
      <c r="N423">
        <v>3150</v>
      </c>
      <c r="O423">
        <v>3500</v>
      </c>
    </row>
    <row r="424" spans="14:15" x14ac:dyDescent="0.2">
      <c r="N424">
        <v>3150</v>
      </c>
      <c r="O424">
        <v>3500</v>
      </c>
    </row>
    <row r="425" spans="14:15" x14ac:dyDescent="0.2">
      <c r="N425">
        <v>3150</v>
      </c>
      <c r="O425">
        <v>3500</v>
      </c>
    </row>
    <row r="426" spans="14:15" x14ac:dyDescent="0.2">
      <c r="N426">
        <v>3150</v>
      </c>
      <c r="O426">
        <v>3500</v>
      </c>
    </row>
    <row r="427" spans="14:15" x14ac:dyDescent="0.2">
      <c r="N427">
        <v>3150</v>
      </c>
      <c r="O427">
        <v>3500</v>
      </c>
    </row>
    <row r="428" spans="14:15" x14ac:dyDescent="0.2">
      <c r="N428">
        <v>3150</v>
      </c>
      <c r="O428">
        <v>3500</v>
      </c>
    </row>
    <row r="429" spans="14:15" x14ac:dyDescent="0.2">
      <c r="N429">
        <v>3150</v>
      </c>
      <c r="O429">
        <v>3500</v>
      </c>
    </row>
    <row r="430" spans="14:15" x14ac:dyDescent="0.2">
      <c r="N430">
        <v>3150</v>
      </c>
      <c r="O430">
        <v>3500</v>
      </c>
    </row>
    <row r="431" spans="14:15" x14ac:dyDescent="0.2">
      <c r="N431">
        <v>3150</v>
      </c>
      <c r="O431">
        <v>3500</v>
      </c>
    </row>
    <row r="432" spans="14:15" x14ac:dyDescent="0.2">
      <c r="N432">
        <v>3150</v>
      </c>
      <c r="O432">
        <v>3500</v>
      </c>
    </row>
    <row r="433" spans="14:15" x14ac:dyDescent="0.2">
      <c r="N433">
        <v>3150</v>
      </c>
      <c r="O433">
        <v>3500</v>
      </c>
    </row>
    <row r="434" spans="14:15" x14ac:dyDescent="0.2">
      <c r="N434">
        <v>3150</v>
      </c>
      <c r="O434">
        <v>3500</v>
      </c>
    </row>
    <row r="435" spans="14:15" x14ac:dyDescent="0.2">
      <c r="N435">
        <v>3150</v>
      </c>
      <c r="O435">
        <v>3500</v>
      </c>
    </row>
    <row r="436" spans="14:15" x14ac:dyDescent="0.2">
      <c r="N436">
        <v>3150</v>
      </c>
      <c r="O436">
        <v>3500</v>
      </c>
    </row>
    <row r="437" spans="14:15" x14ac:dyDescent="0.2">
      <c r="N437">
        <v>3150</v>
      </c>
      <c r="O437">
        <v>3500</v>
      </c>
    </row>
    <row r="438" spans="14:15" x14ac:dyDescent="0.2">
      <c r="N438">
        <v>3150</v>
      </c>
      <c r="O438">
        <v>3500</v>
      </c>
    </row>
    <row r="439" spans="14:15" x14ac:dyDescent="0.2">
      <c r="N439">
        <v>3150</v>
      </c>
      <c r="O439">
        <v>3500</v>
      </c>
    </row>
    <row r="440" spans="14:15" x14ac:dyDescent="0.2">
      <c r="N440">
        <v>3150</v>
      </c>
      <c r="O440">
        <v>3500</v>
      </c>
    </row>
    <row r="441" spans="14:15" x14ac:dyDescent="0.2">
      <c r="N441">
        <v>3150</v>
      </c>
      <c r="O441">
        <v>3500</v>
      </c>
    </row>
    <row r="442" spans="14:15" x14ac:dyDescent="0.2">
      <c r="N442">
        <v>3150</v>
      </c>
      <c r="O442">
        <v>3500</v>
      </c>
    </row>
    <row r="443" spans="14:15" x14ac:dyDescent="0.2">
      <c r="N443">
        <v>3150</v>
      </c>
      <c r="O443">
        <v>3500</v>
      </c>
    </row>
    <row r="444" spans="14:15" x14ac:dyDescent="0.2">
      <c r="N444">
        <v>3150</v>
      </c>
      <c r="O444">
        <v>3500</v>
      </c>
    </row>
    <row r="445" spans="14:15" x14ac:dyDescent="0.2">
      <c r="N445">
        <v>3150</v>
      </c>
      <c r="O445">
        <v>3500</v>
      </c>
    </row>
    <row r="446" spans="14:15" x14ac:dyDescent="0.2">
      <c r="N446">
        <v>3150</v>
      </c>
      <c r="O446">
        <v>3500</v>
      </c>
    </row>
    <row r="447" spans="14:15" x14ac:dyDescent="0.2">
      <c r="N447">
        <v>3150</v>
      </c>
      <c r="O447">
        <v>3500</v>
      </c>
    </row>
    <row r="448" spans="14:15" x14ac:dyDescent="0.2">
      <c r="N448">
        <v>3150</v>
      </c>
      <c r="O448">
        <v>3500</v>
      </c>
    </row>
    <row r="449" spans="14:15" x14ac:dyDescent="0.2">
      <c r="N449">
        <v>3150</v>
      </c>
      <c r="O449">
        <v>3500</v>
      </c>
    </row>
    <row r="450" spans="14:15" x14ac:dyDescent="0.2">
      <c r="N450">
        <v>3150</v>
      </c>
      <c r="O450">
        <v>3500</v>
      </c>
    </row>
    <row r="451" spans="14:15" x14ac:dyDescent="0.2">
      <c r="N451">
        <v>3150</v>
      </c>
      <c r="O451">
        <v>3500</v>
      </c>
    </row>
    <row r="452" spans="14:15" x14ac:dyDescent="0.2">
      <c r="N452">
        <v>3150</v>
      </c>
      <c r="O452">
        <v>3500</v>
      </c>
    </row>
    <row r="453" spans="14:15" x14ac:dyDescent="0.2">
      <c r="N453">
        <v>3150</v>
      </c>
      <c r="O453">
        <v>3500</v>
      </c>
    </row>
    <row r="454" spans="14:15" x14ac:dyDescent="0.2">
      <c r="N454">
        <v>3150</v>
      </c>
      <c r="O454">
        <v>3500</v>
      </c>
    </row>
    <row r="455" spans="14:15" x14ac:dyDescent="0.2">
      <c r="N455">
        <v>3150</v>
      </c>
      <c r="O455">
        <v>3500</v>
      </c>
    </row>
    <row r="456" spans="14:15" x14ac:dyDescent="0.2">
      <c r="N456">
        <v>3150</v>
      </c>
      <c r="O456">
        <v>3500</v>
      </c>
    </row>
    <row r="457" spans="14:15" x14ac:dyDescent="0.2">
      <c r="N457">
        <v>3150</v>
      </c>
      <c r="O457">
        <v>3500</v>
      </c>
    </row>
    <row r="458" spans="14:15" x14ac:dyDescent="0.2">
      <c r="N458">
        <v>3150</v>
      </c>
      <c r="O458">
        <v>3500</v>
      </c>
    </row>
    <row r="459" spans="14:15" x14ac:dyDescent="0.2">
      <c r="N459">
        <v>3150</v>
      </c>
      <c r="O459">
        <v>3500</v>
      </c>
    </row>
    <row r="460" spans="14:15" x14ac:dyDescent="0.2">
      <c r="N460">
        <v>3150</v>
      </c>
      <c r="O460">
        <v>3500</v>
      </c>
    </row>
    <row r="461" spans="14:15" x14ac:dyDescent="0.2">
      <c r="N461">
        <v>3150</v>
      </c>
      <c r="O461">
        <v>3500</v>
      </c>
    </row>
    <row r="462" spans="14:15" x14ac:dyDescent="0.2">
      <c r="N462">
        <v>3150</v>
      </c>
      <c r="O462">
        <v>3500</v>
      </c>
    </row>
    <row r="463" spans="14:15" x14ac:dyDescent="0.2">
      <c r="N463">
        <v>3150</v>
      </c>
      <c r="O463">
        <v>3500</v>
      </c>
    </row>
    <row r="464" spans="14:15" x14ac:dyDescent="0.2">
      <c r="N464">
        <v>3150</v>
      </c>
      <c r="O464">
        <v>3500</v>
      </c>
    </row>
    <row r="465" spans="14:15" x14ac:dyDescent="0.2">
      <c r="N465">
        <v>3150</v>
      </c>
      <c r="O465">
        <v>3500</v>
      </c>
    </row>
    <row r="466" spans="14:15" x14ac:dyDescent="0.2">
      <c r="N466">
        <v>3150</v>
      </c>
      <c r="O466">
        <v>3500</v>
      </c>
    </row>
    <row r="467" spans="14:15" x14ac:dyDescent="0.2">
      <c r="N467">
        <v>3150</v>
      </c>
      <c r="O467">
        <v>3500</v>
      </c>
    </row>
    <row r="468" spans="14:15" x14ac:dyDescent="0.2">
      <c r="N468">
        <v>3150</v>
      </c>
      <c r="O468">
        <v>3500</v>
      </c>
    </row>
    <row r="469" spans="14:15" x14ac:dyDescent="0.2">
      <c r="N469">
        <v>3150</v>
      </c>
      <c r="O469">
        <v>3500</v>
      </c>
    </row>
    <row r="470" spans="14:15" x14ac:dyDescent="0.2">
      <c r="N470">
        <v>3150</v>
      </c>
      <c r="O470">
        <v>3500</v>
      </c>
    </row>
    <row r="471" spans="14:15" x14ac:dyDescent="0.2">
      <c r="N471">
        <v>3200</v>
      </c>
      <c r="O471">
        <v>3500</v>
      </c>
    </row>
    <row r="472" spans="14:15" x14ac:dyDescent="0.2">
      <c r="N472">
        <v>3200</v>
      </c>
      <c r="O472">
        <v>3500</v>
      </c>
    </row>
    <row r="473" spans="14:15" x14ac:dyDescent="0.2">
      <c r="N473">
        <v>3200</v>
      </c>
      <c r="O473">
        <v>3500</v>
      </c>
    </row>
    <row r="474" spans="14:15" x14ac:dyDescent="0.2">
      <c r="N474">
        <v>3200</v>
      </c>
      <c r="O474">
        <v>3500</v>
      </c>
    </row>
    <row r="475" spans="14:15" x14ac:dyDescent="0.2">
      <c r="N475">
        <v>3200</v>
      </c>
      <c r="O475">
        <v>3500</v>
      </c>
    </row>
    <row r="476" spans="14:15" x14ac:dyDescent="0.2">
      <c r="N476">
        <v>3200</v>
      </c>
      <c r="O476">
        <v>3500</v>
      </c>
    </row>
    <row r="477" spans="14:15" x14ac:dyDescent="0.2">
      <c r="N477">
        <v>3200</v>
      </c>
      <c r="O477">
        <v>3500</v>
      </c>
    </row>
    <row r="478" spans="14:15" x14ac:dyDescent="0.2">
      <c r="N478">
        <v>3200</v>
      </c>
      <c r="O478">
        <v>3500</v>
      </c>
    </row>
    <row r="479" spans="14:15" x14ac:dyDescent="0.2">
      <c r="N479">
        <v>3200</v>
      </c>
      <c r="O479">
        <v>3500</v>
      </c>
    </row>
    <row r="480" spans="14:15" x14ac:dyDescent="0.2">
      <c r="N480">
        <v>3200</v>
      </c>
      <c r="O480">
        <v>3500</v>
      </c>
    </row>
    <row r="481" spans="14:15" x14ac:dyDescent="0.2">
      <c r="N481">
        <v>3200</v>
      </c>
      <c r="O481">
        <v>3500</v>
      </c>
    </row>
    <row r="482" spans="14:15" x14ac:dyDescent="0.2">
      <c r="N482">
        <v>3200</v>
      </c>
      <c r="O482">
        <v>3500</v>
      </c>
    </row>
    <row r="483" spans="14:15" x14ac:dyDescent="0.2">
      <c r="N483">
        <v>3200</v>
      </c>
      <c r="O483">
        <v>3500</v>
      </c>
    </row>
    <row r="484" spans="14:15" x14ac:dyDescent="0.2">
      <c r="N484">
        <v>3200</v>
      </c>
      <c r="O484">
        <v>3500</v>
      </c>
    </row>
    <row r="485" spans="14:15" x14ac:dyDescent="0.2">
      <c r="N485">
        <v>3200</v>
      </c>
      <c r="O485">
        <v>3500</v>
      </c>
    </row>
    <row r="486" spans="14:15" x14ac:dyDescent="0.2">
      <c r="N486">
        <v>3200</v>
      </c>
      <c r="O486">
        <v>3500</v>
      </c>
    </row>
    <row r="487" spans="14:15" x14ac:dyDescent="0.2">
      <c r="N487">
        <v>3200</v>
      </c>
      <c r="O487">
        <v>3500</v>
      </c>
    </row>
    <row r="488" spans="14:15" x14ac:dyDescent="0.2">
      <c r="N488">
        <v>3200</v>
      </c>
      <c r="O488">
        <v>3500</v>
      </c>
    </row>
    <row r="489" spans="14:15" x14ac:dyDescent="0.2">
      <c r="N489">
        <v>3200</v>
      </c>
      <c r="O489">
        <v>3500</v>
      </c>
    </row>
    <row r="490" spans="14:15" x14ac:dyDescent="0.2">
      <c r="N490">
        <v>3200</v>
      </c>
      <c r="O490">
        <v>3500</v>
      </c>
    </row>
    <row r="491" spans="14:15" x14ac:dyDescent="0.2">
      <c r="N491">
        <v>3200</v>
      </c>
      <c r="O491">
        <v>3500</v>
      </c>
    </row>
    <row r="492" spans="14:15" x14ac:dyDescent="0.2">
      <c r="N492">
        <v>3200</v>
      </c>
      <c r="O492">
        <v>3500</v>
      </c>
    </row>
    <row r="493" spans="14:15" x14ac:dyDescent="0.2">
      <c r="N493">
        <v>3200</v>
      </c>
      <c r="O493">
        <v>3500</v>
      </c>
    </row>
    <row r="494" spans="14:15" x14ac:dyDescent="0.2">
      <c r="N494">
        <v>3200</v>
      </c>
      <c r="O494">
        <v>3500</v>
      </c>
    </row>
    <row r="495" spans="14:15" x14ac:dyDescent="0.2">
      <c r="N495">
        <v>3200</v>
      </c>
      <c r="O495">
        <v>3500</v>
      </c>
    </row>
    <row r="496" spans="14:15" x14ac:dyDescent="0.2">
      <c r="N496">
        <v>3200</v>
      </c>
      <c r="O496">
        <v>3500</v>
      </c>
    </row>
    <row r="497" spans="14:15" x14ac:dyDescent="0.2">
      <c r="N497">
        <v>3200</v>
      </c>
      <c r="O497">
        <v>3500</v>
      </c>
    </row>
    <row r="498" spans="14:15" x14ac:dyDescent="0.2">
      <c r="N498">
        <v>3200</v>
      </c>
      <c r="O498">
        <v>3500</v>
      </c>
    </row>
    <row r="499" spans="14:15" x14ac:dyDescent="0.2">
      <c r="N499">
        <v>3200</v>
      </c>
      <c r="O499">
        <v>3500</v>
      </c>
    </row>
    <row r="500" spans="14:15" x14ac:dyDescent="0.2">
      <c r="N500">
        <v>3200</v>
      </c>
      <c r="O500">
        <v>3500</v>
      </c>
    </row>
    <row r="501" spans="14:15" x14ac:dyDescent="0.2">
      <c r="N501">
        <v>3200</v>
      </c>
      <c r="O501">
        <v>3500</v>
      </c>
    </row>
    <row r="502" spans="14:15" x14ac:dyDescent="0.2">
      <c r="N502">
        <v>3200</v>
      </c>
      <c r="O502">
        <v>3500</v>
      </c>
    </row>
    <row r="503" spans="14:15" x14ac:dyDescent="0.2">
      <c r="N503">
        <v>3200</v>
      </c>
      <c r="O503">
        <v>3500</v>
      </c>
    </row>
    <row r="504" spans="14:15" x14ac:dyDescent="0.2">
      <c r="N504">
        <v>3200</v>
      </c>
      <c r="O504">
        <v>3500</v>
      </c>
    </row>
    <row r="505" spans="14:15" x14ac:dyDescent="0.2">
      <c r="N505">
        <v>3200</v>
      </c>
      <c r="O505">
        <v>3500</v>
      </c>
    </row>
    <row r="506" spans="14:15" x14ac:dyDescent="0.2">
      <c r="N506">
        <v>3200</v>
      </c>
      <c r="O506">
        <v>3500</v>
      </c>
    </row>
    <row r="507" spans="14:15" x14ac:dyDescent="0.2">
      <c r="N507">
        <v>3200</v>
      </c>
      <c r="O507">
        <v>3500</v>
      </c>
    </row>
    <row r="508" spans="14:15" x14ac:dyDescent="0.2">
      <c r="N508">
        <v>3200</v>
      </c>
      <c r="O508">
        <v>3500</v>
      </c>
    </row>
    <row r="509" spans="14:15" x14ac:dyDescent="0.2">
      <c r="N509">
        <v>3200</v>
      </c>
      <c r="O509">
        <v>3500</v>
      </c>
    </row>
    <row r="510" spans="14:15" x14ac:dyDescent="0.2">
      <c r="N510">
        <v>3200</v>
      </c>
      <c r="O510">
        <v>3500</v>
      </c>
    </row>
    <row r="511" spans="14:15" x14ac:dyDescent="0.2">
      <c r="N511">
        <v>3200</v>
      </c>
      <c r="O511">
        <v>3500</v>
      </c>
    </row>
    <row r="512" spans="14:15" x14ac:dyDescent="0.2">
      <c r="N512">
        <v>3200</v>
      </c>
      <c r="O512">
        <v>3500</v>
      </c>
    </row>
    <row r="513" spans="14:15" x14ac:dyDescent="0.2">
      <c r="N513">
        <v>3200</v>
      </c>
      <c r="O513">
        <v>3500</v>
      </c>
    </row>
    <row r="514" spans="14:15" x14ac:dyDescent="0.2">
      <c r="N514">
        <v>3200</v>
      </c>
      <c r="O514">
        <v>3500</v>
      </c>
    </row>
    <row r="515" spans="14:15" x14ac:dyDescent="0.2">
      <c r="N515">
        <v>3200</v>
      </c>
      <c r="O515">
        <v>3500</v>
      </c>
    </row>
    <row r="516" spans="14:15" x14ac:dyDescent="0.2">
      <c r="N516">
        <v>3200</v>
      </c>
      <c r="O516">
        <v>3500</v>
      </c>
    </row>
    <row r="517" spans="14:15" x14ac:dyDescent="0.2">
      <c r="N517">
        <v>3200</v>
      </c>
      <c r="O517">
        <v>3500</v>
      </c>
    </row>
    <row r="518" spans="14:15" x14ac:dyDescent="0.2">
      <c r="N518">
        <v>3200</v>
      </c>
      <c r="O518">
        <v>3500</v>
      </c>
    </row>
    <row r="519" spans="14:15" x14ac:dyDescent="0.2">
      <c r="N519">
        <v>3200</v>
      </c>
      <c r="O519">
        <v>3500</v>
      </c>
    </row>
    <row r="520" spans="14:15" x14ac:dyDescent="0.2">
      <c r="N520">
        <v>3200</v>
      </c>
      <c r="O520">
        <v>3500</v>
      </c>
    </row>
    <row r="521" spans="14:15" x14ac:dyDescent="0.2">
      <c r="N521">
        <v>3200</v>
      </c>
      <c r="O521">
        <v>3500</v>
      </c>
    </row>
    <row r="522" spans="14:15" x14ac:dyDescent="0.2">
      <c r="N522">
        <v>3200</v>
      </c>
      <c r="O522">
        <v>3500</v>
      </c>
    </row>
    <row r="523" spans="14:15" x14ac:dyDescent="0.2">
      <c r="N523">
        <v>3200</v>
      </c>
      <c r="O523">
        <v>3500</v>
      </c>
    </row>
    <row r="524" spans="14:15" x14ac:dyDescent="0.2">
      <c r="N524">
        <v>3200</v>
      </c>
      <c r="O524">
        <v>3500</v>
      </c>
    </row>
    <row r="525" spans="14:15" x14ac:dyDescent="0.2">
      <c r="N525">
        <v>3200</v>
      </c>
      <c r="O525">
        <v>3500</v>
      </c>
    </row>
    <row r="526" spans="14:15" x14ac:dyDescent="0.2">
      <c r="N526">
        <v>3200</v>
      </c>
      <c r="O526">
        <v>3500</v>
      </c>
    </row>
    <row r="527" spans="14:15" x14ac:dyDescent="0.2">
      <c r="N527">
        <v>3200</v>
      </c>
      <c r="O527">
        <v>3500</v>
      </c>
    </row>
    <row r="528" spans="14:15" x14ac:dyDescent="0.2">
      <c r="N528">
        <v>3200</v>
      </c>
      <c r="O528">
        <v>3500</v>
      </c>
    </row>
    <row r="529" spans="14:15" x14ac:dyDescent="0.2">
      <c r="N529">
        <v>3200</v>
      </c>
      <c r="O529">
        <v>3500</v>
      </c>
    </row>
    <row r="530" spans="14:15" x14ac:dyDescent="0.2">
      <c r="N530">
        <v>3200</v>
      </c>
      <c r="O530">
        <v>3500</v>
      </c>
    </row>
    <row r="531" spans="14:15" x14ac:dyDescent="0.2">
      <c r="N531">
        <v>3200</v>
      </c>
      <c r="O531">
        <v>3500</v>
      </c>
    </row>
    <row r="532" spans="14:15" x14ac:dyDescent="0.2">
      <c r="N532">
        <v>3200</v>
      </c>
      <c r="O532">
        <v>3500</v>
      </c>
    </row>
    <row r="533" spans="14:15" x14ac:dyDescent="0.2">
      <c r="N533">
        <v>3200</v>
      </c>
      <c r="O533">
        <v>3500</v>
      </c>
    </row>
    <row r="534" spans="14:15" x14ac:dyDescent="0.2">
      <c r="N534">
        <v>3200</v>
      </c>
      <c r="O534">
        <v>3500</v>
      </c>
    </row>
    <row r="535" spans="14:15" x14ac:dyDescent="0.2">
      <c r="N535">
        <v>3200</v>
      </c>
      <c r="O535">
        <v>3500</v>
      </c>
    </row>
    <row r="536" spans="14:15" x14ac:dyDescent="0.2">
      <c r="N536">
        <v>3200</v>
      </c>
      <c r="O536">
        <v>3500</v>
      </c>
    </row>
    <row r="537" spans="14:15" x14ac:dyDescent="0.2">
      <c r="N537">
        <v>3200</v>
      </c>
      <c r="O537">
        <v>3500</v>
      </c>
    </row>
    <row r="538" spans="14:15" x14ac:dyDescent="0.2">
      <c r="N538">
        <v>3200</v>
      </c>
      <c r="O538">
        <v>3500</v>
      </c>
    </row>
    <row r="539" spans="14:15" x14ac:dyDescent="0.2">
      <c r="N539">
        <v>3200</v>
      </c>
      <c r="O539">
        <v>3500</v>
      </c>
    </row>
    <row r="540" spans="14:15" x14ac:dyDescent="0.2">
      <c r="N540">
        <v>3200</v>
      </c>
      <c r="O540">
        <v>3500</v>
      </c>
    </row>
    <row r="541" spans="14:15" x14ac:dyDescent="0.2">
      <c r="N541">
        <v>3200</v>
      </c>
      <c r="O541">
        <v>3500</v>
      </c>
    </row>
    <row r="542" spans="14:15" x14ac:dyDescent="0.2">
      <c r="N542">
        <v>3200</v>
      </c>
      <c r="O542">
        <v>3500</v>
      </c>
    </row>
    <row r="543" spans="14:15" x14ac:dyDescent="0.2">
      <c r="N543">
        <v>3200</v>
      </c>
      <c r="O543">
        <v>3500</v>
      </c>
    </row>
    <row r="544" spans="14:15" x14ac:dyDescent="0.2">
      <c r="N544">
        <v>3200</v>
      </c>
      <c r="O544">
        <v>3500</v>
      </c>
    </row>
    <row r="545" spans="14:15" x14ac:dyDescent="0.2">
      <c r="N545">
        <v>3200</v>
      </c>
      <c r="O545">
        <v>3500</v>
      </c>
    </row>
    <row r="546" spans="14:15" x14ac:dyDescent="0.2">
      <c r="N546">
        <v>3200</v>
      </c>
      <c r="O546">
        <v>3500</v>
      </c>
    </row>
    <row r="547" spans="14:15" x14ac:dyDescent="0.2">
      <c r="N547">
        <v>3200</v>
      </c>
      <c r="O547">
        <v>3500</v>
      </c>
    </row>
    <row r="548" spans="14:15" x14ac:dyDescent="0.2">
      <c r="N548">
        <v>3200</v>
      </c>
      <c r="O548">
        <v>3500</v>
      </c>
    </row>
    <row r="549" spans="14:15" x14ac:dyDescent="0.2">
      <c r="N549">
        <v>3200</v>
      </c>
      <c r="O549">
        <v>3500</v>
      </c>
    </row>
    <row r="550" spans="14:15" x14ac:dyDescent="0.2">
      <c r="N550">
        <v>3200</v>
      </c>
      <c r="O550">
        <v>3500</v>
      </c>
    </row>
    <row r="551" spans="14:15" x14ac:dyDescent="0.2">
      <c r="N551">
        <v>3200</v>
      </c>
      <c r="O551">
        <v>3500</v>
      </c>
    </row>
    <row r="552" spans="14:15" x14ac:dyDescent="0.2">
      <c r="N552">
        <v>3200</v>
      </c>
      <c r="O552">
        <v>3500</v>
      </c>
    </row>
    <row r="553" spans="14:15" x14ac:dyDescent="0.2">
      <c r="N553">
        <v>3200</v>
      </c>
      <c r="O553">
        <v>3500</v>
      </c>
    </row>
    <row r="554" spans="14:15" x14ac:dyDescent="0.2">
      <c r="N554">
        <v>3200</v>
      </c>
      <c r="O554">
        <v>3500</v>
      </c>
    </row>
    <row r="555" spans="14:15" x14ac:dyDescent="0.2">
      <c r="N555">
        <v>3200</v>
      </c>
      <c r="O555">
        <v>3500</v>
      </c>
    </row>
    <row r="556" spans="14:15" x14ac:dyDescent="0.2">
      <c r="N556">
        <v>3200</v>
      </c>
      <c r="O556">
        <v>3500</v>
      </c>
    </row>
    <row r="557" spans="14:15" x14ac:dyDescent="0.2">
      <c r="N557">
        <v>3200</v>
      </c>
      <c r="O557">
        <v>3500</v>
      </c>
    </row>
    <row r="558" spans="14:15" x14ac:dyDescent="0.2">
      <c r="N558">
        <v>3200</v>
      </c>
      <c r="O558">
        <v>3500</v>
      </c>
    </row>
    <row r="559" spans="14:15" x14ac:dyDescent="0.2">
      <c r="N559">
        <v>3200</v>
      </c>
      <c r="O559">
        <v>3500</v>
      </c>
    </row>
    <row r="560" spans="14:15" x14ac:dyDescent="0.2">
      <c r="N560">
        <v>3200</v>
      </c>
      <c r="O560">
        <v>3500</v>
      </c>
    </row>
    <row r="561" spans="14:15" x14ac:dyDescent="0.2">
      <c r="N561">
        <v>3200</v>
      </c>
      <c r="O561">
        <v>3500</v>
      </c>
    </row>
    <row r="562" spans="14:15" x14ac:dyDescent="0.2">
      <c r="N562">
        <v>3200</v>
      </c>
      <c r="O562">
        <v>3500</v>
      </c>
    </row>
    <row r="563" spans="14:15" x14ac:dyDescent="0.2">
      <c r="N563">
        <v>3200</v>
      </c>
      <c r="O563">
        <v>3500</v>
      </c>
    </row>
    <row r="564" spans="14:15" x14ac:dyDescent="0.2">
      <c r="N564">
        <v>3200</v>
      </c>
      <c r="O564">
        <v>3500</v>
      </c>
    </row>
    <row r="565" spans="14:15" x14ac:dyDescent="0.2">
      <c r="N565">
        <v>3200</v>
      </c>
      <c r="O565">
        <v>3500</v>
      </c>
    </row>
    <row r="566" spans="14:15" x14ac:dyDescent="0.2">
      <c r="N566">
        <v>3200</v>
      </c>
      <c r="O566">
        <v>3500</v>
      </c>
    </row>
    <row r="567" spans="14:15" x14ac:dyDescent="0.2">
      <c r="N567">
        <v>3200</v>
      </c>
      <c r="O567">
        <v>3500</v>
      </c>
    </row>
    <row r="568" spans="14:15" x14ac:dyDescent="0.2">
      <c r="N568">
        <v>3200</v>
      </c>
      <c r="O568">
        <v>3500</v>
      </c>
    </row>
    <row r="569" spans="14:15" x14ac:dyDescent="0.2">
      <c r="N569">
        <v>3200</v>
      </c>
      <c r="O569">
        <v>3500</v>
      </c>
    </row>
    <row r="570" spans="14:15" x14ac:dyDescent="0.2">
      <c r="N570">
        <v>3200</v>
      </c>
      <c r="O570">
        <v>3500</v>
      </c>
    </row>
    <row r="571" spans="14:15" x14ac:dyDescent="0.2">
      <c r="N571">
        <v>3200</v>
      </c>
      <c r="O571">
        <v>3500</v>
      </c>
    </row>
    <row r="572" spans="14:15" x14ac:dyDescent="0.2">
      <c r="N572">
        <v>3200</v>
      </c>
      <c r="O572">
        <v>3500</v>
      </c>
    </row>
    <row r="573" spans="14:15" x14ac:dyDescent="0.2">
      <c r="N573">
        <v>3200</v>
      </c>
      <c r="O573">
        <v>3500</v>
      </c>
    </row>
    <row r="574" spans="14:15" x14ac:dyDescent="0.2">
      <c r="N574">
        <v>3200</v>
      </c>
      <c r="O574">
        <v>3500</v>
      </c>
    </row>
    <row r="575" spans="14:15" x14ac:dyDescent="0.2">
      <c r="N575">
        <v>3200</v>
      </c>
      <c r="O575">
        <v>3500</v>
      </c>
    </row>
    <row r="576" spans="14:15" x14ac:dyDescent="0.2">
      <c r="N576">
        <v>3200</v>
      </c>
      <c r="O576">
        <v>3500</v>
      </c>
    </row>
    <row r="577" spans="14:15" x14ac:dyDescent="0.2">
      <c r="N577">
        <v>3200</v>
      </c>
      <c r="O577">
        <v>3500</v>
      </c>
    </row>
    <row r="578" spans="14:15" x14ac:dyDescent="0.2">
      <c r="N578">
        <v>3200</v>
      </c>
      <c r="O578">
        <v>3500</v>
      </c>
    </row>
    <row r="579" spans="14:15" x14ac:dyDescent="0.2">
      <c r="N579">
        <v>3200</v>
      </c>
      <c r="O579">
        <v>3500</v>
      </c>
    </row>
    <row r="580" spans="14:15" x14ac:dyDescent="0.2">
      <c r="N580">
        <v>3200</v>
      </c>
      <c r="O580">
        <v>3500</v>
      </c>
    </row>
    <row r="581" spans="14:15" x14ac:dyDescent="0.2">
      <c r="N581">
        <v>3200</v>
      </c>
      <c r="O581">
        <v>3500</v>
      </c>
    </row>
    <row r="582" spans="14:15" x14ac:dyDescent="0.2">
      <c r="N582">
        <v>3200</v>
      </c>
      <c r="O582">
        <v>3500</v>
      </c>
    </row>
    <row r="583" spans="14:15" x14ac:dyDescent="0.2">
      <c r="N583">
        <v>3200</v>
      </c>
      <c r="O583">
        <v>3500</v>
      </c>
    </row>
    <row r="584" spans="14:15" x14ac:dyDescent="0.2">
      <c r="N584">
        <v>3200</v>
      </c>
      <c r="O584">
        <v>3500</v>
      </c>
    </row>
    <row r="585" spans="14:15" x14ac:dyDescent="0.2">
      <c r="N585">
        <v>3200</v>
      </c>
      <c r="O585">
        <v>3500</v>
      </c>
    </row>
    <row r="586" spans="14:15" x14ac:dyDescent="0.2">
      <c r="N586">
        <v>3200</v>
      </c>
      <c r="O586">
        <v>3500</v>
      </c>
    </row>
    <row r="587" spans="14:15" x14ac:dyDescent="0.2">
      <c r="N587">
        <v>3200</v>
      </c>
      <c r="O587">
        <v>3500</v>
      </c>
    </row>
    <row r="588" spans="14:15" x14ac:dyDescent="0.2">
      <c r="N588">
        <v>3200</v>
      </c>
      <c r="O588">
        <v>3500</v>
      </c>
    </row>
    <row r="589" spans="14:15" x14ac:dyDescent="0.2">
      <c r="N589">
        <v>3200</v>
      </c>
      <c r="O589">
        <v>3500</v>
      </c>
    </row>
    <row r="590" spans="14:15" x14ac:dyDescent="0.2">
      <c r="N590">
        <v>3200</v>
      </c>
      <c r="O590">
        <v>3500</v>
      </c>
    </row>
    <row r="591" spans="14:15" x14ac:dyDescent="0.2">
      <c r="N591">
        <v>3200</v>
      </c>
      <c r="O591">
        <v>3500</v>
      </c>
    </row>
    <row r="592" spans="14:15" x14ac:dyDescent="0.2">
      <c r="N592">
        <v>3200</v>
      </c>
      <c r="O592">
        <v>3500</v>
      </c>
    </row>
    <row r="593" spans="14:15" x14ac:dyDescent="0.2">
      <c r="N593">
        <v>3200</v>
      </c>
      <c r="O593">
        <v>3500</v>
      </c>
    </row>
    <row r="594" spans="14:15" x14ac:dyDescent="0.2">
      <c r="N594">
        <v>3200</v>
      </c>
      <c r="O594">
        <v>3500</v>
      </c>
    </row>
    <row r="595" spans="14:15" x14ac:dyDescent="0.2">
      <c r="N595">
        <v>3200</v>
      </c>
      <c r="O595">
        <v>3500</v>
      </c>
    </row>
    <row r="596" spans="14:15" x14ac:dyDescent="0.2">
      <c r="N596">
        <v>3200</v>
      </c>
      <c r="O596">
        <v>3500</v>
      </c>
    </row>
    <row r="597" spans="14:15" x14ac:dyDescent="0.2">
      <c r="N597">
        <v>3200</v>
      </c>
      <c r="O597">
        <v>3500</v>
      </c>
    </row>
    <row r="598" spans="14:15" x14ac:dyDescent="0.2">
      <c r="N598">
        <v>3200</v>
      </c>
      <c r="O598">
        <v>3500</v>
      </c>
    </row>
    <row r="599" spans="14:15" x14ac:dyDescent="0.2">
      <c r="N599">
        <v>3200</v>
      </c>
      <c r="O599">
        <v>3500</v>
      </c>
    </row>
    <row r="600" spans="14:15" x14ac:dyDescent="0.2">
      <c r="N600">
        <v>3200</v>
      </c>
      <c r="O600">
        <v>3500</v>
      </c>
    </row>
    <row r="601" spans="14:15" x14ac:dyDescent="0.2">
      <c r="N601">
        <v>3200</v>
      </c>
      <c r="O601">
        <v>3500</v>
      </c>
    </row>
    <row r="602" spans="14:15" x14ac:dyDescent="0.2">
      <c r="N602">
        <v>3200</v>
      </c>
      <c r="O602">
        <v>3500</v>
      </c>
    </row>
    <row r="603" spans="14:15" x14ac:dyDescent="0.2">
      <c r="N603">
        <v>3200</v>
      </c>
      <c r="O603">
        <v>3500</v>
      </c>
    </row>
    <row r="604" spans="14:15" x14ac:dyDescent="0.2">
      <c r="N604">
        <v>3200</v>
      </c>
      <c r="O604">
        <v>3500</v>
      </c>
    </row>
    <row r="605" spans="14:15" x14ac:dyDescent="0.2">
      <c r="N605">
        <v>3200</v>
      </c>
      <c r="O605">
        <v>3500</v>
      </c>
    </row>
    <row r="606" spans="14:15" x14ac:dyDescent="0.2">
      <c r="N606">
        <v>3200</v>
      </c>
      <c r="O606">
        <v>3500</v>
      </c>
    </row>
    <row r="607" spans="14:15" x14ac:dyDescent="0.2">
      <c r="N607">
        <v>3200</v>
      </c>
      <c r="O607">
        <v>3500</v>
      </c>
    </row>
    <row r="608" spans="14:15" x14ac:dyDescent="0.2">
      <c r="N608">
        <v>3200</v>
      </c>
      <c r="O608">
        <v>3500</v>
      </c>
    </row>
    <row r="609" spans="14:15" x14ac:dyDescent="0.2">
      <c r="N609">
        <v>3200</v>
      </c>
      <c r="O609">
        <v>3500</v>
      </c>
    </row>
    <row r="610" spans="14:15" x14ac:dyDescent="0.2">
      <c r="N610">
        <v>3200</v>
      </c>
      <c r="O610">
        <v>3500</v>
      </c>
    </row>
    <row r="611" spans="14:15" x14ac:dyDescent="0.2">
      <c r="N611">
        <v>3200</v>
      </c>
      <c r="O611">
        <v>3500</v>
      </c>
    </row>
    <row r="612" spans="14:15" x14ac:dyDescent="0.2">
      <c r="N612">
        <v>3200</v>
      </c>
      <c r="O612">
        <v>3500</v>
      </c>
    </row>
    <row r="613" spans="14:15" x14ac:dyDescent="0.2">
      <c r="N613">
        <v>3200</v>
      </c>
      <c r="O613">
        <v>3500</v>
      </c>
    </row>
    <row r="614" spans="14:15" x14ac:dyDescent="0.2">
      <c r="N614">
        <v>3300</v>
      </c>
      <c r="O614">
        <v>3500</v>
      </c>
    </row>
    <row r="615" spans="14:15" x14ac:dyDescent="0.2">
      <c r="N615">
        <v>3300</v>
      </c>
      <c r="O615">
        <v>3500</v>
      </c>
    </row>
    <row r="616" spans="14:15" x14ac:dyDescent="0.2">
      <c r="N616">
        <v>3300</v>
      </c>
      <c r="O616">
        <v>3500</v>
      </c>
    </row>
    <row r="617" spans="14:15" x14ac:dyDescent="0.2">
      <c r="N617">
        <v>3300</v>
      </c>
      <c r="O617">
        <v>3500</v>
      </c>
    </row>
    <row r="618" spans="14:15" x14ac:dyDescent="0.2">
      <c r="N618">
        <v>3300</v>
      </c>
      <c r="O618">
        <v>3500</v>
      </c>
    </row>
    <row r="619" spans="14:15" x14ac:dyDescent="0.2">
      <c r="N619">
        <v>3300</v>
      </c>
      <c r="O619">
        <v>3500</v>
      </c>
    </row>
    <row r="620" spans="14:15" x14ac:dyDescent="0.2">
      <c r="N620">
        <v>3300</v>
      </c>
      <c r="O620">
        <v>3500</v>
      </c>
    </row>
    <row r="621" spans="14:15" x14ac:dyDescent="0.2">
      <c r="N621">
        <v>3300</v>
      </c>
      <c r="O621">
        <v>3500</v>
      </c>
    </row>
    <row r="622" spans="14:15" x14ac:dyDescent="0.2">
      <c r="N622">
        <v>3300</v>
      </c>
      <c r="O622">
        <v>3500</v>
      </c>
    </row>
    <row r="623" spans="14:15" x14ac:dyDescent="0.2">
      <c r="N623">
        <v>3300</v>
      </c>
      <c r="O623">
        <v>3500</v>
      </c>
    </row>
    <row r="624" spans="14:15" x14ac:dyDescent="0.2">
      <c r="N624">
        <v>3300</v>
      </c>
      <c r="O624">
        <v>3500</v>
      </c>
    </row>
    <row r="625" spans="14:15" x14ac:dyDescent="0.2">
      <c r="N625">
        <v>3300</v>
      </c>
      <c r="O625">
        <v>3500</v>
      </c>
    </row>
    <row r="626" spans="14:15" x14ac:dyDescent="0.2">
      <c r="N626">
        <v>3300</v>
      </c>
      <c r="O626">
        <v>3500</v>
      </c>
    </row>
    <row r="627" spans="14:15" x14ac:dyDescent="0.2">
      <c r="N627">
        <v>3300</v>
      </c>
      <c r="O627">
        <v>3500</v>
      </c>
    </row>
    <row r="628" spans="14:15" x14ac:dyDescent="0.2">
      <c r="N628">
        <v>3300</v>
      </c>
      <c r="O628">
        <v>3500</v>
      </c>
    </row>
    <row r="629" spans="14:15" x14ac:dyDescent="0.2">
      <c r="N629">
        <v>3300</v>
      </c>
      <c r="O629">
        <v>3500</v>
      </c>
    </row>
    <row r="630" spans="14:15" x14ac:dyDescent="0.2">
      <c r="N630">
        <v>3300</v>
      </c>
      <c r="O630">
        <v>3500</v>
      </c>
    </row>
    <row r="631" spans="14:15" x14ac:dyDescent="0.2">
      <c r="N631">
        <v>3300</v>
      </c>
      <c r="O631">
        <v>3500</v>
      </c>
    </row>
    <row r="632" spans="14:15" x14ac:dyDescent="0.2">
      <c r="N632">
        <v>3300</v>
      </c>
      <c r="O632">
        <v>3500</v>
      </c>
    </row>
    <row r="633" spans="14:15" x14ac:dyDescent="0.2">
      <c r="N633">
        <v>3300</v>
      </c>
      <c r="O633">
        <v>3500</v>
      </c>
    </row>
    <row r="634" spans="14:15" x14ac:dyDescent="0.2">
      <c r="N634">
        <v>3300</v>
      </c>
      <c r="O634">
        <v>3500</v>
      </c>
    </row>
    <row r="635" spans="14:15" x14ac:dyDescent="0.2">
      <c r="N635">
        <v>3300</v>
      </c>
      <c r="O635">
        <v>3500</v>
      </c>
    </row>
    <row r="636" spans="14:15" x14ac:dyDescent="0.2">
      <c r="N636">
        <v>3300</v>
      </c>
      <c r="O636">
        <v>3500</v>
      </c>
    </row>
    <row r="637" spans="14:15" x14ac:dyDescent="0.2">
      <c r="N637">
        <v>3300</v>
      </c>
      <c r="O637">
        <v>3500</v>
      </c>
    </row>
    <row r="638" spans="14:15" x14ac:dyDescent="0.2">
      <c r="N638">
        <v>3500</v>
      </c>
      <c r="O638">
        <v>3500</v>
      </c>
    </row>
    <row r="639" spans="14:15" x14ac:dyDescent="0.2">
      <c r="N639">
        <v>3500</v>
      </c>
      <c r="O639">
        <v>3500</v>
      </c>
    </row>
    <row r="640" spans="14:15" x14ac:dyDescent="0.2">
      <c r="N640">
        <v>3500</v>
      </c>
      <c r="O640">
        <v>3500</v>
      </c>
    </row>
    <row r="641" spans="14:15" x14ac:dyDescent="0.2">
      <c r="N641">
        <v>3500</v>
      </c>
      <c r="O641">
        <v>3500</v>
      </c>
    </row>
    <row r="642" spans="14:15" x14ac:dyDescent="0.2">
      <c r="N642">
        <v>3500</v>
      </c>
      <c r="O642">
        <v>3500</v>
      </c>
    </row>
    <row r="643" spans="14:15" x14ac:dyDescent="0.2">
      <c r="N643">
        <v>3500</v>
      </c>
      <c r="O643">
        <v>3500</v>
      </c>
    </row>
    <row r="644" spans="14:15" x14ac:dyDescent="0.2">
      <c r="N644">
        <v>3500</v>
      </c>
      <c r="O644">
        <v>3500</v>
      </c>
    </row>
    <row r="645" spans="14:15" x14ac:dyDescent="0.2">
      <c r="N645">
        <v>3500</v>
      </c>
      <c r="O645">
        <v>3500</v>
      </c>
    </row>
    <row r="646" spans="14:15" x14ac:dyDescent="0.2">
      <c r="N646">
        <v>3500</v>
      </c>
      <c r="O646">
        <v>3500</v>
      </c>
    </row>
    <row r="647" spans="14:15" x14ac:dyDescent="0.2">
      <c r="N647">
        <v>3500</v>
      </c>
      <c r="O647">
        <v>3500</v>
      </c>
    </row>
    <row r="648" spans="14:15" x14ac:dyDescent="0.2">
      <c r="N648">
        <v>3500</v>
      </c>
      <c r="O648">
        <v>3500</v>
      </c>
    </row>
    <row r="649" spans="14:15" x14ac:dyDescent="0.2">
      <c r="N649">
        <v>3500</v>
      </c>
      <c r="O649">
        <v>3500</v>
      </c>
    </row>
    <row r="650" spans="14:15" x14ac:dyDescent="0.2">
      <c r="N650">
        <v>3500</v>
      </c>
      <c r="O650">
        <v>3500</v>
      </c>
    </row>
    <row r="651" spans="14:15" x14ac:dyDescent="0.2">
      <c r="N651">
        <v>3500</v>
      </c>
      <c r="O651">
        <v>3500</v>
      </c>
    </row>
    <row r="652" spans="14:15" x14ac:dyDescent="0.2">
      <c r="N652">
        <v>3500</v>
      </c>
      <c r="O652">
        <v>3500</v>
      </c>
    </row>
    <row r="653" spans="14:15" x14ac:dyDescent="0.2">
      <c r="N653">
        <v>3500</v>
      </c>
      <c r="O653">
        <v>3500</v>
      </c>
    </row>
    <row r="654" spans="14:15" x14ac:dyDescent="0.2">
      <c r="N654">
        <v>3500</v>
      </c>
      <c r="O654">
        <v>3500</v>
      </c>
    </row>
    <row r="655" spans="14:15" x14ac:dyDescent="0.2">
      <c r="N655">
        <v>3500</v>
      </c>
      <c r="O655">
        <v>3500</v>
      </c>
    </row>
    <row r="656" spans="14:15" x14ac:dyDescent="0.2">
      <c r="N656">
        <v>3500</v>
      </c>
      <c r="O656">
        <v>3500</v>
      </c>
    </row>
    <row r="657" spans="14:15" x14ac:dyDescent="0.2">
      <c r="N657">
        <v>3500</v>
      </c>
      <c r="O657">
        <v>3500</v>
      </c>
    </row>
    <row r="658" spans="14:15" x14ac:dyDescent="0.2">
      <c r="N658">
        <v>3500</v>
      </c>
      <c r="O658">
        <v>3500</v>
      </c>
    </row>
    <row r="659" spans="14:15" x14ac:dyDescent="0.2">
      <c r="N659">
        <v>3500</v>
      </c>
      <c r="O659">
        <v>3500</v>
      </c>
    </row>
    <row r="660" spans="14:15" x14ac:dyDescent="0.2">
      <c r="N660">
        <v>3500</v>
      </c>
      <c r="O660">
        <v>3500</v>
      </c>
    </row>
    <row r="661" spans="14:15" x14ac:dyDescent="0.2">
      <c r="N661">
        <v>3500</v>
      </c>
      <c r="O661">
        <v>3500</v>
      </c>
    </row>
    <row r="662" spans="14:15" x14ac:dyDescent="0.2">
      <c r="N662">
        <v>3500</v>
      </c>
      <c r="O662">
        <v>3500</v>
      </c>
    </row>
    <row r="663" spans="14:15" x14ac:dyDescent="0.2">
      <c r="N663">
        <v>3500</v>
      </c>
      <c r="O663">
        <v>3500</v>
      </c>
    </row>
    <row r="664" spans="14:15" x14ac:dyDescent="0.2">
      <c r="N664">
        <v>3500</v>
      </c>
      <c r="O664">
        <v>3500</v>
      </c>
    </row>
    <row r="665" spans="14:15" x14ac:dyDescent="0.2">
      <c r="N665">
        <v>3500</v>
      </c>
      <c r="O665">
        <v>3500</v>
      </c>
    </row>
    <row r="666" spans="14:15" x14ac:dyDescent="0.2">
      <c r="N666">
        <v>3500</v>
      </c>
      <c r="O666">
        <v>3500</v>
      </c>
    </row>
    <row r="667" spans="14:15" x14ac:dyDescent="0.2">
      <c r="N667">
        <v>3500</v>
      </c>
      <c r="O667">
        <v>3500</v>
      </c>
    </row>
    <row r="668" spans="14:15" x14ac:dyDescent="0.2">
      <c r="N668">
        <v>3500</v>
      </c>
      <c r="O668">
        <v>3500</v>
      </c>
    </row>
    <row r="669" spans="14:15" x14ac:dyDescent="0.2">
      <c r="N669">
        <v>3500</v>
      </c>
      <c r="O669">
        <v>3500</v>
      </c>
    </row>
    <row r="670" spans="14:15" x14ac:dyDescent="0.2">
      <c r="N670">
        <v>3500</v>
      </c>
      <c r="O670">
        <v>3500</v>
      </c>
    </row>
    <row r="671" spans="14:15" x14ac:dyDescent="0.2">
      <c r="N671">
        <v>3500</v>
      </c>
      <c r="O671">
        <v>3500</v>
      </c>
    </row>
    <row r="672" spans="14:15" x14ac:dyDescent="0.2">
      <c r="N672">
        <v>3500</v>
      </c>
      <c r="O672">
        <v>3500</v>
      </c>
    </row>
    <row r="673" spans="14:15" x14ac:dyDescent="0.2">
      <c r="N673">
        <v>3500</v>
      </c>
      <c r="O673">
        <v>3500</v>
      </c>
    </row>
    <row r="674" spans="14:15" x14ac:dyDescent="0.2">
      <c r="N674">
        <v>3500</v>
      </c>
      <c r="O674">
        <v>3500</v>
      </c>
    </row>
    <row r="675" spans="14:15" x14ac:dyDescent="0.2">
      <c r="N675">
        <v>3500</v>
      </c>
      <c r="O675">
        <v>3500</v>
      </c>
    </row>
    <row r="676" spans="14:15" x14ac:dyDescent="0.2">
      <c r="N676">
        <v>3500</v>
      </c>
      <c r="O676">
        <v>3500</v>
      </c>
    </row>
    <row r="677" spans="14:15" x14ac:dyDescent="0.2">
      <c r="N677">
        <v>3500</v>
      </c>
      <c r="O677">
        <v>3500</v>
      </c>
    </row>
    <row r="678" spans="14:15" x14ac:dyDescent="0.2">
      <c r="N678">
        <v>3500</v>
      </c>
      <c r="O678">
        <v>3500</v>
      </c>
    </row>
    <row r="679" spans="14:15" x14ac:dyDescent="0.2">
      <c r="N679">
        <v>3500</v>
      </c>
      <c r="O679">
        <v>3500</v>
      </c>
    </row>
    <row r="680" spans="14:15" x14ac:dyDescent="0.2">
      <c r="N680">
        <v>3500</v>
      </c>
      <c r="O680">
        <v>3500</v>
      </c>
    </row>
    <row r="681" spans="14:15" x14ac:dyDescent="0.2">
      <c r="N681">
        <v>3500</v>
      </c>
      <c r="O681">
        <v>3500</v>
      </c>
    </row>
    <row r="682" spans="14:15" x14ac:dyDescent="0.2">
      <c r="N682">
        <v>3500</v>
      </c>
      <c r="O682">
        <v>3500</v>
      </c>
    </row>
    <row r="683" spans="14:15" x14ac:dyDescent="0.2">
      <c r="N683">
        <v>3500</v>
      </c>
      <c r="O683">
        <v>3500</v>
      </c>
    </row>
    <row r="684" spans="14:15" x14ac:dyDescent="0.2">
      <c r="N684">
        <v>3500</v>
      </c>
      <c r="O684">
        <v>3500</v>
      </c>
    </row>
    <row r="685" spans="14:15" x14ac:dyDescent="0.2">
      <c r="N685">
        <v>3500</v>
      </c>
      <c r="O685">
        <v>3500</v>
      </c>
    </row>
    <row r="686" spans="14:15" x14ac:dyDescent="0.2">
      <c r="N686">
        <v>3500</v>
      </c>
      <c r="O686">
        <v>3500</v>
      </c>
    </row>
    <row r="687" spans="14:15" x14ac:dyDescent="0.2">
      <c r="N687">
        <v>3500</v>
      </c>
      <c r="O687">
        <v>3500</v>
      </c>
    </row>
    <row r="688" spans="14:15" x14ac:dyDescent="0.2">
      <c r="N688">
        <v>3500</v>
      </c>
      <c r="O688">
        <v>3500</v>
      </c>
    </row>
    <row r="689" spans="14:15" x14ac:dyDescent="0.2">
      <c r="N689">
        <v>3500</v>
      </c>
      <c r="O689">
        <v>3500</v>
      </c>
    </row>
    <row r="690" spans="14:15" x14ac:dyDescent="0.2">
      <c r="N690">
        <v>3500</v>
      </c>
      <c r="O690">
        <v>3500</v>
      </c>
    </row>
    <row r="691" spans="14:15" x14ac:dyDescent="0.2">
      <c r="N691">
        <v>3500</v>
      </c>
      <c r="O691">
        <v>3500</v>
      </c>
    </row>
    <row r="692" spans="14:15" x14ac:dyDescent="0.2">
      <c r="N692">
        <v>3500</v>
      </c>
      <c r="O692">
        <v>3500</v>
      </c>
    </row>
    <row r="693" spans="14:15" x14ac:dyDescent="0.2">
      <c r="N693">
        <v>3500</v>
      </c>
      <c r="O693">
        <v>3500</v>
      </c>
    </row>
    <row r="694" spans="14:15" x14ac:dyDescent="0.2">
      <c r="N694">
        <v>3500</v>
      </c>
      <c r="O694">
        <v>3500</v>
      </c>
    </row>
    <row r="695" spans="14:15" x14ac:dyDescent="0.2">
      <c r="N695">
        <v>3500</v>
      </c>
      <c r="O695">
        <v>3500</v>
      </c>
    </row>
    <row r="696" spans="14:15" x14ac:dyDescent="0.2">
      <c r="N696">
        <v>3500</v>
      </c>
      <c r="O696">
        <v>3500</v>
      </c>
    </row>
    <row r="697" spans="14:15" x14ac:dyDescent="0.2">
      <c r="N697">
        <v>3500</v>
      </c>
      <c r="O697">
        <v>3500</v>
      </c>
    </row>
    <row r="698" spans="14:15" x14ac:dyDescent="0.2">
      <c r="N698">
        <v>3500</v>
      </c>
      <c r="O698">
        <v>3500</v>
      </c>
    </row>
    <row r="699" spans="14:15" x14ac:dyDescent="0.2">
      <c r="N699">
        <v>3500</v>
      </c>
      <c r="O699">
        <v>3500</v>
      </c>
    </row>
    <row r="700" spans="14:15" x14ac:dyDescent="0.2">
      <c r="N700">
        <v>3500</v>
      </c>
      <c r="O700">
        <v>3500</v>
      </c>
    </row>
    <row r="701" spans="14:15" x14ac:dyDescent="0.2">
      <c r="N701">
        <v>3500</v>
      </c>
      <c r="O701">
        <v>3500</v>
      </c>
    </row>
    <row r="702" spans="14:15" x14ac:dyDescent="0.2">
      <c r="N702">
        <v>3500</v>
      </c>
      <c r="O702">
        <v>3500</v>
      </c>
    </row>
    <row r="703" spans="14:15" x14ac:dyDescent="0.2">
      <c r="N703">
        <v>3500</v>
      </c>
      <c r="O703">
        <v>3500</v>
      </c>
    </row>
    <row r="704" spans="14:15" x14ac:dyDescent="0.2">
      <c r="N704">
        <v>3500</v>
      </c>
      <c r="O704">
        <v>3500</v>
      </c>
    </row>
    <row r="705" spans="14:15" x14ac:dyDescent="0.2">
      <c r="N705">
        <v>3500</v>
      </c>
      <c r="O705">
        <v>3500</v>
      </c>
    </row>
    <row r="706" spans="14:15" x14ac:dyDescent="0.2">
      <c r="N706">
        <v>3500</v>
      </c>
      <c r="O706">
        <v>3500</v>
      </c>
    </row>
    <row r="707" spans="14:15" x14ac:dyDescent="0.2">
      <c r="N707">
        <v>3500</v>
      </c>
      <c r="O707">
        <v>3500</v>
      </c>
    </row>
    <row r="708" spans="14:15" x14ac:dyDescent="0.2">
      <c r="N708">
        <v>3500</v>
      </c>
      <c r="O708">
        <v>3500</v>
      </c>
    </row>
    <row r="709" spans="14:15" x14ac:dyDescent="0.2">
      <c r="N709">
        <v>3500</v>
      </c>
      <c r="O709">
        <v>3500</v>
      </c>
    </row>
    <row r="710" spans="14:15" x14ac:dyDescent="0.2">
      <c r="N710">
        <v>3500</v>
      </c>
      <c r="O710">
        <v>3500</v>
      </c>
    </row>
    <row r="711" spans="14:15" x14ac:dyDescent="0.2">
      <c r="N711">
        <v>3500</v>
      </c>
      <c r="O711">
        <v>3500</v>
      </c>
    </row>
    <row r="712" spans="14:15" x14ac:dyDescent="0.2">
      <c r="N712">
        <v>3500</v>
      </c>
      <c r="O712">
        <v>3500</v>
      </c>
    </row>
    <row r="713" spans="14:15" x14ac:dyDescent="0.2">
      <c r="N713">
        <v>3500</v>
      </c>
      <c r="O713">
        <v>3500</v>
      </c>
    </row>
    <row r="714" spans="14:15" x14ac:dyDescent="0.2">
      <c r="N714">
        <v>3500</v>
      </c>
      <c r="O714">
        <v>3500</v>
      </c>
    </row>
    <row r="715" spans="14:15" x14ac:dyDescent="0.2">
      <c r="N715">
        <v>3500</v>
      </c>
      <c r="O715">
        <v>3500</v>
      </c>
    </row>
    <row r="716" spans="14:15" x14ac:dyDescent="0.2">
      <c r="N716">
        <v>3500</v>
      </c>
      <c r="O716">
        <v>3500</v>
      </c>
    </row>
    <row r="717" spans="14:15" x14ac:dyDescent="0.2">
      <c r="N717">
        <v>3500</v>
      </c>
      <c r="O717">
        <v>3500</v>
      </c>
    </row>
    <row r="718" spans="14:15" x14ac:dyDescent="0.2">
      <c r="N718">
        <v>3500</v>
      </c>
      <c r="O718">
        <v>3500</v>
      </c>
    </row>
    <row r="719" spans="14:15" x14ac:dyDescent="0.2">
      <c r="N719">
        <v>3500</v>
      </c>
      <c r="O719">
        <v>3500</v>
      </c>
    </row>
    <row r="720" spans="14:15" x14ac:dyDescent="0.2">
      <c r="N720">
        <v>3500</v>
      </c>
      <c r="O720">
        <v>3500</v>
      </c>
    </row>
    <row r="721" spans="14:15" x14ac:dyDescent="0.2">
      <c r="N721">
        <v>3500</v>
      </c>
      <c r="O721">
        <v>3500</v>
      </c>
    </row>
    <row r="722" spans="14:15" x14ac:dyDescent="0.2">
      <c r="N722">
        <v>3500</v>
      </c>
      <c r="O722">
        <v>3500</v>
      </c>
    </row>
    <row r="723" spans="14:15" x14ac:dyDescent="0.2">
      <c r="N723">
        <v>3500</v>
      </c>
      <c r="O723">
        <v>3500</v>
      </c>
    </row>
    <row r="724" spans="14:15" x14ac:dyDescent="0.2">
      <c r="N724">
        <v>3500</v>
      </c>
      <c r="O724">
        <v>3500</v>
      </c>
    </row>
    <row r="725" spans="14:15" x14ac:dyDescent="0.2">
      <c r="N725">
        <v>3500</v>
      </c>
      <c r="O725">
        <v>3500</v>
      </c>
    </row>
    <row r="726" spans="14:15" x14ac:dyDescent="0.2">
      <c r="N726">
        <v>3500</v>
      </c>
      <c r="O726">
        <v>3500</v>
      </c>
    </row>
    <row r="727" spans="14:15" x14ac:dyDescent="0.2">
      <c r="N727">
        <v>3500</v>
      </c>
      <c r="O727">
        <v>3500</v>
      </c>
    </row>
    <row r="728" spans="14:15" x14ac:dyDescent="0.2">
      <c r="N728">
        <v>3500</v>
      </c>
      <c r="O728">
        <v>3500</v>
      </c>
    </row>
    <row r="729" spans="14:15" x14ac:dyDescent="0.2">
      <c r="N729">
        <v>3500</v>
      </c>
      <c r="O729">
        <v>3500</v>
      </c>
    </row>
    <row r="730" spans="14:15" x14ac:dyDescent="0.2">
      <c r="N730">
        <v>3500</v>
      </c>
      <c r="O730">
        <v>3500</v>
      </c>
    </row>
    <row r="731" spans="14:15" x14ac:dyDescent="0.2">
      <c r="N731">
        <v>3500</v>
      </c>
      <c r="O731">
        <v>3500</v>
      </c>
    </row>
    <row r="732" spans="14:15" x14ac:dyDescent="0.2">
      <c r="N732">
        <v>3500</v>
      </c>
      <c r="O732">
        <v>3500</v>
      </c>
    </row>
    <row r="733" spans="14:15" x14ac:dyDescent="0.2">
      <c r="N733">
        <v>3500</v>
      </c>
      <c r="O733">
        <v>3500</v>
      </c>
    </row>
    <row r="734" spans="14:15" x14ac:dyDescent="0.2">
      <c r="N734">
        <v>3500</v>
      </c>
      <c r="O734">
        <v>3500</v>
      </c>
    </row>
    <row r="735" spans="14:15" x14ac:dyDescent="0.2">
      <c r="N735">
        <v>3500</v>
      </c>
      <c r="O735">
        <v>3500</v>
      </c>
    </row>
    <row r="736" spans="14:15" x14ac:dyDescent="0.2">
      <c r="N736">
        <v>3500</v>
      </c>
      <c r="O736">
        <v>3500</v>
      </c>
    </row>
    <row r="737" spans="14:15" x14ac:dyDescent="0.2">
      <c r="N737">
        <v>3500</v>
      </c>
      <c r="O737">
        <v>3500</v>
      </c>
    </row>
    <row r="738" spans="14:15" x14ac:dyDescent="0.2">
      <c r="N738">
        <v>3500</v>
      </c>
      <c r="O738">
        <v>3500</v>
      </c>
    </row>
    <row r="739" spans="14:15" x14ac:dyDescent="0.2">
      <c r="N739">
        <v>3500</v>
      </c>
      <c r="O739">
        <v>3500</v>
      </c>
    </row>
    <row r="740" spans="14:15" x14ac:dyDescent="0.2">
      <c r="N740">
        <v>3500</v>
      </c>
      <c r="O740">
        <v>3500</v>
      </c>
    </row>
    <row r="741" spans="14:15" x14ac:dyDescent="0.2">
      <c r="N741">
        <v>3500</v>
      </c>
      <c r="O741">
        <v>3500</v>
      </c>
    </row>
    <row r="742" spans="14:15" x14ac:dyDescent="0.2">
      <c r="N742">
        <v>3500</v>
      </c>
      <c r="O742">
        <v>3500</v>
      </c>
    </row>
    <row r="743" spans="14:15" x14ac:dyDescent="0.2">
      <c r="N743">
        <v>3500</v>
      </c>
      <c r="O743">
        <v>3500</v>
      </c>
    </row>
    <row r="744" spans="14:15" x14ac:dyDescent="0.2">
      <c r="N744">
        <v>3500</v>
      </c>
      <c r="O744">
        <v>3500</v>
      </c>
    </row>
    <row r="745" spans="14:15" x14ac:dyDescent="0.2">
      <c r="N745">
        <v>3500</v>
      </c>
      <c r="O745">
        <v>3500</v>
      </c>
    </row>
    <row r="746" spans="14:15" x14ac:dyDescent="0.2">
      <c r="N746">
        <v>3500</v>
      </c>
      <c r="O746">
        <v>3500</v>
      </c>
    </row>
    <row r="747" spans="14:15" x14ac:dyDescent="0.2">
      <c r="N747">
        <v>3500</v>
      </c>
      <c r="O747">
        <v>3500</v>
      </c>
    </row>
    <row r="748" spans="14:15" x14ac:dyDescent="0.2">
      <c r="N748">
        <v>3500</v>
      </c>
      <c r="O748">
        <v>3500</v>
      </c>
    </row>
    <row r="749" spans="14:15" x14ac:dyDescent="0.2">
      <c r="N749">
        <v>3500</v>
      </c>
      <c r="O749">
        <v>3500</v>
      </c>
    </row>
    <row r="750" spans="14:15" x14ac:dyDescent="0.2">
      <c r="N750">
        <v>3500</v>
      </c>
      <c r="O750">
        <v>3500</v>
      </c>
    </row>
    <row r="751" spans="14:15" x14ac:dyDescent="0.2">
      <c r="N751">
        <v>3500</v>
      </c>
      <c r="O751">
        <v>3500</v>
      </c>
    </row>
    <row r="752" spans="14:15" x14ac:dyDescent="0.2">
      <c r="N752">
        <v>3500</v>
      </c>
      <c r="O752">
        <v>3500</v>
      </c>
    </row>
    <row r="753" spans="14:15" x14ac:dyDescent="0.2">
      <c r="N753">
        <v>3500</v>
      </c>
      <c r="O753">
        <v>3500</v>
      </c>
    </row>
    <row r="754" spans="14:15" x14ac:dyDescent="0.2">
      <c r="N754">
        <v>3500</v>
      </c>
      <c r="O754">
        <v>3500</v>
      </c>
    </row>
    <row r="755" spans="14:15" x14ac:dyDescent="0.2">
      <c r="N755">
        <v>3500</v>
      </c>
      <c r="O755">
        <v>3500</v>
      </c>
    </row>
    <row r="756" spans="14:15" x14ac:dyDescent="0.2">
      <c r="N756">
        <v>3500</v>
      </c>
      <c r="O756">
        <v>3500</v>
      </c>
    </row>
    <row r="757" spans="14:15" x14ac:dyDescent="0.2">
      <c r="N757">
        <v>3500</v>
      </c>
      <c r="O757">
        <v>3500</v>
      </c>
    </row>
    <row r="758" spans="14:15" x14ac:dyDescent="0.2">
      <c r="N758">
        <v>3500</v>
      </c>
      <c r="O758">
        <v>3500</v>
      </c>
    </row>
    <row r="759" spans="14:15" x14ac:dyDescent="0.2">
      <c r="N759">
        <v>3500</v>
      </c>
      <c r="O759">
        <v>3500</v>
      </c>
    </row>
    <row r="760" spans="14:15" x14ac:dyDescent="0.2">
      <c r="N760">
        <v>3500</v>
      </c>
      <c r="O760">
        <v>3500</v>
      </c>
    </row>
    <row r="761" spans="14:15" x14ac:dyDescent="0.2">
      <c r="N761">
        <v>3500</v>
      </c>
      <c r="O761">
        <v>3500</v>
      </c>
    </row>
    <row r="762" spans="14:15" x14ac:dyDescent="0.2">
      <c r="N762">
        <v>3500</v>
      </c>
      <c r="O762">
        <v>3500</v>
      </c>
    </row>
    <row r="763" spans="14:15" x14ac:dyDescent="0.2">
      <c r="N763">
        <v>3500</v>
      </c>
      <c r="O763">
        <v>3500</v>
      </c>
    </row>
    <row r="764" spans="14:15" x14ac:dyDescent="0.2">
      <c r="N764">
        <v>3500</v>
      </c>
      <c r="O764">
        <v>3500</v>
      </c>
    </row>
    <row r="765" spans="14:15" x14ac:dyDescent="0.2">
      <c r="N765">
        <v>3500</v>
      </c>
      <c r="O765">
        <v>3500</v>
      </c>
    </row>
    <row r="766" spans="14:15" x14ac:dyDescent="0.2">
      <c r="N766">
        <v>3500</v>
      </c>
      <c r="O766">
        <v>3500</v>
      </c>
    </row>
    <row r="767" spans="14:15" x14ac:dyDescent="0.2">
      <c r="N767">
        <v>3500</v>
      </c>
      <c r="O767">
        <v>3500</v>
      </c>
    </row>
    <row r="768" spans="14:15" x14ac:dyDescent="0.2">
      <c r="N768">
        <v>3500</v>
      </c>
      <c r="O768">
        <v>3500</v>
      </c>
    </row>
    <row r="769" spans="14:15" x14ac:dyDescent="0.2">
      <c r="N769">
        <v>3500</v>
      </c>
      <c r="O769">
        <v>3500</v>
      </c>
    </row>
    <row r="770" spans="14:15" x14ac:dyDescent="0.2">
      <c r="N770">
        <v>3500</v>
      </c>
      <c r="O770">
        <v>3500</v>
      </c>
    </row>
    <row r="771" spans="14:15" x14ac:dyDescent="0.2">
      <c r="N771">
        <v>3500</v>
      </c>
      <c r="O771">
        <v>3500</v>
      </c>
    </row>
    <row r="772" spans="14:15" x14ac:dyDescent="0.2">
      <c r="N772">
        <v>3500</v>
      </c>
      <c r="O772">
        <v>3500</v>
      </c>
    </row>
    <row r="773" spans="14:15" x14ac:dyDescent="0.2">
      <c r="N773">
        <v>3500</v>
      </c>
      <c r="O773">
        <v>3500</v>
      </c>
    </row>
    <row r="774" spans="14:15" x14ac:dyDescent="0.2">
      <c r="N774">
        <v>3500</v>
      </c>
      <c r="O774">
        <v>3500</v>
      </c>
    </row>
    <row r="775" spans="14:15" x14ac:dyDescent="0.2">
      <c r="N775">
        <v>3500</v>
      </c>
      <c r="O775">
        <v>3500</v>
      </c>
    </row>
    <row r="776" spans="14:15" x14ac:dyDescent="0.2">
      <c r="N776">
        <v>3500</v>
      </c>
      <c r="O776">
        <v>3500</v>
      </c>
    </row>
    <row r="777" spans="14:15" x14ac:dyDescent="0.2">
      <c r="N777">
        <v>3500</v>
      </c>
      <c r="O777">
        <v>3500</v>
      </c>
    </row>
    <row r="778" spans="14:15" x14ac:dyDescent="0.2">
      <c r="N778">
        <v>3500</v>
      </c>
      <c r="O778">
        <v>3500</v>
      </c>
    </row>
    <row r="779" spans="14:15" x14ac:dyDescent="0.2">
      <c r="N779">
        <v>3500</v>
      </c>
      <c r="O779">
        <v>3500</v>
      </c>
    </row>
    <row r="780" spans="14:15" x14ac:dyDescent="0.2">
      <c r="N780">
        <v>3500</v>
      </c>
      <c r="O780">
        <v>3500</v>
      </c>
    </row>
    <row r="781" spans="14:15" x14ac:dyDescent="0.2">
      <c r="N781">
        <v>3500</v>
      </c>
      <c r="O781">
        <v>3500</v>
      </c>
    </row>
    <row r="782" spans="14:15" x14ac:dyDescent="0.2">
      <c r="N782">
        <v>3500</v>
      </c>
      <c r="O782">
        <v>3500</v>
      </c>
    </row>
    <row r="783" spans="14:15" x14ac:dyDescent="0.2">
      <c r="N783">
        <v>3500</v>
      </c>
      <c r="O783">
        <v>3500</v>
      </c>
    </row>
    <row r="784" spans="14:15" x14ac:dyDescent="0.2">
      <c r="N784">
        <v>3500</v>
      </c>
      <c r="O784">
        <v>3500</v>
      </c>
    </row>
    <row r="785" spans="14:15" x14ac:dyDescent="0.2">
      <c r="N785">
        <v>3500</v>
      </c>
      <c r="O785">
        <v>3500</v>
      </c>
    </row>
    <row r="786" spans="14:15" x14ac:dyDescent="0.2">
      <c r="N786">
        <v>3500</v>
      </c>
      <c r="O786">
        <v>3500</v>
      </c>
    </row>
    <row r="787" spans="14:15" x14ac:dyDescent="0.2">
      <c r="N787">
        <v>3500</v>
      </c>
      <c r="O787">
        <v>3500</v>
      </c>
    </row>
    <row r="788" spans="14:15" x14ac:dyDescent="0.2">
      <c r="N788">
        <v>3500</v>
      </c>
      <c r="O788">
        <v>3500</v>
      </c>
    </row>
    <row r="789" spans="14:15" x14ac:dyDescent="0.2">
      <c r="N789">
        <v>3500</v>
      </c>
      <c r="O789">
        <v>3500</v>
      </c>
    </row>
    <row r="790" spans="14:15" x14ac:dyDescent="0.2">
      <c r="N790">
        <v>3500</v>
      </c>
      <c r="O790">
        <v>3500</v>
      </c>
    </row>
    <row r="791" spans="14:15" x14ac:dyDescent="0.2">
      <c r="N791">
        <v>3500</v>
      </c>
      <c r="O791">
        <v>3500</v>
      </c>
    </row>
    <row r="792" spans="14:15" x14ac:dyDescent="0.2">
      <c r="N792">
        <v>3500</v>
      </c>
      <c r="O792">
        <v>3500</v>
      </c>
    </row>
    <row r="793" spans="14:15" x14ac:dyDescent="0.2">
      <c r="N793">
        <v>3500</v>
      </c>
      <c r="O793">
        <v>3500</v>
      </c>
    </row>
    <row r="794" spans="14:15" x14ac:dyDescent="0.2">
      <c r="N794">
        <v>3500</v>
      </c>
      <c r="O794">
        <v>3500</v>
      </c>
    </row>
    <row r="795" spans="14:15" x14ac:dyDescent="0.2">
      <c r="N795">
        <v>3500</v>
      </c>
      <c r="O795">
        <v>3500</v>
      </c>
    </row>
    <row r="796" spans="14:15" x14ac:dyDescent="0.2">
      <c r="N796">
        <v>3500</v>
      </c>
      <c r="O796">
        <v>3500</v>
      </c>
    </row>
    <row r="797" spans="14:15" x14ac:dyDescent="0.2">
      <c r="N797">
        <v>3500</v>
      </c>
      <c r="O797">
        <v>3500</v>
      </c>
    </row>
    <row r="798" spans="14:15" x14ac:dyDescent="0.2">
      <c r="N798">
        <v>3500</v>
      </c>
      <c r="O798">
        <v>3500</v>
      </c>
    </row>
    <row r="799" spans="14:15" x14ac:dyDescent="0.2">
      <c r="N799">
        <v>3500</v>
      </c>
      <c r="O799">
        <v>3500</v>
      </c>
    </row>
    <row r="800" spans="14:15" x14ac:dyDescent="0.2">
      <c r="N800">
        <v>3500</v>
      </c>
      <c r="O800">
        <v>3600</v>
      </c>
    </row>
    <row r="801" spans="14:15" x14ac:dyDescent="0.2">
      <c r="N801">
        <v>3500</v>
      </c>
      <c r="O801">
        <v>3700</v>
      </c>
    </row>
    <row r="802" spans="14:15" x14ac:dyDescent="0.2">
      <c r="N802">
        <v>3500</v>
      </c>
      <c r="O802">
        <v>3700</v>
      </c>
    </row>
    <row r="803" spans="14:15" x14ac:dyDescent="0.2">
      <c r="N803">
        <v>3500</v>
      </c>
      <c r="O803">
        <v>3700</v>
      </c>
    </row>
    <row r="804" spans="14:15" x14ac:dyDescent="0.2">
      <c r="N804">
        <v>3500</v>
      </c>
      <c r="O804">
        <v>3700</v>
      </c>
    </row>
    <row r="805" spans="14:15" x14ac:dyDescent="0.2">
      <c r="N805">
        <v>3500</v>
      </c>
      <c r="O805">
        <v>3700</v>
      </c>
    </row>
    <row r="806" spans="14:15" x14ac:dyDescent="0.2">
      <c r="N806">
        <v>3500</v>
      </c>
      <c r="O806">
        <v>3700</v>
      </c>
    </row>
    <row r="807" spans="14:15" x14ac:dyDescent="0.2">
      <c r="N807">
        <v>3500</v>
      </c>
      <c r="O807">
        <v>3700</v>
      </c>
    </row>
    <row r="808" spans="14:15" x14ac:dyDescent="0.2">
      <c r="N808">
        <v>3500</v>
      </c>
      <c r="O808">
        <v>3760</v>
      </c>
    </row>
    <row r="809" spans="14:15" x14ac:dyDescent="0.2">
      <c r="N809">
        <v>3500</v>
      </c>
      <c r="O809">
        <v>3760</v>
      </c>
    </row>
    <row r="810" spans="14:15" x14ac:dyDescent="0.2">
      <c r="N810">
        <v>3500</v>
      </c>
      <c r="O810">
        <v>3760</v>
      </c>
    </row>
    <row r="811" spans="14:15" x14ac:dyDescent="0.2">
      <c r="N811">
        <v>3500</v>
      </c>
      <c r="O811">
        <v>3760</v>
      </c>
    </row>
    <row r="812" spans="14:15" x14ac:dyDescent="0.2">
      <c r="N812">
        <v>3500</v>
      </c>
      <c r="O812">
        <v>3760</v>
      </c>
    </row>
    <row r="813" spans="14:15" x14ac:dyDescent="0.2">
      <c r="N813">
        <v>3500</v>
      </c>
      <c r="O813">
        <v>3760</v>
      </c>
    </row>
    <row r="814" spans="14:15" x14ac:dyDescent="0.2">
      <c r="N814">
        <v>3500</v>
      </c>
      <c r="O814">
        <v>3760</v>
      </c>
    </row>
    <row r="815" spans="14:15" x14ac:dyDescent="0.2">
      <c r="N815">
        <v>3500</v>
      </c>
      <c r="O815">
        <v>3760</v>
      </c>
    </row>
    <row r="816" spans="14:15" x14ac:dyDescent="0.2">
      <c r="N816">
        <v>3500</v>
      </c>
      <c r="O816">
        <v>3760</v>
      </c>
    </row>
    <row r="817" spans="14:15" x14ac:dyDescent="0.2">
      <c r="N817">
        <v>3500</v>
      </c>
      <c r="O817">
        <v>3760</v>
      </c>
    </row>
    <row r="818" spans="14:15" x14ac:dyDescent="0.2">
      <c r="N818">
        <v>3500</v>
      </c>
      <c r="O818">
        <v>3760</v>
      </c>
    </row>
    <row r="819" spans="14:15" x14ac:dyDescent="0.2">
      <c r="N819">
        <v>3500</v>
      </c>
      <c r="O819">
        <v>3760</v>
      </c>
    </row>
    <row r="820" spans="14:15" x14ac:dyDescent="0.2">
      <c r="N820">
        <v>3500</v>
      </c>
      <c r="O820">
        <v>3760</v>
      </c>
    </row>
    <row r="821" spans="14:15" x14ac:dyDescent="0.2">
      <c r="N821">
        <v>3500</v>
      </c>
      <c r="O821">
        <v>3760</v>
      </c>
    </row>
    <row r="822" spans="14:15" x14ac:dyDescent="0.2">
      <c r="N822">
        <v>3500</v>
      </c>
      <c r="O822">
        <v>3760</v>
      </c>
    </row>
    <row r="823" spans="14:15" x14ac:dyDescent="0.2">
      <c r="N823">
        <v>3500</v>
      </c>
      <c r="O823">
        <v>3760</v>
      </c>
    </row>
    <row r="824" spans="14:15" x14ac:dyDescent="0.2">
      <c r="N824">
        <v>3500</v>
      </c>
      <c r="O824">
        <v>3760</v>
      </c>
    </row>
    <row r="825" spans="14:15" x14ac:dyDescent="0.2">
      <c r="N825">
        <v>3500</v>
      </c>
      <c r="O825">
        <v>3760</v>
      </c>
    </row>
    <row r="826" spans="14:15" x14ac:dyDescent="0.2">
      <c r="N826">
        <v>3500</v>
      </c>
      <c r="O826">
        <v>3760</v>
      </c>
    </row>
    <row r="827" spans="14:15" x14ac:dyDescent="0.2">
      <c r="N827">
        <v>3500</v>
      </c>
      <c r="O827">
        <v>3760</v>
      </c>
    </row>
    <row r="828" spans="14:15" x14ac:dyDescent="0.2">
      <c r="N828">
        <v>3500</v>
      </c>
      <c r="O828">
        <v>3760</v>
      </c>
    </row>
    <row r="829" spans="14:15" x14ac:dyDescent="0.2">
      <c r="N829">
        <v>3500</v>
      </c>
      <c r="O829">
        <v>4000</v>
      </c>
    </row>
    <row r="830" spans="14:15" x14ac:dyDescent="0.2">
      <c r="N830">
        <v>3500</v>
      </c>
      <c r="O830">
        <v>4000</v>
      </c>
    </row>
    <row r="831" spans="14:15" x14ac:dyDescent="0.2">
      <c r="N831">
        <v>3500</v>
      </c>
      <c r="O831">
        <v>4000</v>
      </c>
    </row>
    <row r="832" spans="14:15" x14ac:dyDescent="0.2">
      <c r="N832">
        <v>3500</v>
      </c>
      <c r="O832">
        <v>4000</v>
      </c>
    </row>
    <row r="833" spans="14:15" x14ac:dyDescent="0.2">
      <c r="N833">
        <v>3500</v>
      </c>
      <c r="O833">
        <v>4000</v>
      </c>
    </row>
    <row r="834" spans="14:15" x14ac:dyDescent="0.2">
      <c r="N834">
        <v>3500</v>
      </c>
      <c r="O834">
        <v>4000</v>
      </c>
    </row>
    <row r="835" spans="14:15" x14ac:dyDescent="0.2">
      <c r="N835">
        <v>3500</v>
      </c>
      <c r="O835">
        <v>4000</v>
      </c>
    </row>
    <row r="836" spans="14:15" x14ac:dyDescent="0.2">
      <c r="N836">
        <v>3500</v>
      </c>
      <c r="O836">
        <v>4000</v>
      </c>
    </row>
    <row r="837" spans="14:15" x14ac:dyDescent="0.2">
      <c r="N837">
        <v>3500</v>
      </c>
      <c r="O837">
        <v>4000</v>
      </c>
    </row>
    <row r="838" spans="14:15" x14ac:dyDescent="0.2">
      <c r="N838">
        <v>3500</v>
      </c>
      <c r="O838">
        <v>4000</v>
      </c>
    </row>
    <row r="839" spans="14:15" x14ac:dyDescent="0.2">
      <c r="N839">
        <v>3500</v>
      </c>
      <c r="O839">
        <v>4000</v>
      </c>
    </row>
    <row r="840" spans="14:15" x14ac:dyDescent="0.2">
      <c r="N840">
        <v>3500</v>
      </c>
      <c r="O840">
        <v>4000</v>
      </c>
    </row>
    <row r="841" spans="14:15" x14ac:dyDescent="0.2">
      <c r="N841">
        <v>3500</v>
      </c>
      <c r="O841">
        <v>4000</v>
      </c>
    </row>
    <row r="842" spans="14:15" x14ac:dyDescent="0.2">
      <c r="N842">
        <v>3500</v>
      </c>
      <c r="O842">
        <v>4000</v>
      </c>
    </row>
    <row r="843" spans="14:15" x14ac:dyDescent="0.2">
      <c r="N843">
        <v>3500</v>
      </c>
      <c r="O843">
        <v>4000</v>
      </c>
    </row>
    <row r="844" spans="14:15" x14ac:dyDescent="0.2">
      <c r="N844">
        <v>3500</v>
      </c>
      <c r="O844">
        <v>4000</v>
      </c>
    </row>
    <row r="845" spans="14:15" x14ac:dyDescent="0.2">
      <c r="N845">
        <v>3500</v>
      </c>
      <c r="O845">
        <v>4000</v>
      </c>
    </row>
    <row r="846" spans="14:15" x14ac:dyDescent="0.2">
      <c r="N846">
        <v>3500</v>
      </c>
      <c r="O846">
        <v>4000</v>
      </c>
    </row>
    <row r="847" spans="14:15" x14ac:dyDescent="0.2">
      <c r="N847">
        <v>3500</v>
      </c>
      <c r="O847">
        <v>4000</v>
      </c>
    </row>
    <row r="848" spans="14:15" x14ac:dyDescent="0.2">
      <c r="N848">
        <v>3500</v>
      </c>
      <c r="O848">
        <v>4000</v>
      </c>
    </row>
    <row r="849" spans="14:15" x14ac:dyDescent="0.2">
      <c r="N849">
        <v>3500</v>
      </c>
      <c r="O849">
        <v>4000</v>
      </c>
    </row>
    <row r="850" spans="14:15" x14ac:dyDescent="0.2">
      <c r="N850">
        <v>3500</v>
      </c>
      <c r="O850">
        <v>4000</v>
      </c>
    </row>
    <row r="851" spans="14:15" x14ac:dyDescent="0.2">
      <c r="N851">
        <v>3500</v>
      </c>
      <c r="O851">
        <v>4000</v>
      </c>
    </row>
    <row r="852" spans="14:15" x14ac:dyDescent="0.2">
      <c r="N852">
        <v>3500</v>
      </c>
      <c r="O852">
        <v>4000</v>
      </c>
    </row>
    <row r="853" spans="14:15" x14ac:dyDescent="0.2">
      <c r="N853">
        <v>3500</v>
      </c>
      <c r="O853">
        <v>4000</v>
      </c>
    </row>
    <row r="854" spans="14:15" x14ac:dyDescent="0.2">
      <c r="N854">
        <v>3500</v>
      </c>
      <c r="O854">
        <v>4000</v>
      </c>
    </row>
    <row r="855" spans="14:15" x14ac:dyDescent="0.2">
      <c r="N855">
        <v>3500</v>
      </c>
      <c r="O855">
        <v>4000</v>
      </c>
    </row>
    <row r="856" spans="14:15" x14ac:dyDescent="0.2">
      <c r="N856">
        <v>3500</v>
      </c>
      <c r="O856">
        <v>4000</v>
      </c>
    </row>
    <row r="857" spans="14:15" x14ac:dyDescent="0.2">
      <c r="N857">
        <v>3500</v>
      </c>
      <c r="O857">
        <v>4000</v>
      </c>
    </row>
    <row r="858" spans="14:15" x14ac:dyDescent="0.2">
      <c r="N858">
        <v>3500</v>
      </c>
      <c r="O858">
        <v>4000</v>
      </c>
    </row>
    <row r="859" spans="14:15" x14ac:dyDescent="0.2">
      <c r="N859">
        <v>3500</v>
      </c>
      <c r="O859">
        <v>4000</v>
      </c>
    </row>
    <row r="860" spans="14:15" x14ac:dyDescent="0.2">
      <c r="N860">
        <v>3500</v>
      </c>
      <c r="O860">
        <v>4000</v>
      </c>
    </row>
    <row r="861" spans="14:15" x14ac:dyDescent="0.2">
      <c r="N861">
        <v>3500</v>
      </c>
      <c r="O861">
        <v>4000</v>
      </c>
    </row>
    <row r="862" spans="14:15" x14ac:dyDescent="0.2">
      <c r="N862">
        <v>3500</v>
      </c>
      <c r="O862">
        <v>4000</v>
      </c>
    </row>
    <row r="863" spans="14:15" x14ac:dyDescent="0.2">
      <c r="N863">
        <v>3500</v>
      </c>
      <c r="O863">
        <v>4000</v>
      </c>
    </row>
    <row r="864" spans="14:15" x14ac:dyDescent="0.2">
      <c r="N864">
        <v>3500</v>
      </c>
      <c r="O864">
        <v>4000</v>
      </c>
    </row>
    <row r="865" spans="14:15" x14ac:dyDescent="0.2">
      <c r="N865">
        <v>3500</v>
      </c>
      <c r="O865">
        <v>4000</v>
      </c>
    </row>
    <row r="866" spans="14:15" x14ac:dyDescent="0.2">
      <c r="N866">
        <v>3500</v>
      </c>
      <c r="O866">
        <v>4000</v>
      </c>
    </row>
    <row r="867" spans="14:15" x14ac:dyDescent="0.2">
      <c r="N867">
        <v>3500</v>
      </c>
      <c r="O867">
        <v>4000</v>
      </c>
    </row>
    <row r="868" spans="14:15" x14ac:dyDescent="0.2">
      <c r="N868">
        <v>3500</v>
      </c>
      <c r="O868">
        <v>4000</v>
      </c>
    </row>
    <row r="869" spans="14:15" x14ac:dyDescent="0.2">
      <c r="N869">
        <v>3500</v>
      </c>
      <c r="O869">
        <v>4000</v>
      </c>
    </row>
    <row r="870" spans="14:15" x14ac:dyDescent="0.2">
      <c r="N870">
        <v>3500</v>
      </c>
      <c r="O870">
        <v>4000</v>
      </c>
    </row>
    <row r="871" spans="14:15" x14ac:dyDescent="0.2">
      <c r="N871">
        <v>3500</v>
      </c>
      <c r="O871">
        <v>4000</v>
      </c>
    </row>
    <row r="872" spans="14:15" x14ac:dyDescent="0.2">
      <c r="N872">
        <v>3500</v>
      </c>
      <c r="O872">
        <v>4000</v>
      </c>
    </row>
    <row r="873" spans="14:15" x14ac:dyDescent="0.2">
      <c r="N873">
        <v>3500</v>
      </c>
      <c r="O873">
        <v>4000</v>
      </c>
    </row>
    <row r="874" spans="14:15" x14ac:dyDescent="0.2">
      <c r="N874">
        <v>3500</v>
      </c>
      <c r="O874">
        <v>4000</v>
      </c>
    </row>
    <row r="875" spans="14:15" x14ac:dyDescent="0.2">
      <c r="N875">
        <v>3500</v>
      </c>
      <c r="O875">
        <v>4000</v>
      </c>
    </row>
    <row r="876" spans="14:15" x14ac:dyDescent="0.2">
      <c r="N876">
        <v>3500</v>
      </c>
      <c r="O876">
        <v>4000</v>
      </c>
    </row>
    <row r="877" spans="14:15" x14ac:dyDescent="0.2">
      <c r="N877">
        <v>3500</v>
      </c>
      <c r="O877">
        <v>4000</v>
      </c>
    </row>
    <row r="878" spans="14:15" x14ac:dyDescent="0.2">
      <c r="N878">
        <v>3500</v>
      </c>
      <c r="O878">
        <v>4000</v>
      </c>
    </row>
    <row r="879" spans="14:15" x14ac:dyDescent="0.2">
      <c r="N879">
        <v>3500</v>
      </c>
      <c r="O879">
        <v>4000</v>
      </c>
    </row>
    <row r="880" spans="14:15" x14ac:dyDescent="0.2">
      <c r="N880">
        <v>3500</v>
      </c>
      <c r="O880" s="30">
        <f>AVERAGE(O1:O879)</f>
        <v>3183.071672354949</v>
      </c>
    </row>
    <row r="881" spans="14:15" x14ac:dyDescent="0.2">
      <c r="N881">
        <v>3500</v>
      </c>
      <c r="O881">
        <f>MEDIAN(O1:O879)</f>
        <v>3500</v>
      </c>
    </row>
    <row r="882" spans="14:15" x14ac:dyDescent="0.2">
      <c r="N882">
        <v>3500</v>
      </c>
      <c r="O882">
        <f>MIN(O1:O879)</f>
        <v>800</v>
      </c>
    </row>
    <row r="883" spans="14:15" x14ac:dyDescent="0.2">
      <c r="N883">
        <v>3500</v>
      </c>
      <c r="O883">
        <f>MAX(O1:O879)</f>
        <v>4000</v>
      </c>
    </row>
    <row r="884" spans="14:15" x14ac:dyDescent="0.2">
      <c r="N884">
        <v>3500</v>
      </c>
      <c r="O884">
        <f>QUARTILE(O1:O879,1)</f>
        <v>3150</v>
      </c>
    </row>
    <row r="885" spans="14:15" x14ac:dyDescent="0.2">
      <c r="N885">
        <v>3500</v>
      </c>
      <c r="O885">
        <f>QUARTILE(O1:O879,3)</f>
        <v>3500</v>
      </c>
    </row>
    <row r="886" spans="14:15" x14ac:dyDescent="0.2">
      <c r="N886">
        <v>3500</v>
      </c>
      <c r="O886">
        <f>O885-O884</f>
        <v>350</v>
      </c>
    </row>
    <row r="887" spans="14:15" x14ac:dyDescent="0.2">
      <c r="N887">
        <v>3500</v>
      </c>
      <c r="O887" s="30">
        <f>STDEV(O1:O879)*2</f>
        <v>1252.1851633449944</v>
      </c>
    </row>
    <row r="888" spans="14:15" x14ac:dyDescent="0.2">
      <c r="N888">
        <v>3500</v>
      </c>
    </row>
    <row r="889" spans="14:15" x14ac:dyDescent="0.2">
      <c r="N889">
        <v>3500</v>
      </c>
    </row>
    <row r="890" spans="14:15" x14ac:dyDescent="0.2">
      <c r="N890">
        <v>3500</v>
      </c>
    </row>
    <row r="891" spans="14:15" x14ac:dyDescent="0.2">
      <c r="N891">
        <v>3500</v>
      </c>
    </row>
    <row r="892" spans="14:15" x14ac:dyDescent="0.2">
      <c r="N892">
        <v>3500</v>
      </c>
    </row>
    <row r="893" spans="14:15" x14ac:dyDescent="0.2">
      <c r="N893">
        <v>3500</v>
      </c>
    </row>
    <row r="894" spans="14:15" x14ac:dyDescent="0.2">
      <c r="N894">
        <v>3500</v>
      </c>
    </row>
    <row r="895" spans="14:15" x14ac:dyDescent="0.2">
      <c r="N895">
        <v>3500</v>
      </c>
    </row>
    <row r="896" spans="14:15" x14ac:dyDescent="0.2">
      <c r="N896">
        <v>3500</v>
      </c>
    </row>
    <row r="897" spans="14:14" x14ac:dyDescent="0.2">
      <c r="N897">
        <v>3500</v>
      </c>
    </row>
    <row r="898" spans="14:14" x14ac:dyDescent="0.2">
      <c r="N898">
        <v>3500</v>
      </c>
    </row>
    <row r="899" spans="14:14" x14ac:dyDescent="0.2">
      <c r="N899">
        <v>3500</v>
      </c>
    </row>
    <row r="900" spans="14:14" x14ac:dyDescent="0.2">
      <c r="N900">
        <v>3500</v>
      </c>
    </row>
    <row r="901" spans="14:14" x14ac:dyDescent="0.2">
      <c r="N901">
        <v>3500</v>
      </c>
    </row>
    <row r="902" spans="14:14" x14ac:dyDescent="0.2">
      <c r="N902">
        <v>3500</v>
      </c>
    </row>
    <row r="903" spans="14:14" x14ac:dyDescent="0.2">
      <c r="N903">
        <v>3500</v>
      </c>
    </row>
    <row r="904" spans="14:14" x14ac:dyDescent="0.2">
      <c r="N904">
        <v>3500</v>
      </c>
    </row>
    <row r="905" spans="14:14" x14ac:dyDescent="0.2">
      <c r="N905">
        <v>3500</v>
      </c>
    </row>
    <row r="906" spans="14:14" x14ac:dyDescent="0.2">
      <c r="N906">
        <v>3500</v>
      </c>
    </row>
    <row r="907" spans="14:14" x14ac:dyDescent="0.2">
      <c r="N907">
        <v>3500</v>
      </c>
    </row>
    <row r="908" spans="14:14" x14ac:dyDescent="0.2">
      <c r="N908">
        <v>3500</v>
      </c>
    </row>
    <row r="909" spans="14:14" x14ac:dyDescent="0.2">
      <c r="N909">
        <v>3500</v>
      </c>
    </row>
    <row r="910" spans="14:14" x14ac:dyDescent="0.2">
      <c r="N910">
        <v>3500</v>
      </c>
    </row>
    <row r="911" spans="14:14" x14ac:dyDescent="0.2">
      <c r="N911">
        <v>3500</v>
      </c>
    </row>
    <row r="912" spans="14:14" x14ac:dyDescent="0.2">
      <c r="N912">
        <v>3500</v>
      </c>
    </row>
    <row r="913" spans="14:14" x14ac:dyDescent="0.2">
      <c r="N913">
        <v>3500</v>
      </c>
    </row>
    <row r="914" spans="14:14" x14ac:dyDescent="0.2">
      <c r="N914">
        <v>3500</v>
      </c>
    </row>
    <row r="915" spans="14:14" x14ac:dyDescent="0.2">
      <c r="N915">
        <v>3500</v>
      </c>
    </row>
    <row r="916" spans="14:14" x14ac:dyDescent="0.2">
      <c r="N916">
        <v>3500</v>
      </c>
    </row>
    <row r="917" spans="14:14" x14ac:dyDescent="0.2">
      <c r="N917">
        <v>3500</v>
      </c>
    </row>
    <row r="918" spans="14:14" x14ac:dyDescent="0.2">
      <c r="N918">
        <v>3500</v>
      </c>
    </row>
    <row r="919" spans="14:14" x14ac:dyDescent="0.2">
      <c r="N919">
        <v>3500</v>
      </c>
    </row>
    <row r="920" spans="14:14" x14ac:dyDescent="0.2">
      <c r="N920">
        <v>3500</v>
      </c>
    </row>
    <row r="921" spans="14:14" x14ac:dyDescent="0.2">
      <c r="N921">
        <v>3500</v>
      </c>
    </row>
    <row r="922" spans="14:14" x14ac:dyDescent="0.2">
      <c r="N922">
        <v>3500</v>
      </c>
    </row>
    <row r="923" spans="14:14" x14ac:dyDescent="0.2">
      <c r="N923">
        <v>3500</v>
      </c>
    </row>
    <row r="924" spans="14:14" x14ac:dyDescent="0.2">
      <c r="N924">
        <v>3500</v>
      </c>
    </row>
    <row r="925" spans="14:14" x14ac:dyDescent="0.2">
      <c r="N925">
        <v>3500</v>
      </c>
    </row>
    <row r="926" spans="14:14" x14ac:dyDescent="0.2">
      <c r="N926">
        <v>3500</v>
      </c>
    </row>
    <row r="927" spans="14:14" x14ac:dyDescent="0.2">
      <c r="N927">
        <v>3500</v>
      </c>
    </row>
    <row r="928" spans="14:14" x14ac:dyDescent="0.2">
      <c r="N928">
        <v>3500</v>
      </c>
    </row>
    <row r="929" spans="14:14" x14ac:dyDescent="0.2">
      <c r="N929">
        <v>3500</v>
      </c>
    </row>
    <row r="930" spans="14:14" x14ac:dyDescent="0.2">
      <c r="N930">
        <v>3500</v>
      </c>
    </row>
    <row r="931" spans="14:14" x14ac:dyDescent="0.2">
      <c r="N931">
        <v>3500</v>
      </c>
    </row>
    <row r="932" spans="14:14" x14ac:dyDescent="0.2">
      <c r="N932">
        <v>3500</v>
      </c>
    </row>
    <row r="933" spans="14:14" x14ac:dyDescent="0.2">
      <c r="N933">
        <v>3500</v>
      </c>
    </row>
    <row r="934" spans="14:14" x14ac:dyDescent="0.2">
      <c r="N934">
        <v>3500</v>
      </c>
    </row>
    <row r="935" spans="14:14" x14ac:dyDescent="0.2">
      <c r="N935">
        <v>3500</v>
      </c>
    </row>
    <row r="936" spans="14:14" x14ac:dyDescent="0.2">
      <c r="N936">
        <v>3500</v>
      </c>
    </row>
    <row r="937" spans="14:14" x14ac:dyDescent="0.2">
      <c r="N937">
        <v>3500</v>
      </c>
    </row>
    <row r="938" spans="14:14" x14ac:dyDescent="0.2">
      <c r="N938">
        <v>3500</v>
      </c>
    </row>
    <row r="939" spans="14:14" x14ac:dyDescent="0.2">
      <c r="N939">
        <v>3500</v>
      </c>
    </row>
    <row r="940" spans="14:14" x14ac:dyDescent="0.2">
      <c r="N940">
        <v>3500</v>
      </c>
    </row>
    <row r="941" spans="14:14" x14ac:dyDescent="0.2">
      <c r="N941">
        <v>3500</v>
      </c>
    </row>
    <row r="942" spans="14:14" x14ac:dyDescent="0.2">
      <c r="N942">
        <v>3500</v>
      </c>
    </row>
    <row r="943" spans="14:14" x14ac:dyDescent="0.2">
      <c r="N943">
        <v>3500</v>
      </c>
    </row>
    <row r="944" spans="14:14" x14ac:dyDescent="0.2">
      <c r="N944">
        <v>3500</v>
      </c>
    </row>
    <row r="945" spans="14:14" x14ac:dyDescent="0.2">
      <c r="N945">
        <v>3500</v>
      </c>
    </row>
    <row r="946" spans="14:14" x14ac:dyDescent="0.2">
      <c r="N946">
        <v>3500</v>
      </c>
    </row>
    <row r="947" spans="14:14" x14ac:dyDescent="0.2">
      <c r="N947">
        <v>3500</v>
      </c>
    </row>
    <row r="948" spans="14:14" x14ac:dyDescent="0.2">
      <c r="N948">
        <v>3500</v>
      </c>
    </row>
    <row r="949" spans="14:14" x14ac:dyDescent="0.2">
      <c r="N949">
        <v>3500</v>
      </c>
    </row>
    <row r="950" spans="14:14" x14ac:dyDescent="0.2">
      <c r="N950">
        <v>3500</v>
      </c>
    </row>
    <row r="951" spans="14:14" x14ac:dyDescent="0.2">
      <c r="N951">
        <v>3500</v>
      </c>
    </row>
    <row r="952" spans="14:14" x14ac:dyDescent="0.2">
      <c r="N952">
        <v>3500</v>
      </c>
    </row>
    <row r="953" spans="14:14" x14ac:dyDescent="0.2">
      <c r="N953">
        <v>3500</v>
      </c>
    </row>
    <row r="954" spans="14:14" x14ac:dyDescent="0.2">
      <c r="N954">
        <v>3500</v>
      </c>
    </row>
    <row r="955" spans="14:14" x14ac:dyDescent="0.2">
      <c r="N955">
        <v>3500</v>
      </c>
    </row>
    <row r="956" spans="14:14" x14ac:dyDescent="0.2">
      <c r="N956">
        <v>3500</v>
      </c>
    </row>
    <row r="957" spans="14:14" x14ac:dyDescent="0.2">
      <c r="N957">
        <v>3500</v>
      </c>
    </row>
    <row r="958" spans="14:14" x14ac:dyDescent="0.2">
      <c r="N958">
        <v>3500</v>
      </c>
    </row>
    <row r="959" spans="14:14" x14ac:dyDescent="0.2">
      <c r="N959">
        <v>3500</v>
      </c>
    </row>
    <row r="960" spans="14:14" x14ac:dyDescent="0.2">
      <c r="N960">
        <v>3500</v>
      </c>
    </row>
    <row r="961" spans="14:14" x14ac:dyDescent="0.2">
      <c r="N961">
        <v>3500</v>
      </c>
    </row>
    <row r="962" spans="14:14" x14ac:dyDescent="0.2">
      <c r="N962">
        <v>3500</v>
      </c>
    </row>
    <row r="963" spans="14:14" x14ac:dyDescent="0.2">
      <c r="N963">
        <v>3500</v>
      </c>
    </row>
    <row r="964" spans="14:14" x14ac:dyDescent="0.2">
      <c r="N964">
        <v>3500</v>
      </c>
    </row>
    <row r="965" spans="14:14" x14ac:dyDescent="0.2">
      <c r="N965">
        <v>3500</v>
      </c>
    </row>
    <row r="966" spans="14:14" x14ac:dyDescent="0.2">
      <c r="N966">
        <v>3500</v>
      </c>
    </row>
    <row r="967" spans="14:14" x14ac:dyDescent="0.2">
      <c r="N967">
        <v>3500</v>
      </c>
    </row>
    <row r="968" spans="14:14" x14ac:dyDescent="0.2">
      <c r="N968">
        <v>3500</v>
      </c>
    </row>
    <row r="969" spans="14:14" x14ac:dyDescent="0.2">
      <c r="N969">
        <v>3500</v>
      </c>
    </row>
    <row r="970" spans="14:14" x14ac:dyDescent="0.2">
      <c r="N970">
        <v>3500</v>
      </c>
    </row>
    <row r="971" spans="14:14" x14ac:dyDescent="0.2">
      <c r="N971">
        <v>3500</v>
      </c>
    </row>
    <row r="972" spans="14:14" x14ac:dyDescent="0.2">
      <c r="N972">
        <v>3500</v>
      </c>
    </row>
    <row r="973" spans="14:14" x14ac:dyDescent="0.2">
      <c r="N973">
        <v>3500</v>
      </c>
    </row>
    <row r="974" spans="14:14" x14ac:dyDescent="0.2">
      <c r="N974">
        <v>3500</v>
      </c>
    </row>
    <row r="975" spans="14:14" x14ac:dyDescent="0.2">
      <c r="N975">
        <v>3500</v>
      </c>
    </row>
    <row r="976" spans="14:14" x14ac:dyDescent="0.2">
      <c r="N976">
        <v>3500</v>
      </c>
    </row>
    <row r="977" spans="14:14" x14ac:dyDescent="0.2">
      <c r="N977">
        <v>3500</v>
      </c>
    </row>
    <row r="978" spans="14:14" x14ac:dyDescent="0.2">
      <c r="N978">
        <v>3500</v>
      </c>
    </row>
    <row r="979" spans="14:14" x14ac:dyDescent="0.2">
      <c r="N979">
        <v>3500</v>
      </c>
    </row>
    <row r="980" spans="14:14" x14ac:dyDescent="0.2">
      <c r="N980">
        <v>3500</v>
      </c>
    </row>
    <row r="981" spans="14:14" x14ac:dyDescent="0.2">
      <c r="N981">
        <v>3500</v>
      </c>
    </row>
    <row r="982" spans="14:14" x14ac:dyDescent="0.2">
      <c r="N982">
        <v>3500</v>
      </c>
    </row>
    <row r="983" spans="14:14" x14ac:dyDescent="0.2">
      <c r="N983">
        <v>3500</v>
      </c>
    </row>
    <row r="984" spans="14:14" x14ac:dyDescent="0.2">
      <c r="N984">
        <v>3500</v>
      </c>
    </row>
    <row r="985" spans="14:14" x14ac:dyDescent="0.2">
      <c r="N985">
        <v>3500</v>
      </c>
    </row>
    <row r="986" spans="14:14" x14ac:dyDescent="0.2">
      <c r="N986">
        <v>3500</v>
      </c>
    </row>
    <row r="987" spans="14:14" x14ac:dyDescent="0.2">
      <c r="N987">
        <v>3500</v>
      </c>
    </row>
    <row r="988" spans="14:14" x14ac:dyDescent="0.2">
      <c r="N988">
        <v>3500</v>
      </c>
    </row>
    <row r="989" spans="14:14" x14ac:dyDescent="0.2">
      <c r="N989">
        <v>3500</v>
      </c>
    </row>
    <row r="990" spans="14:14" x14ac:dyDescent="0.2">
      <c r="N990">
        <v>3500</v>
      </c>
    </row>
    <row r="991" spans="14:14" x14ac:dyDescent="0.2">
      <c r="N991">
        <v>3500</v>
      </c>
    </row>
    <row r="992" spans="14:14" x14ac:dyDescent="0.2">
      <c r="N992">
        <v>3500</v>
      </c>
    </row>
    <row r="993" spans="14:14" x14ac:dyDescent="0.2">
      <c r="N993">
        <v>3500</v>
      </c>
    </row>
    <row r="994" spans="14:14" x14ac:dyDescent="0.2">
      <c r="N994">
        <v>3500</v>
      </c>
    </row>
    <row r="995" spans="14:14" x14ac:dyDescent="0.2">
      <c r="N995">
        <v>3500</v>
      </c>
    </row>
    <row r="996" spans="14:14" x14ac:dyDescent="0.2">
      <c r="N996">
        <v>3500</v>
      </c>
    </row>
    <row r="997" spans="14:14" x14ac:dyDescent="0.2">
      <c r="N997">
        <v>3500</v>
      </c>
    </row>
    <row r="998" spans="14:14" x14ac:dyDescent="0.2">
      <c r="N998">
        <v>3500</v>
      </c>
    </row>
    <row r="999" spans="14:14" x14ac:dyDescent="0.2">
      <c r="N999">
        <v>3500</v>
      </c>
    </row>
    <row r="1000" spans="14:14" x14ac:dyDescent="0.2">
      <c r="N1000">
        <v>3500</v>
      </c>
    </row>
    <row r="1001" spans="14:14" x14ac:dyDescent="0.2">
      <c r="N1001">
        <v>3500</v>
      </c>
    </row>
    <row r="1002" spans="14:14" x14ac:dyDescent="0.2">
      <c r="N1002">
        <v>3500</v>
      </c>
    </row>
    <row r="1003" spans="14:14" x14ac:dyDescent="0.2">
      <c r="N1003">
        <v>3500</v>
      </c>
    </row>
    <row r="1004" spans="14:14" x14ac:dyDescent="0.2">
      <c r="N1004">
        <v>3500</v>
      </c>
    </row>
    <row r="1005" spans="14:14" x14ac:dyDescent="0.2">
      <c r="N1005">
        <v>3500</v>
      </c>
    </row>
    <row r="1006" spans="14:14" x14ac:dyDescent="0.2">
      <c r="N1006">
        <v>3500</v>
      </c>
    </row>
    <row r="1007" spans="14:14" x14ac:dyDescent="0.2">
      <c r="N1007">
        <v>3500</v>
      </c>
    </row>
    <row r="1008" spans="14:14" x14ac:dyDescent="0.2">
      <c r="N1008">
        <v>3500</v>
      </c>
    </row>
    <row r="1009" spans="14:14" x14ac:dyDescent="0.2">
      <c r="N1009">
        <v>3500</v>
      </c>
    </row>
    <row r="1010" spans="14:14" x14ac:dyDescent="0.2">
      <c r="N1010">
        <v>3500</v>
      </c>
    </row>
    <row r="1011" spans="14:14" x14ac:dyDescent="0.2">
      <c r="N1011">
        <v>3500</v>
      </c>
    </row>
    <row r="1012" spans="14:14" x14ac:dyDescent="0.2">
      <c r="N1012">
        <v>3500</v>
      </c>
    </row>
    <row r="1013" spans="14:14" x14ac:dyDescent="0.2">
      <c r="N1013">
        <v>3500</v>
      </c>
    </row>
    <row r="1014" spans="14:14" x14ac:dyDescent="0.2">
      <c r="N1014">
        <v>3500</v>
      </c>
    </row>
    <row r="1015" spans="14:14" x14ac:dyDescent="0.2">
      <c r="N1015">
        <v>3500</v>
      </c>
    </row>
    <row r="1016" spans="14:14" x14ac:dyDescent="0.2">
      <c r="N1016">
        <v>3500</v>
      </c>
    </row>
    <row r="1017" spans="14:14" x14ac:dyDescent="0.2">
      <c r="N1017">
        <v>3500</v>
      </c>
    </row>
    <row r="1018" spans="14:14" x14ac:dyDescent="0.2">
      <c r="N1018">
        <v>3500</v>
      </c>
    </row>
    <row r="1019" spans="14:14" x14ac:dyDescent="0.2">
      <c r="N1019">
        <v>3500</v>
      </c>
    </row>
    <row r="1020" spans="14:14" x14ac:dyDescent="0.2">
      <c r="N1020">
        <v>3500</v>
      </c>
    </row>
    <row r="1021" spans="14:14" x14ac:dyDescent="0.2">
      <c r="N1021">
        <v>3500</v>
      </c>
    </row>
    <row r="1022" spans="14:14" x14ac:dyDescent="0.2">
      <c r="N1022">
        <v>3500</v>
      </c>
    </row>
    <row r="1023" spans="14:14" x14ac:dyDescent="0.2">
      <c r="N1023">
        <v>3500</v>
      </c>
    </row>
    <row r="1024" spans="14:14" x14ac:dyDescent="0.2">
      <c r="N1024">
        <v>3500</v>
      </c>
    </row>
    <row r="1025" spans="14:14" x14ac:dyDescent="0.2">
      <c r="N1025">
        <v>3500</v>
      </c>
    </row>
    <row r="1026" spans="14:14" x14ac:dyDescent="0.2">
      <c r="N1026">
        <v>3500</v>
      </c>
    </row>
    <row r="1027" spans="14:14" x14ac:dyDescent="0.2">
      <c r="N1027">
        <v>3500</v>
      </c>
    </row>
    <row r="1028" spans="14:14" x14ac:dyDescent="0.2">
      <c r="N1028">
        <v>3500</v>
      </c>
    </row>
    <row r="1029" spans="14:14" x14ac:dyDescent="0.2">
      <c r="N1029">
        <v>3500</v>
      </c>
    </row>
    <row r="1030" spans="14:14" x14ac:dyDescent="0.2">
      <c r="N1030">
        <v>3500</v>
      </c>
    </row>
    <row r="1031" spans="14:14" x14ac:dyDescent="0.2">
      <c r="N1031">
        <v>3500</v>
      </c>
    </row>
    <row r="1032" spans="14:14" x14ac:dyDescent="0.2">
      <c r="N1032">
        <v>3500</v>
      </c>
    </row>
    <row r="1033" spans="14:14" x14ac:dyDescent="0.2">
      <c r="N1033">
        <v>3500</v>
      </c>
    </row>
    <row r="1034" spans="14:14" x14ac:dyDescent="0.2">
      <c r="N1034">
        <v>3500</v>
      </c>
    </row>
    <row r="1035" spans="14:14" x14ac:dyDescent="0.2">
      <c r="N1035">
        <v>3500</v>
      </c>
    </row>
    <row r="1036" spans="14:14" x14ac:dyDescent="0.2">
      <c r="N1036">
        <v>3500</v>
      </c>
    </row>
    <row r="1037" spans="14:14" x14ac:dyDescent="0.2">
      <c r="N1037">
        <v>3500</v>
      </c>
    </row>
    <row r="1038" spans="14:14" x14ac:dyDescent="0.2">
      <c r="N1038">
        <v>3500</v>
      </c>
    </row>
    <row r="1039" spans="14:14" x14ac:dyDescent="0.2">
      <c r="N1039">
        <v>3500</v>
      </c>
    </row>
    <row r="1040" spans="14:14" x14ac:dyDescent="0.2">
      <c r="N1040">
        <v>3500</v>
      </c>
    </row>
    <row r="1041" spans="14:14" x14ac:dyDescent="0.2">
      <c r="N1041">
        <v>3500</v>
      </c>
    </row>
    <row r="1042" spans="14:14" x14ac:dyDescent="0.2">
      <c r="N1042">
        <v>3500</v>
      </c>
    </row>
    <row r="1043" spans="14:14" x14ac:dyDescent="0.2">
      <c r="N1043">
        <v>3500</v>
      </c>
    </row>
    <row r="1044" spans="14:14" x14ac:dyDescent="0.2">
      <c r="N1044">
        <v>3500</v>
      </c>
    </row>
    <row r="1045" spans="14:14" x14ac:dyDescent="0.2">
      <c r="N1045">
        <v>3500</v>
      </c>
    </row>
    <row r="1046" spans="14:14" x14ac:dyDescent="0.2">
      <c r="N1046">
        <v>3600</v>
      </c>
    </row>
    <row r="1047" spans="14:14" x14ac:dyDescent="0.2">
      <c r="N1047">
        <v>3700</v>
      </c>
    </row>
    <row r="1048" spans="14:14" x14ac:dyDescent="0.2">
      <c r="N1048">
        <v>3700</v>
      </c>
    </row>
    <row r="1049" spans="14:14" x14ac:dyDescent="0.2">
      <c r="N1049">
        <v>3700</v>
      </c>
    </row>
    <row r="1050" spans="14:14" x14ac:dyDescent="0.2">
      <c r="N1050">
        <v>3700</v>
      </c>
    </row>
    <row r="1051" spans="14:14" x14ac:dyDescent="0.2">
      <c r="N1051">
        <v>3700</v>
      </c>
    </row>
    <row r="1052" spans="14:14" x14ac:dyDescent="0.2">
      <c r="N1052">
        <v>3700</v>
      </c>
    </row>
    <row r="1053" spans="14:14" x14ac:dyDescent="0.2">
      <c r="N1053">
        <v>3700</v>
      </c>
    </row>
    <row r="1054" spans="14:14" x14ac:dyDescent="0.2">
      <c r="N1054">
        <v>3700</v>
      </c>
    </row>
    <row r="1055" spans="14:14" x14ac:dyDescent="0.2">
      <c r="N1055">
        <v>3700</v>
      </c>
    </row>
    <row r="1056" spans="14:14" x14ac:dyDescent="0.2">
      <c r="N1056">
        <v>3700</v>
      </c>
    </row>
    <row r="1057" spans="14:14" x14ac:dyDescent="0.2">
      <c r="N1057">
        <v>3760</v>
      </c>
    </row>
    <row r="1058" spans="14:14" x14ac:dyDescent="0.2">
      <c r="N1058">
        <v>3760</v>
      </c>
    </row>
    <row r="1059" spans="14:14" x14ac:dyDescent="0.2">
      <c r="N1059">
        <v>3760</v>
      </c>
    </row>
    <row r="1060" spans="14:14" x14ac:dyDescent="0.2">
      <c r="N1060">
        <v>3760</v>
      </c>
    </row>
    <row r="1061" spans="14:14" x14ac:dyDescent="0.2">
      <c r="N1061">
        <v>3760</v>
      </c>
    </row>
    <row r="1062" spans="14:14" x14ac:dyDescent="0.2">
      <c r="N1062">
        <v>3760</v>
      </c>
    </row>
    <row r="1063" spans="14:14" x14ac:dyDescent="0.2">
      <c r="N1063">
        <v>3760</v>
      </c>
    </row>
    <row r="1064" spans="14:14" x14ac:dyDescent="0.2">
      <c r="N1064">
        <v>3760</v>
      </c>
    </row>
    <row r="1065" spans="14:14" x14ac:dyDescent="0.2">
      <c r="N1065">
        <v>3760</v>
      </c>
    </row>
    <row r="1066" spans="14:14" x14ac:dyDescent="0.2">
      <c r="N1066">
        <v>3760</v>
      </c>
    </row>
    <row r="1067" spans="14:14" x14ac:dyDescent="0.2">
      <c r="N1067">
        <v>3760</v>
      </c>
    </row>
    <row r="1068" spans="14:14" x14ac:dyDescent="0.2">
      <c r="N1068">
        <v>3760</v>
      </c>
    </row>
    <row r="1069" spans="14:14" x14ac:dyDescent="0.2">
      <c r="N1069">
        <v>3760</v>
      </c>
    </row>
    <row r="1070" spans="14:14" x14ac:dyDescent="0.2">
      <c r="N1070">
        <v>3760</v>
      </c>
    </row>
    <row r="1071" spans="14:14" x14ac:dyDescent="0.2">
      <c r="N1071">
        <v>3760</v>
      </c>
    </row>
    <row r="1072" spans="14:14" x14ac:dyDescent="0.2">
      <c r="N1072">
        <v>3760</v>
      </c>
    </row>
    <row r="1073" spans="14:14" x14ac:dyDescent="0.2">
      <c r="N1073">
        <v>3760</v>
      </c>
    </row>
    <row r="1074" spans="14:14" x14ac:dyDescent="0.2">
      <c r="N1074">
        <v>3760</v>
      </c>
    </row>
    <row r="1075" spans="14:14" x14ac:dyDescent="0.2">
      <c r="N1075">
        <v>3760</v>
      </c>
    </row>
    <row r="1076" spans="14:14" x14ac:dyDescent="0.2">
      <c r="N1076">
        <v>3760</v>
      </c>
    </row>
    <row r="1077" spans="14:14" x14ac:dyDescent="0.2">
      <c r="N1077">
        <v>3760</v>
      </c>
    </row>
    <row r="1078" spans="14:14" x14ac:dyDescent="0.2">
      <c r="N1078">
        <v>3760</v>
      </c>
    </row>
    <row r="1079" spans="14:14" x14ac:dyDescent="0.2">
      <c r="N1079">
        <v>3760</v>
      </c>
    </row>
    <row r="1080" spans="14:14" x14ac:dyDescent="0.2">
      <c r="N1080">
        <v>3760</v>
      </c>
    </row>
    <row r="1081" spans="14:14" x14ac:dyDescent="0.2">
      <c r="N1081">
        <v>3760</v>
      </c>
    </row>
    <row r="1082" spans="14:14" x14ac:dyDescent="0.2">
      <c r="N1082">
        <v>3760</v>
      </c>
    </row>
    <row r="1083" spans="14:14" x14ac:dyDescent="0.2">
      <c r="N1083">
        <v>3760</v>
      </c>
    </row>
    <row r="1084" spans="14:14" x14ac:dyDescent="0.2">
      <c r="N1084">
        <v>3760</v>
      </c>
    </row>
    <row r="1085" spans="14:14" x14ac:dyDescent="0.2">
      <c r="N1085">
        <v>3760</v>
      </c>
    </row>
    <row r="1086" spans="14:14" x14ac:dyDescent="0.2">
      <c r="N1086">
        <v>3760</v>
      </c>
    </row>
    <row r="1087" spans="14:14" x14ac:dyDescent="0.2">
      <c r="N1087">
        <v>3760</v>
      </c>
    </row>
    <row r="1088" spans="14:14" x14ac:dyDescent="0.2">
      <c r="N1088">
        <v>4000</v>
      </c>
    </row>
    <row r="1089" spans="14:14" x14ac:dyDescent="0.2">
      <c r="N1089">
        <v>4000</v>
      </c>
    </row>
    <row r="1090" spans="14:14" x14ac:dyDescent="0.2">
      <c r="N1090">
        <v>4000</v>
      </c>
    </row>
    <row r="1091" spans="14:14" x14ac:dyDescent="0.2">
      <c r="N1091">
        <v>4000</v>
      </c>
    </row>
    <row r="1092" spans="14:14" x14ac:dyDescent="0.2">
      <c r="N1092">
        <v>4000</v>
      </c>
    </row>
    <row r="1093" spans="14:14" x14ac:dyDescent="0.2">
      <c r="N1093">
        <v>4000</v>
      </c>
    </row>
    <row r="1094" spans="14:14" x14ac:dyDescent="0.2">
      <c r="N1094">
        <v>4000</v>
      </c>
    </row>
    <row r="1095" spans="14:14" x14ac:dyDescent="0.2">
      <c r="N1095">
        <v>4000</v>
      </c>
    </row>
    <row r="1096" spans="14:14" x14ac:dyDescent="0.2">
      <c r="N1096">
        <v>4000</v>
      </c>
    </row>
    <row r="1097" spans="14:14" x14ac:dyDescent="0.2">
      <c r="N1097">
        <v>4000</v>
      </c>
    </row>
    <row r="1098" spans="14:14" x14ac:dyDescent="0.2">
      <c r="N1098">
        <v>4000</v>
      </c>
    </row>
    <row r="1099" spans="14:14" x14ac:dyDescent="0.2">
      <c r="N1099">
        <v>4000</v>
      </c>
    </row>
    <row r="1100" spans="14:14" x14ac:dyDescent="0.2">
      <c r="N1100">
        <v>4000</v>
      </c>
    </row>
    <row r="1101" spans="14:14" x14ac:dyDescent="0.2">
      <c r="N1101">
        <v>4000</v>
      </c>
    </row>
    <row r="1102" spans="14:14" x14ac:dyDescent="0.2">
      <c r="N1102">
        <v>4000</v>
      </c>
    </row>
    <row r="1103" spans="14:14" x14ac:dyDescent="0.2">
      <c r="N1103">
        <v>4000</v>
      </c>
    </row>
    <row r="1104" spans="14:14" x14ac:dyDescent="0.2">
      <c r="N1104">
        <v>4000</v>
      </c>
    </row>
    <row r="1105" spans="13:14" x14ac:dyDescent="0.2">
      <c r="N1105">
        <v>4000</v>
      </c>
    </row>
    <row r="1106" spans="13:14" x14ac:dyDescent="0.2">
      <c r="N1106">
        <v>4000</v>
      </c>
    </row>
    <row r="1107" spans="13:14" x14ac:dyDescent="0.2">
      <c r="N1107">
        <v>4000</v>
      </c>
    </row>
    <row r="1108" spans="13:14" x14ac:dyDescent="0.2">
      <c r="N1108">
        <v>4000</v>
      </c>
    </row>
    <row r="1109" spans="13:14" x14ac:dyDescent="0.2">
      <c r="N1109">
        <v>4000</v>
      </c>
    </row>
    <row r="1110" spans="13:14" x14ac:dyDescent="0.2">
      <c r="N1110">
        <v>4000</v>
      </c>
    </row>
    <row r="1111" spans="13:14" x14ac:dyDescent="0.2">
      <c r="M1111" t="s">
        <v>167</v>
      </c>
      <c r="N1111" s="30">
        <f>AVERAGE(N1:N1110)</f>
        <v>3110.9189189189187</v>
      </c>
    </row>
    <row r="1112" spans="13:14" x14ac:dyDescent="0.2">
      <c r="M1112" t="s">
        <v>168</v>
      </c>
      <c r="N1112">
        <f>MEDIAN(N1:N1110)</f>
        <v>3200</v>
      </c>
    </row>
    <row r="1113" spans="13:14" x14ac:dyDescent="0.2">
      <c r="M1113" t="s">
        <v>169</v>
      </c>
      <c r="N1113">
        <f>MIN(N1:N1110)</f>
        <v>800</v>
      </c>
    </row>
    <row r="1114" spans="13:14" x14ac:dyDescent="0.2">
      <c r="M1114" t="s">
        <v>170</v>
      </c>
      <c r="N1114">
        <f>MAX(N1:N1110)</f>
        <v>4000</v>
      </c>
    </row>
    <row r="1115" spans="13:14" x14ac:dyDescent="0.2">
      <c r="M1115" t="s">
        <v>171</v>
      </c>
      <c r="N1115">
        <f>QUARTILE(N1:N1110,1)</f>
        <v>3140</v>
      </c>
    </row>
    <row r="1116" spans="13:14" x14ac:dyDescent="0.2">
      <c r="M1116" t="s">
        <v>172</v>
      </c>
      <c r="N1116">
        <f>QUARTILE(N1:N1110,3)</f>
        <v>3500</v>
      </c>
    </row>
    <row r="1117" spans="13:14" x14ac:dyDescent="0.2">
      <c r="M1117" t="s">
        <v>173</v>
      </c>
      <c r="N1117">
        <f>N1116-N1115</f>
        <v>360</v>
      </c>
    </row>
    <row r="1118" spans="13:14" x14ac:dyDescent="0.2">
      <c r="M1118" t="s">
        <v>174</v>
      </c>
      <c r="N1118" s="30">
        <f>STDEV(N1:N1110)*2</f>
        <v>1234.3629142831664</v>
      </c>
    </row>
  </sheetData>
  <sortState ref="A2:F36">
    <sortCondition ref="A2:A36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02"/>
  <sheetViews>
    <sheetView workbookViewId="0">
      <selection activeCell="C1" sqref="C1:D1048576"/>
    </sheetView>
  </sheetViews>
  <sheetFormatPr baseColWidth="10" defaultRowHeight="12.75" x14ac:dyDescent="0.2"/>
  <sheetData>
    <row r="1" spans="1:3" x14ac:dyDescent="0.2">
      <c r="A1">
        <v>2018</v>
      </c>
      <c r="C1">
        <v>2019</v>
      </c>
    </row>
    <row r="2" spans="1:3" x14ac:dyDescent="0.2">
      <c r="A2">
        <v>0</v>
      </c>
      <c r="C2">
        <v>0</v>
      </c>
    </row>
    <row r="3" spans="1:3" x14ac:dyDescent="0.2">
      <c r="A3">
        <v>0</v>
      </c>
      <c r="C3">
        <v>0</v>
      </c>
    </row>
    <row r="4" spans="1:3" x14ac:dyDescent="0.2">
      <c r="A4">
        <v>0</v>
      </c>
      <c r="C4">
        <v>0</v>
      </c>
    </row>
    <row r="5" spans="1:3" x14ac:dyDescent="0.2">
      <c r="A5">
        <v>0</v>
      </c>
      <c r="C5">
        <v>0</v>
      </c>
    </row>
    <row r="6" spans="1:3" x14ac:dyDescent="0.2">
      <c r="A6">
        <v>0</v>
      </c>
      <c r="C6">
        <v>0</v>
      </c>
    </row>
    <row r="7" spans="1:3" x14ac:dyDescent="0.2">
      <c r="A7">
        <v>0</v>
      </c>
      <c r="C7">
        <v>0</v>
      </c>
    </row>
    <row r="8" spans="1:3" x14ac:dyDescent="0.2">
      <c r="A8">
        <v>0</v>
      </c>
      <c r="C8">
        <v>0</v>
      </c>
    </row>
    <row r="9" spans="1:3" x14ac:dyDescent="0.2">
      <c r="A9">
        <v>0</v>
      </c>
      <c r="C9">
        <v>0</v>
      </c>
    </row>
    <row r="10" spans="1:3" x14ac:dyDescent="0.2">
      <c r="A10">
        <v>0</v>
      </c>
      <c r="C10">
        <v>0</v>
      </c>
    </row>
    <row r="11" spans="1:3" x14ac:dyDescent="0.2">
      <c r="A11">
        <v>0</v>
      </c>
      <c r="C11">
        <v>0</v>
      </c>
    </row>
    <row r="12" spans="1:3" x14ac:dyDescent="0.2">
      <c r="A12">
        <v>0</v>
      </c>
      <c r="C12">
        <v>0</v>
      </c>
    </row>
    <row r="13" spans="1:3" x14ac:dyDescent="0.2">
      <c r="A13">
        <v>0</v>
      </c>
      <c r="C13">
        <v>0</v>
      </c>
    </row>
    <row r="14" spans="1:3" x14ac:dyDescent="0.2">
      <c r="A14">
        <v>0</v>
      </c>
      <c r="C14">
        <v>0</v>
      </c>
    </row>
    <row r="15" spans="1:3" x14ac:dyDescent="0.2">
      <c r="A15">
        <v>0</v>
      </c>
      <c r="C15">
        <v>0</v>
      </c>
    </row>
    <row r="16" spans="1:3" x14ac:dyDescent="0.2">
      <c r="A16">
        <v>0</v>
      </c>
      <c r="C16">
        <v>0</v>
      </c>
    </row>
    <row r="17" spans="1:3" x14ac:dyDescent="0.2">
      <c r="A17">
        <v>0</v>
      </c>
      <c r="C17">
        <v>0</v>
      </c>
    </row>
    <row r="18" spans="1:3" x14ac:dyDescent="0.2">
      <c r="A18">
        <v>0</v>
      </c>
      <c r="C18">
        <v>0</v>
      </c>
    </row>
    <row r="19" spans="1:3" x14ac:dyDescent="0.2">
      <c r="A19">
        <v>0</v>
      </c>
      <c r="C19">
        <v>0</v>
      </c>
    </row>
    <row r="20" spans="1:3" x14ac:dyDescent="0.2">
      <c r="A20">
        <v>0</v>
      </c>
      <c r="C20">
        <v>0</v>
      </c>
    </row>
    <row r="21" spans="1:3" x14ac:dyDescent="0.2">
      <c r="A21">
        <v>0</v>
      </c>
      <c r="C21">
        <v>0</v>
      </c>
    </row>
    <row r="22" spans="1:3" x14ac:dyDescent="0.2">
      <c r="A22">
        <v>0</v>
      </c>
      <c r="C22">
        <v>0</v>
      </c>
    </row>
    <row r="23" spans="1:3" x14ac:dyDescent="0.2">
      <c r="A23">
        <v>0</v>
      </c>
      <c r="C23">
        <v>0</v>
      </c>
    </row>
    <row r="24" spans="1:3" x14ac:dyDescent="0.2">
      <c r="A24">
        <v>0</v>
      </c>
      <c r="C24">
        <v>0</v>
      </c>
    </row>
    <row r="25" spans="1:3" x14ac:dyDescent="0.2">
      <c r="A25">
        <v>0</v>
      </c>
      <c r="C25">
        <v>0</v>
      </c>
    </row>
    <row r="26" spans="1:3" x14ac:dyDescent="0.2">
      <c r="A26">
        <v>0</v>
      </c>
      <c r="C26">
        <v>0</v>
      </c>
    </row>
    <row r="27" spans="1:3" x14ac:dyDescent="0.2">
      <c r="A27">
        <v>0</v>
      </c>
      <c r="C27">
        <v>0</v>
      </c>
    </row>
    <row r="28" spans="1:3" x14ac:dyDescent="0.2">
      <c r="A28">
        <v>0</v>
      </c>
      <c r="C28">
        <v>0</v>
      </c>
    </row>
    <row r="29" spans="1:3" x14ac:dyDescent="0.2">
      <c r="A29">
        <v>0</v>
      </c>
      <c r="C29">
        <v>0</v>
      </c>
    </row>
    <row r="30" spans="1:3" x14ac:dyDescent="0.2">
      <c r="A30">
        <v>0</v>
      </c>
      <c r="C30">
        <v>0</v>
      </c>
    </row>
    <row r="31" spans="1:3" x14ac:dyDescent="0.2">
      <c r="A31">
        <v>0</v>
      </c>
      <c r="C31">
        <v>0</v>
      </c>
    </row>
    <row r="32" spans="1:3" x14ac:dyDescent="0.2">
      <c r="A32">
        <v>0</v>
      </c>
      <c r="C32">
        <v>0</v>
      </c>
    </row>
    <row r="33" spans="1:3" x14ac:dyDescent="0.2">
      <c r="A33">
        <v>0</v>
      </c>
      <c r="C33">
        <v>0</v>
      </c>
    </row>
    <row r="34" spans="1:3" x14ac:dyDescent="0.2">
      <c r="A34">
        <v>0</v>
      </c>
      <c r="C34">
        <v>0</v>
      </c>
    </row>
    <row r="35" spans="1:3" x14ac:dyDescent="0.2">
      <c r="A35">
        <v>0</v>
      </c>
      <c r="C35">
        <v>0</v>
      </c>
    </row>
    <row r="36" spans="1:3" x14ac:dyDescent="0.2">
      <c r="A36">
        <v>0</v>
      </c>
      <c r="C36">
        <v>0</v>
      </c>
    </row>
    <row r="37" spans="1:3" x14ac:dyDescent="0.2">
      <c r="A37">
        <v>0</v>
      </c>
      <c r="C37">
        <v>0</v>
      </c>
    </row>
    <row r="38" spans="1:3" x14ac:dyDescent="0.2">
      <c r="A38">
        <v>0</v>
      </c>
      <c r="C38">
        <v>0</v>
      </c>
    </row>
    <row r="39" spans="1:3" x14ac:dyDescent="0.2">
      <c r="A39">
        <v>0</v>
      </c>
      <c r="C39">
        <v>0</v>
      </c>
    </row>
    <row r="40" spans="1:3" x14ac:dyDescent="0.2">
      <c r="A40">
        <v>0</v>
      </c>
      <c r="C40">
        <v>0</v>
      </c>
    </row>
    <row r="41" spans="1:3" x14ac:dyDescent="0.2">
      <c r="A41">
        <v>0</v>
      </c>
      <c r="C41">
        <v>0</v>
      </c>
    </row>
    <row r="42" spans="1:3" x14ac:dyDescent="0.2">
      <c r="A42">
        <v>0</v>
      </c>
      <c r="C42">
        <v>0</v>
      </c>
    </row>
    <row r="43" spans="1:3" x14ac:dyDescent="0.2">
      <c r="A43">
        <v>0</v>
      </c>
      <c r="C43">
        <v>0</v>
      </c>
    </row>
    <row r="44" spans="1:3" x14ac:dyDescent="0.2">
      <c r="A44">
        <v>0</v>
      </c>
      <c r="C44">
        <v>0</v>
      </c>
    </row>
    <row r="45" spans="1:3" x14ac:dyDescent="0.2">
      <c r="A45">
        <v>0</v>
      </c>
      <c r="C45">
        <v>0</v>
      </c>
    </row>
    <row r="46" spans="1:3" x14ac:dyDescent="0.2">
      <c r="A46">
        <v>0</v>
      </c>
      <c r="C46">
        <v>0</v>
      </c>
    </row>
    <row r="47" spans="1:3" x14ac:dyDescent="0.2">
      <c r="A47">
        <v>0</v>
      </c>
      <c r="C47">
        <v>0</v>
      </c>
    </row>
    <row r="48" spans="1:3" x14ac:dyDescent="0.2">
      <c r="A48">
        <v>0</v>
      </c>
      <c r="C48">
        <v>0</v>
      </c>
    </row>
    <row r="49" spans="1:3" x14ac:dyDescent="0.2">
      <c r="A49">
        <v>0</v>
      </c>
      <c r="C49">
        <v>0</v>
      </c>
    </row>
    <row r="50" spans="1:3" x14ac:dyDescent="0.2">
      <c r="A50">
        <v>0</v>
      </c>
      <c r="C50">
        <v>0</v>
      </c>
    </row>
    <row r="51" spans="1:3" x14ac:dyDescent="0.2">
      <c r="A51">
        <v>0</v>
      </c>
      <c r="C51">
        <v>0</v>
      </c>
    </row>
    <row r="52" spans="1:3" x14ac:dyDescent="0.2">
      <c r="A52">
        <v>0</v>
      </c>
      <c r="C52">
        <v>0</v>
      </c>
    </row>
    <row r="53" spans="1:3" x14ac:dyDescent="0.2">
      <c r="A53">
        <v>0</v>
      </c>
      <c r="C53">
        <v>0</v>
      </c>
    </row>
    <row r="54" spans="1:3" x14ac:dyDescent="0.2">
      <c r="A54">
        <v>0</v>
      </c>
      <c r="C54">
        <v>0</v>
      </c>
    </row>
    <row r="55" spans="1:3" x14ac:dyDescent="0.2">
      <c r="A55">
        <v>0</v>
      </c>
      <c r="C55">
        <v>0</v>
      </c>
    </row>
    <row r="56" spans="1:3" x14ac:dyDescent="0.2">
      <c r="A56">
        <v>0</v>
      </c>
      <c r="C56">
        <v>0</v>
      </c>
    </row>
    <row r="57" spans="1:3" x14ac:dyDescent="0.2">
      <c r="A57">
        <v>0</v>
      </c>
      <c r="C57">
        <v>0</v>
      </c>
    </row>
    <row r="58" spans="1:3" x14ac:dyDescent="0.2">
      <c r="A58">
        <v>0</v>
      </c>
      <c r="C58">
        <v>0</v>
      </c>
    </row>
    <row r="59" spans="1:3" x14ac:dyDescent="0.2">
      <c r="A59">
        <v>0</v>
      </c>
      <c r="C59">
        <v>0</v>
      </c>
    </row>
    <row r="60" spans="1:3" x14ac:dyDescent="0.2">
      <c r="A60">
        <v>0</v>
      </c>
      <c r="C60">
        <v>0</v>
      </c>
    </row>
    <row r="61" spans="1:3" x14ac:dyDescent="0.2">
      <c r="A61">
        <v>0</v>
      </c>
      <c r="C61">
        <v>0</v>
      </c>
    </row>
    <row r="62" spans="1:3" x14ac:dyDescent="0.2">
      <c r="A62">
        <v>0</v>
      </c>
      <c r="C62">
        <v>0</v>
      </c>
    </row>
    <row r="63" spans="1:3" x14ac:dyDescent="0.2">
      <c r="A63">
        <v>0</v>
      </c>
      <c r="C63">
        <v>0</v>
      </c>
    </row>
    <row r="64" spans="1:3" x14ac:dyDescent="0.2">
      <c r="A64">
        <v>0</v>
      </c>
      <c r="C64">
        <v>0</v>
      </c>
    </row>
    <row r="65" spans="1:3" x14ac:dyDescent="0.2">
      <c r="A65">
        <v>0</v>
      </c>
      <c r="C65">
        <v>0</v>
      </c>
    </row>
    <row r="66" spans="1:3" x14ac:dyDescent="0.2">
      <c r="A66">
        <v>0</v>
      </c>
      <c r="C66">
        <v>0</v>
      </c>
    </row>
    <row r="67" spans="1:3" x14ac:dyDescent="0.2">
      <c r="A67">
        <v>0</v>
      </c>
      <c r="C67">
        <v>0</v>
      </c>
    </row>
    <row r="68" spans="1:3" x14ac:dyDescent="0.2">
      <c r="A68">
        <v>0</v>
      </c>
      <c r="C68">
        <v>0</v>
      </c>
    </row>
    <row r="69" spans="1:3" x14ac:dyDescent="0.2">
      <c r="A69">
        <v>0</v>
      </c>
      <c r="C69">
        <v>0</v>
      </c>
    </row>
    <row r="70" spans="1:3" x14ac:dyDescent="0.2">
      <c r="A70">
        <v>0</v>
      </c>
      <c r="C70">
        <v>0</v>
      </c>
    </row>
    <row r="71" spans="1:3" x14ac:dyDescent="0.2">
      <c r="A71">
        <v>0</v>
      </c>
      <c r="C71">
        <v>0</v>
      </c>
    </row>
    <row r="72" spans="1:3" x14ac:dyDescent="0.2">
      <c r="A72">
        <v>0</v>
      </c>
      <c r="C72">
        <v>0</v>
      </c>
    </row>
    <row r="73" spans="1:3" x14ac:dyDescent="0.2">
      <c r="A73">
        <v>0</v>
      </c>
      <c r="C73">
        <v>0</v>
      </c>
    </row>
    <row r="74" spans="1:3" x14ac:dyDescent="0.2">
      <c r="A74">
        <v>0</v>
      </c>
      <c r="C74">
        <v>0</v>
      </c>
    </row>
    <row r="75" spans="1:3" x14ac:dyDescent="0.2">
      <c r="A75">
        <v>0</v>
      </c>
      <c r="C75">
        <v>0</v>
      </c>
    </row>
    <row r="76" spans="1:3" x14ac:dyDescent="0.2">
      <c r="A76">
        <v>0</v>
      </c>
      <c r="C76">
        <v>0</v>
      </c>
    </row>
    <row r="77" spans="1:3" x14ac:dyDescent="0.2">
      <c r="A77">
        <v>0</v>
      </c>
      <c r="C77">
        <v>0</v>
      </c>
    </row>
    <row r="78" spans="1:3" x14ac:dyDescent="0.2">
      <c r="A78">
        <v>0</v>
      </c>
      <c r="C78">
        <v>0</v>
      </c>
    </row>
    <row r="79" spans="1:3" x14ac:dyDescent="0.2">
      <c r="A79">
        <v>0</v>
      </c>
      <c r="C79">
        <v>0</v>
      </c>
    </row>
    <row r="80" spans="1:3" x14ac:dyDescent="0.2">
      <c r="A80">
        <v>0</v>
      </c>
      <c r="C80">
        <v>0</v>
      </c>
    </row>
    <row r="81" spans="1:3" x14ac:dyDescent="0.2">
      <c r="A81">
        <v>0</v>
      </c>
      <c r="C81">
        <v>0</v>
      </c>
    </row>
    <row r="82" spans="1:3" x14ac:dyDescent="0.2">
      <c r="A82">
        <v>0</v>
      </c>
      <c r="C82">
        <v>0</v>
      </c>
    </row>
    <row r="83" spans="1:3" x14ac:dyDescent="0.2">
      <c r="A83">
        <v>0</v>
      </c>
      <c r="C83">
        <v>0</v>
      </c>
    </row>
    <row r="84" spans="1:3" x14ac:dyDescent="0.2">
      <c r="A84">
        <v>0</v>
      </c>
      <c r="C84">
        <v>0</v>
      </c>
    </row>
    <row r="85" spans="1:3" x14ac:dyDescent="0.2">
      <c r="A85">
        <v>0</v>
      </c>
      <c r="C85">
        <v>0</v>
      </c>
    </row>
    <row r="86" spans="1:3" x14ac:dyDescent="0.2">
      <c r="A86">
        <v>0</v>
      </c>
      <c r="C86">
        <v>0</v>
      </c>
    </row>
    <row r="87" spans="1:3" x14ac:dyDescent="0.2">
      <c r="A87">
        <v>0</v>
      </c>
      <c r="C87">
        <v>0</v>
      </c>
    </row>
    <row r="88" spans="1:3" x14ac:dyDescent="0.2">
      <c r="A88">
        <v>0</v>
      </c>
      <c r="C88">
        <v>0</v>
      </c>
    </row>
    <row r="89" spans="1:3" x14ac:dyDescent="0.2">
      <c r="A89">
        <v>0</v>
      </c>
      <c r="C89">
        <v>0</v>
      </c>
    </row>
    <row r="90" spans="1:3" x14ac:dyDescent="0.2">
      <c r="A90">
        <v>0</v>
      </c>
      <c r="C90">
        <v>0</v>
      </c>
    </row>
    <row r="91" spans="1:3" x14ac:dyDescent="0.2">
      <c r="A91">
        <v>0</v>
      </c>
      <c r="C91">
        <v>0</v>
      </c>
    </row>
    <row r="92" spans="1:3" x14ac:dyDescent="0.2">
      <c r="A92">
        <v>0</v>
      </c>
      <c r="C92">
        <v>0</v>
      </c>
    </row>
    <row r="93" spans="1:3" x14ac:dyDescent="0.2">
      <c r="A93">
        <v>0</v>
      </c>
      <c r="C93">
        <v>0</v>
      </c>
    </row>
    <row r="94" spans="1:3" x14ac:dyDescent="0.2">
      <c r="A94">
        <v>0</v>
      </c>
      <c r="C94">
        <v>0</v>
      </c>
    </row>
    <row r="95" spans="1:3" x14ac:dyDescent="0.2">
      <c r="A95">
        <v>0</v>
      </c>
      <c r="C95">
        <v>0</v>
      </c>
    </row>
    <row r="96" spans="1:3" x14ac:dyDescent="0.2">
      <c r="A96">
        <v>0</v>
      </c>
      <c r="C96">
        <v>0</v>
      </c>
    </row>
    <row r="97" spans="1:3" x14ac:dyDescent="0.2">
      <c r="A97">
        <v>0</v>
      </c>
      <c r="C97">
        <v>0</v>
      </c>
    </row>
    <row r="98" spans="1:3" x14ac:dyDescent="0.2">
      <c r="A98">
        <v>0</v>
      </c>
      <c r="C98">
        <v>0</v>
      </c>
    </row>
    <row r="99" spans="1:3" x14ac:dyDescent="0.2">
      <c r="A99">
        <v>0</v>
      </c>
      <c r="C99">
        <v>0</v>
      </c>
    </row>
    <row r="100" spans="1:3" x14ac:dyDescent="0.2">
      <c r="A100">
        <v>0</v>
      </c>
      <c r="C100">
        <v>0</v>
      </c>
    </row>
    <row r="101" spans="1:3" x14ac:dyDescent="0.2">
      <c r="A101">
        <v>0</v>
      </c>
      <c r="C101">
        <v>0</v>
      </c>
    </row>
    <row r="102" spans="1:3" x14ac:dyDescent="0.2">
      <c r="A102">
        <v>0</v>
      </c>
      <c r="C102">
        <v>0</v>
      </c>
    </row>
    <row r="103" spans="1:3" x14ac:dyDescent="0.2">
      <c r="A103">
        <v>0</v>
      </c>
      <c r="C103">
        <v>0</v>
      </c>
    </row>
    <row r="104" spans="1:3" x14ac:dyDescent="0.2">
      <c r="A104">
        <v>0</v>
      </c>
      <c r="C104">
        <v>0</v>
      </c>
    </row>
    <row r="105" spans="1:3" x14ac:dyDescent="0.2">
      <c r="A105">
        <v>0</v>
      </c>
      <c r="C105">
        <v>0</v>
      </c>
    </row>
    <row r="106" spans="1:3" x14ac:dyDescent="0.2">
      <c r="A106">
        <v>0</v>
      </c>
      <c r="C106">
        <v>0</v>
      </c>
    </row>
    <row r="107" spans="1:3" x14ac:dyDescent="0.2">
      <c r="A107">
        <v>0</v>
      </c>
      <c r="C107">
        <v>0</v>
      </c>
    </row>
    <row r="108" spans="1:3" x14ac:dyDescent="0.2">
      <c r="A108">
        <v>0</v>
      </c>
      <c r="C108">
        <v>0</v>
      </c>
    </row>
    <row r="109" spans="1:3" x14ac:dyDescent="0.2">
      <c r="A109">
        <v>0</v>
      </c>
      <c r="C109">
        <v>0</v>
      </c>
    </row>
    <row r="110" spans="1:3" x14ac:dyDescent="0.2">
      <c r="A110">
        <v>0</v>
      </c>
      <c r="C110">
        <v>0</v>
      </c>
    </row>
    <row r="111" spans="1:3" x14ac:dyDescent="0.2">
      <c r="A111">
        <v>0</v>
      </c>
      <c r="C111">
        <v>0</v>
      </c>
    </row>
    <row r="112" spans="1:3" x14ac:dyDescent="0.2">
      <c r="A112">
        <v>0</v>
      </c>
      <c r="C112">
        <v>0</v>
      </c>
    </row>
    <row r="113" spans="1:3" x14ac:dyDescent="0.2">
      <c r="A113">
        <v>0</v>
      </c>
      <c r="C113">
        <v>0</v>
      </c>
    </row>
    <row r="114" spans="1:3" x14ac:dyDescent="0.2">
      <c r="A114">
        <v>0</v>
      </c>
      <c r="C114">
        <v>0</v>
      </c>
    </row>
    <row r="115" spans="1:3" x14ac:dyDescent="0.2">
      <c r="A115">
        <v>0</v>
      </c>
      <c r="C115">
        <v>0</v>
      </c>
    </row>
    <row r="116" spans="1:3" x14ac:dyDescent="0.2">
      <c r="A116">
        <v>0</v>
      </c>
      <c r="C116">
        <v>0</v>
      </c>
    </row>
    <row r="117" spans="1:3" x14ac:dyDescent="0.2">
      <c r="A117">
        <v>0</v>
      </c>
      <c r="C117">
        <v>0</v>
      </c>
    </row>
    <row r="118" spans="1:3" x14ac:dyDescent="0.2">
      <c r="A118">
        <v>0</v>
      </c>
      <c r="C118">
        <v>0</v>
      </c>
    </row>
    <row r="119" spans="1:3" x14ac:dyDescent="0.2">
      <c r="A119">
        <v>0</v>
      </c>
      <c r="C119">
        <v>0</v>
      </c>
    </row>
    <row r="120" spans="1:3" x14ac:dyDescent="0.2">
      <c r="A120">
        <v>0</v>
      </c>
      <c r="C120">
        <v>0</v>
      </c>
    </row>
    <row r="121" spans="1:3" x14ac:dyDescent="0.2">
      <c r="A121">
        <v>0</v>
      </c>
      <c r="C121">
        <v>0</v>
      </c>
    </row>
    <row r="122" spans="1:3" x14ac:dyDescent="0.2">
      <c r="A122">
        <v>0</v>
      </c>
      <c r="C122">
        <v>0</v>
      </c>
    </row>
    <row r="123" spans="1:3" x14ac:dyDescent="0.2">
      <c r="A123">
        <v>0</v>
      </c>
      <c r="C123">
        <v>0</v>
      </c>
    </row>
    <row r="124" spans="1:3" x14ac:dyDescent="0.2">
      <c r="A124">
        <v>0</v>
      </c>
      <c r="C124">
        <v>0</v>
      </c>
    </row>
    <row r="125" spans="1:3" x14ac:dyDescent="0.2">
      <c r="A125">
        <v>0</v>
      </c>
      <c r="C125">
        <v>0</v>
      </c>
    </row>
    <row r="126" spans="1:3" x14ac:dyDescent="0.2">
      <c r="A126">
        <v>0</v>
      </c>
      <c r="C126">
        <v>0</v>
      </c>
    </row>
    <row r="127" spans="1:3" x14ac:dyDescent="0.2">
      <c r="A127">
        <v>0</v>
      </c>
      <c r="C127">
        <v>0</v>
      </c>
    </row>
    <row r="128" spans="1:3" x14ac:dyDescent="0.2">
      <c r="A128">
        <v>0</v>
      </c>
      <c r="C128">
        <v>0</v>
      </c>
    </row>
    <row r="129" spans="1:3" x14ac:dyDescent="0.2">
      <c r="A129">
        <v>0</v>
      </c>
      <c r="C129">
        <v>0</v>
      </c>
    </row>
    <row r="130" spans="1:3" x14ac:dyDescent="0.2">
      <c r="A130">
        <v>0</v>
      </c>
      <c r="C130">
        <v>0</v>
      </c>
    </row>
    <row r="131" spans="1:3" x14ac:dyDescent="0.2">
      <c r="A131">
        <v>0</v>
      </c>
      <c r="C131">
        <v>0</v>
      </c>
    </row>
    <row r="132" spans="1:3" x14ac:dyDescent="0.2">
      <c r="A132">
        <v>0</v>
      </c>
      <c r="C132">
        <v>0</v>
      </c>
    </row>
    <row r="133" spans="1:3" x14ac:dyDescent="0.2">
      <c r="A133">
        <v>0</v>
      </c>
      <c r="C133">
        <v>0</v>
      </c>
    </row>
    <row r="134" spans="1:3" x14ac:dyDescent="0.2">
      <c r="A134">
        <v>0</v>
      </c>
      <c r="C134">
        <v>0</v>
      </c>
    </row>
    <row r="135" spans="1:3" x14ac:dyDescent="0.2">
      <c r="A135">
        <v>0</v>
      </c>
      <c r="C135">
        <v>0</v>
      </c>
    </row>
    <row r="136" spans="1:3" x14ac:dyDescent="0.2">
      <c r="A136">
        <v>0</v>
      </c>
      <c r="C136">
        <v>0</v>
      </c>
    </row>
    <row r="137" spans="1:3" x14ac:dyDescent="0.2">
      <c r="A137">
        <v>0</v>
      </c>
      <c r="C137">
        <v>0</v>
      </c>
    </row>
    <row r="138" spans="1:3" x14ac:dyDescent="0.2">
      <c r="A138">
        <v>0</v>
      </c>
      <c r="C138">
        <v>0</v>
      </c>
    </row>
    <row r="139" spans="1:3" x14ac:dyDescent="0.2">
      <c r="A139">
        <v>0</v>
      </c>
      <c r="C139">
        <v>0</v>
      </c>
    </row>
    <row r="140" spans="1:3" x14ac:dyDescent="0.2">
      <c r="A140">
        <v>0</v>
      </c>
      <c r="C140">
        <v>0</v>
      </c>
    </row>
    <row r="141" spans="1:3" x14ac:dyDescent="0.2">
      <c r="A141">
        <v>0</v>
      </c>
      <c r="C141">
        <v>0</v>
      </c>
    </row>
    <row r="142" spans="1:3" x14ac:dyDescent="0.2">
      <c r="A142">
        <v>0</v>
      </c>
      <c r="C142">
        <v>0</v>
      </c>
    </row>
    <row r="143" spans="1:3" x14ac:dyDescent="0.2">
      <c r="A143">
        <v>0</v>
      </c>
      <c r="C143">
        <v>0</v>
      </c>
    </row>
    <row r="144" spans="1:3" x14ac:dyDescent="0.2">
      <c r="A144">
        <v>0</v>
      </c>
      <c r="C144">
        <v>0</v>
      </c>
    </row>
    <row r="145" spans="1:3" x14ac:dyDescent="0.2">
      <c r="A145">
        <v>0</v>
      </c>
      <c r="C145">
        <v>0</v>
      </c>
    </row>
    <row r="146" spans="1:3" x14ac:dyDescent="0.2">
      <c r="A146">
        <v>0</v>
      </c>
      <c r="C146">
        <v>0</v>
      </c>
    </row>
    <row r="147" spans="1:3" x14ac:dyDescent="0.2">
      <c r="A147">
        <v>0</v>
      </c>
      <c r="C147">
        <v>0</v>
      </c>
    </row>
    <row r="148" spans="1:3" x14ac:dyDescent="0.2">
      <c r="A148">
        <v>0</v>
      </c>
      <c r="C148">
        <v>0</v>
      </c>
    </row>
    <row r="149" spans="1:3" x14ac:dyDescent="0.2">
      <c r="A149">
        <v>0</v>
      </c>
      <c r="C149">
        <v>0</v>
      </c>
    </row>
    <row r="150" spans="1:3" x14ac:dyDescent="0.2">
      <c r="A150">
        <v>0</v>
      </c>
      <c r="C150">
        <v>0</v>
      </c>
    </row>
    <row r="151" spans="1:3" x14ac:dyDescent="0.2">
      <c r="A151">
        <v>0</v>
      </c>
      <c r="C151">
        <v>0</v>
      </c>
    </row>
    <row r="152" spans="1:3" x14ac:dyDescent="0.2">
      <c r="A152">
        <v>0</v>
      </c>
      <c r="C152">
        <v>0</v>
      </c>
    </row>
    <row r="153" spans="1:3" x14ac:dyDescent="0.2">
      <c r="A153">
        <v>0</v>
      </c>
      <c r="C153">
        <v>0</v>
      </c>
    </row>
    <row r="154" spans="1:3" x14ac:dyDescent="0.2">
      <c r="A154">
        <v>0</v>
      </c>
      <c r="C154">
        <v>0</v>
      </c>
    </row>
    <row r="155" spans="1:3" x14ac:dyDescent="0.2">
      <c r="A155">
        <v>0</v>
      </c>
      <c r="C155">
        <v>0</v>
      </c>
    </row>
    <row r="156" spans="1:3" x14ac:dyDescent="0.2">
      <c r="A156">
        <v>0</v>
      </c>
      <c r="C156">
        <v>0</v>
      </c>
    </row>
    <row r="157" spans="1:3" x14ac:dyDescent="0.2">
      <c r="A157">
        <v>0</v>
      </c>
      <c r="C157">
        <v>0</v>
      </c>
    </row>
    <row r="158" spans="1:3" x14ac:dyDescent="0.2">
      <c r="A158">
        <v>0</v>
      </c>
      <c r="C158">
        <v>0</v>
      </c>
    </row>
    <row r="159" spans="1:3" x14ac:dyDescent="0.2">
      <c r="A159">
        <v>0</v>
      </c>
      <c r="C159">
        <v>0</v>
      </c>
    </row>
    <row r="160" spans="1:3" x14ac:dyDescent="0.2">
      <c r="A160">
        <v>0</v>
      </c>
      <c r="C160">
        <v>0</v>
      </c>
    </row>
    <row r="161" spans="1:3" x14ac:dyDescent="0.2">
      <c r="A161">
        <v>0</v>
      </c>
      <c r="C161">
        <v>0</v>
      </c>
    </row>
    <row r="162" spans="1:3" x14ac:dyDescent="0.2">
      <c r="A162">
        <v>0</v>
      </c>
      <c r="C162">
        <v>0</v>
      </c>
    </row>
    <row r="163" spans="1:3" x14ac:dyDescent="0.2">
      <c r="A163">
        <v>0</v>
      </c>
      <c r="C163">
        <v>0</v>
      </c>
    </row>
    <row r="164" spans="1:3" x14ac:dyDescent="0.2">
      <c r="A164">
        <v>0</v>
      </c>
      <c r="C164">
        <v>0</v>
      </c>
    </row>
    <row r="165" spans="1:3" x14ac:dyDescent="0.2">
      <c r="A165">
        <v>0</v>
      </c>
      <c r="C165">
        <v>0</v>
      </c>
    </row>
    <row r="166" spans="1:3" x14ac:dyDescent="0.2">
      <c r="A166">
        <v>0</v>
      </c>
      <c r="C166">
        <v>0</v>
      </c>
    </row>
    <row r="167" spans="1:3" x14ac:dyDescent="0.2">
      <c r="A167">
        <v>0</v>
      </c>
      <c r="C167">
        <v>0</v>
      </c>
    </row>
    <row r="168" spans="1:3" x14ac:dyDescent="0.2">
      <c r="A168">
        <v>0</v>
      </c>
      <c r="C168">
        <v>0</v>
      </c>
    </row>
    <row r="169" spans="1:3" x14ac:dyDescent="0.2">
      <c r="A169">
        <v>0</v>
      </c>
      <c r="C169">
        <v>0</v>
      </c>
    </row>
    <row r="170" spans="1:3" x14ac:dyDescent="0.2">
      <c r="A170">
        <v>500</v>
      </c>
      <c r="C170">
        <v>0</v>
      </c>
    </row>
    <row r="171" spans="1:3" x14ac:dyDescent="0.2">
      <c r="A171">
        <v>500</v>
      </c>
      <c r="C171">
        <v>0</v>
      </c>
    </row>
    <row r="172" spans="1:3" x14ac:dyDescent="0.2">
      <c r="A172">
        <v>500</v>
      </c>
      <c r="C172">
        <v>0</v>
      </c>
    </row>
    <row r="173" spans="1:3" x14ac:dyDescent="0.2">
      <c r="A173">
        <v>500</v>
      </c>
      <c r="C173">
        <v>0</v>
      </c>
    </row>
    <row r="174" spans="1:3" x14ac:dyDescent="0.2">
      <c r="A174">
        <v>500</v>
      </c>
      <c r="C174">
        <v>0</v>
      </c>
    </row>
    <row r="175" spans="1:3" x14ac:dyDescent="0.2">
      <c r="A175">
        <v>500</v>
      </c>
      <c r="C175">
        <v>0</v>
      </c>
    </row>
    <row r="176" spans="1:3" x14ac:dyDescent="0.2">
      <c r="A176">
        <v>500</v>
      </c>
      <c r="C176">
        <v>0</v>
      </c>
    </row>
    <row r="177" spans="1:3" x14ac:dyDescent="0.2">
      <c r="A177">
        <v>500</v>
      </c>
      <c r="C177">
        <v>0</v>
      </c>
    </row>
    <row r="178" spans="1:3" x14ac:dyDescent="0.2">
      <c r="A178">
        <v>500</v>
      </c>
      <c r="C178">
        <v>0</v>
      </c>
    </row>
    <row r="179" spans="1:3" x14ac:dyDescent="0.2">
      <c r="A179">
        <v>500</v>
      </c>
      <c r="C179">
        <v>0</v>
      </c>
    </row>
    <row r="180" spans="1:3" x14ac:dyDescent="0.2">
      <c r="A180">
        <v>500</v>
      </c>
      <c r="C180">
        <v>0</v>
      </c>
    </row>
    <row r="181" spans="1:3" x14ac:dyDescent="0.2">
      <c r="A181">
        <v>500</v>
      </c>
      <c r="C181">
        <v>0</v>
      </c>
    </row>
    <row r="182" spans="1:3" x14ac:dyDescent="0.2">
      <c r="A182">
        <v>500</v>
      </c>
      <c r="C182">
        <v>0</v>
      </c>
    </row>
    <row r="183" spans="1:3" x14ac:dyDescent="0.2">
      <c r="A183">
        <v>500</v>
      </c>
      <c r="C183">
        <v>0</v>
      </c>
    </row>
    <row r="184" spans="1:3" x14ac:dyDescent="0.2">
      <c r="A184">
        <v>500</v>
      </c>
      <c r="C184">
        <v>0</v>
      </c>
    </row>
    <row r="185" spans="1:3" x14ac:dyDescent="0.2">
      <c r="A185">
        <v>500</v>
      </c>
      <c r="C185">
        <v>0</v>
      </c>
    </row>
    <row r="186" spans="1:3" x14ac:dyDescent="0.2">
      <c r="A186">
        <v>500</v>
      </c>
      <c r="C186">
        <v>0</v>
      </c>
    </row>
    <row r="187" spans="1:3" x14ac:dyDescent="0.2">
      <c r="A187">
        <v>500</v>
      </c>
      <c r="C187">
        <v>0</v>
      </c>
    </row>
    <row r="188" spans="1:3" x14ac:dyDescent="0.2">
      <c r="A188">
        <v>500</v>
      </c>
      <c r="C188">
        <v>0</v>
      </c>
    </row>
    <row r="189" spans="1:3" x14ac:dyDescent="0.2">
      <c r="A189">
        <v>500</v>
      </c>
      <c r="C189">
        <v>0</v>
      </c>
    </row>
    <row r="190" spans="1:3" x14ac:dyDescent="0.2">
      <c r="A190">
        <v>500</v>
      </c>
      <c r="C190">
        <v>0</v>
      </c>
    </row>
    <row r="191" spans="1:3" x14ac:dyDescent="0.2">
      <c r="A191">
        <v>500</v>
      </c>
      <c r="C191">
        <v>0</v>
      </c>
    </row>
    <row r="192" spans="1:3" x14ac:dyDescent="0.2">
      <c r="A192">
        <v>500</v>
      </c>
      <c r="C192">
        <v>0</v>
      </c>
    </row>
    <row r="193" spans="1:3" x14ac:dyDescent="0.2">
      <c r="A193">
        <v>500</v>
      </c>
      <c r="C193">
        <v>0</v>
      </c>
    </row>
    <row r="194" spans="1:3" x14ac:dyDescent="0.2">
      <c r="A194">
        <v>500</v>
      </c>
      <c r="C194">
        <v>500</v>
      </c>
    </row>
    <row r="195" spans="1:3" x14ac:dyDescent="0.2">
      <c r="A195">
        <v>500</v>
      </c>
      <c r="C195">
        <v>500</v>
      </c>
    </row>
    <row r="196" spans="1:3" x14ac:dyDescent="0.2">
      <c r="A196">
        <v>500</v>
      </c>
      <c r="C196">
        <v>500</v>
      </c>
    </row>
    <row r="197" spans="1:3" x14ac:dyDescent="0.2">
      <c r="A197">
        <v>500</v>
      </c>
      <c r="C197">
        <v>500</v>
      </c>
    </row>
    <row r="198" spans="1:3" x14ac:dyDescent="0.2">
      <c r="A198">
        <v>500</v>
      </c>
      <c r="C198">
        <v>500</v>
      </c>
    </row>
    <row r="199" spans="1:3" x14ac:dyDescent="0.2">
      <c r="A199">
        <v>500</v>
      </c>
      <c r="C199">
        <v>500</v>
      </c>
    </row>
    <row r="200" spans="1:3" x14ac:dyDescent="0.2">
      <c r="A200">
        <v>1000</v>
      </c>
      <c r="C200">
        <v>500</v>
      </c>
    </row>
    <row r="201" spans="1:3" x14ac:dyDescent="0.2">
      <c r="A201">
        <v>1000</v>
      </c>
      <c r="C201">
        <v>500</v>
      </c>
    </row>
    <row r="202" spans="1:3" x14ac:dyDescent="0.2">
      <c r="A202">
        <v>1000</v>
      </c>
      <c r="C202">
        <v>500</v>
      </c>
    </row>
    <row r="203" spans="1:3" x14ac:dyDescent="0.2">
      <c r="A203">
        <v>1000</v>
      </c>
      <c r="C203">
        <v>500</v>
      </c>
    </row>
    <row r="204" spans="1:3" x14ac:dyDescent="0.2">
      <c r="A204">
        <v>1000</v>
      </c>
      <c r="C204">
        <v>500</v>
      </c>
    </row>
    <row r="205" spans="1:3" x14ac:dyDescent="0.2">
      <c r="A205">
        <v>1000</v>
      </c>
      <c r="C205">
        <v>500</v>
      </c>
    </row>
    <row r="206" spans="1:3" x14ac:dyDescent="0.2">
      <c r="A206">
        <v>1000</v>
      </c>
      <c r="C206">
        <v>500</v>
      </c>
    </row>
    <row r="207" spans="1:3" x14ac:dyDescent="0.2">
      <c r="A207">
        <v>1000</v>
      </c>
      <c r="C207">
        <v>500</v>
      </c>
    </row>
    <row r="208" spans="1:3" x14ac:dyDescent="0.2">
      <c r="A208">
        <v>1000</v>
      </c>
      <c r="C208">
        <v>500</v>
      </c>
    </row>
    <row r="209" spans="1:3" x14ac:dyDescent="0.2">
      <c r="A209">
        <v>1000</v>
      </c>
      <c r="C209">
        <v>500</v>
      </c>
    </row>
    <row r="210" spans="1:3" x14ac:dyDescent="0.2">
      <c r="A210">
        <v>1000</v>
      </c>
      <c r="C210">
        <v>500</v>
      </c>
    </row>
    <row r="211" spans="1:3" x14ac:dyDescent="0.2">
      <c r="A211">
        <v>1000</v>
      </c>
      <c r="C211">
        <v>500</v>
      </c>
    </row>
    <row r="212" spans="1:3" x14ac:dyDescent="0.2">
      <c r="A212">
        <v>1000</v>
      </c>
      <c r="C212">
        <v>500</v>
      </c>
    </row>
    <row r="213" spans="1:3" x14ac:dyDescent="0.2">
      <c r="A213">
        <v>1000</v>
      </c>
      <c r="C213">
        <v>500</v>
      </c>
    </row>
    <row r="214" spans="1:3" x14ac:dyDescent="0.2">
      <c r="A214">
        <v>1000</v>
      </c>
      <c r="C214">
        <v>500</v>
      </c>
    </row>
    <row r="215" spans="1:3" x14ac:dyDescent="0.2">
      <c r="A215">
        <v>1000</v>
      </c>
      <c r="C215">
        <v>1000</v>
      </c>
    </row>
    <row r="216" spans="1:3" x14ac:dyDescent="0.2">
      <c r="A216">
        <v>1000</v>
      </c>
      <c r="C216">
        <v>1000</v>
      </c>
    </row>
    <row r="217" spans="1:3" x14ac:dyDescent="0.2">
      <c r="A217">
        <v>1000</v>
      </c>
      <c r="C217">
        <v>1000</v>
      </c>
    </row>
    <row r="218" spans="1:3" x14ac:dyDescent="0.2">
      <c r="A218">
        <v>1000</v>
      </c>
      <c r="C218">
        <v>1000</v>
      </c>
    </row>
    <row r="219" spans="1:3" x14ac:dyDescent="0.2">
      <c r="A219">
        <v>1000</v>
      </c>
      <c r="C219">
        <v>1000</v>
      </c>
    </row>
    <row r="220" spans="1:3" x14ac:dyDescent="0.2">
      <c r="A220">
        <v>1000</v>
      </c>
      <c r="C220">
        <v>1000</v>
      </c>
    </row>
    <row r="221" spans="1:3" x14ac:dyDescent="0.2">
      <c r="A221">
        <v>1000</v>
      </c>
      <c r="C221">
        <v>1000</v>
      </c>
    </row>
    <row r="222" spans="1:3" x14ac:dyDescent="0.2">
      <c r="A222">
        <v>1000</v>
      </c>
      <c r="C222">
        <v>1000</v>
      </c>
    </row>
    <row r="223" spans="1:3" x14ac:dyDescent="0.2">
      <c r="A223">
        <v>1000</v>
      </c>
      <c r="C223">
        <v>1000</v>
      </c>
    </row>
    <row r="224" spans="1:3" x14ac:dyDescent="0.2">
      <c r="A224">
        <v>1000</v>
      </c>
      <c r="C224">
        <v>1000</v>
      </c>
    </row>
    <row r="225" spans="1:3" x14ac:dyDescent="0.2">
      <c r="A225">
        <v>1000</v>
      </c>
      <c r="C225">
        <v>1000</v>
      </c>
    </row>
    <row r="226" spans="1:3" x14ac:dyDescent="0.2">
      <c r="A226">
        <v>1000</v>
      </c>
      <c r="C226">
        <v>1000</v>
      </c>
    </row>
    <row r="227" spans="1:3" x14ac:dyDescent="0.2">
      <c r="A227">
        <v>1000</v>
      </c>
      <c r="C227">
        <v>1000</v>
      </c>
    </row>
    <row r="228" spans="1:3" x14ac:dyDescent="0.2">
      <c r="A228">
        <v>1000</v>
      </c>
      <c r="C228">
        <v>1000</v>
      </c>
    </row>
    <row r="229" spans="1:3" x14ac:dyDescent="0.2">
      <c r="A229">
        <v>1000</v>
      </c>
      <c r="C229">
        <v>1000</v>
      </c>
    </row>
    <row r="230" spans="1:3" x14ac:dyDescent="0.2">
      <c r="A230">
        <v>1000</v>
      </c>
      <c r="C230">
        <v>1000</v>
      </c>
    </row>
    <row r="231" spans="1:3" x14ac:dyDescent="0.2">
      <c r="A231">
        <v>1000</v>
      </c>
      <c r="C231">
        <v>1000</v>
      </c>
    </row>
    <row r="232" spans="1:3" x14ac:dyDescent="0.2">
      <c r="A232">
        <v>1000</v>
      </c>
      <c r="C232">
        <v>1000</v>
      </c>
    </row>
    <row r="233" spans="1:3" x14ac:dyDescent="0.2">
      <c r="A233">
        <v>1000</v>
      </c>
      <c r="C233">
        <v>1000</v>
      </c>
    </row>
    <row r="234" spans="1:3" x14ac:dyDescent="0.2">
      <c r="A234">
        <v>1000</v>
      </c>
      <c r="C234">
        <v>1000</v>
      </c>
    </row>
    <row r="235" spans="1:3" x14ac:dyDescent="0.2">
      <c r="A235">
        <v>1000</v>
      </c>
      <c r="C235">
        <v>1000</v>
      </c>
    </row>
    <row r="236" spans="1:3" x14ac:dyDescent="0.2">
      <c r="A236">
        <v>1000</v>
      </c>
      <c r="C236">
        <v>1000</v>
      </c>
    </row>
    <row r="237" spans="1:3" x14ac:dyDescent="0.2">
      <c r="A237">
        <v>1000</v>
      </c>
      <c r="C237">
        <v>1000</v>
      </c>
    </row>
    <row r="238" spans="1:3" x14ac:dyDescent="0.2">
      <c r="A238">
        <v>1000</v>
      </c>
      <c r="C238">
        <v>1000</v>
      </c>
    </row>
    <row r="239" spans="1:3" x14ac:dyDescent="0.2">
      <c r="A239">
        <v>1000</v>
      </c>
      <c r="C239">
        <v>1000</v>
      </c>
    </row>
    <row r="240" spans="1:3" x14ac:dyDescent="0.2">
      <c r="A240">
        <v>1000</v>
      </c>
      <c r="C240">
        <v>1000</v>
      </c>
    </row>
    <row r="241" spans="1:3" x14ac:dyDescent="0.2">
      <c r="A241">
        <v>1000</v>
      </c>
      <c r="C241">
        <v>1000</v>
      </c>
    </row>
    <row r="242" spans="1:3" x14ac:dyDescent="0.2">
      <c r="A242">
        <v>1000</v>
      </c>
      <c r="C242">
        <v>1000</v>
      </c>
    </row>
    <row r="243" spans="1:3" x14ac:dyDescent="0.2">
      <c r="A243">
        <v>1000</v>
      </c>
      <c r="C243">
        <v>1000</v>
      </c>
    </row>
    <row r="244" spans="1:3" x14ac:dyDescent="0.2">
      <c r="A244">
        <v>1000</v>
      </c>
      <c r="C244">
        <v>1000</v>
      </c>
    </row>
    <row r="245" spans="1:3" x14ac:dyDescent="0.2">
      <c r="A245">
        <v>1000</v>
      </c>
      <c r="C245">
        <v>1000</v>
      </c>
    </row>
    <row r="246" spans="1:3" x14ac:dyDescent="0.2">
      <c r="A246">
        <v>1000</v>
      </c>
      <c r="C246">
        <v>1000</v>
      </c>
    </row>
    <row r="247" spans="1:3" x14ac:dyDescent="0.2">
      <c r="A247">
        <v>1000</v>
      </c>
      <c r="C247">
        <v>1000</v>
      </c>
    </row>
    <row r="248" spans="1:3" x14ac:dyDescent="0.2">
      <c r="A248">
        <v>1000</v>
      </c>
      <c r="C248">
        <v>1000</v>
      </c>
    </row>
    <row r="249" spans="1:3" x14ac:dyDescent="0.2">
      <c r="A249">
        <v>1000</v>
      </c>
      <c r="C249">
        <v>1000</v>
      </c>
    </row>
    <row r="250" spans="1:3" x14ac:dyDescent="0.2">
      <c r="A250">
        <v>1000</v>
      </c>
      <c r="C250">
        <v>1000</v>
      </c>
    </row>
    <row r="251" spans="1:3" x14ac:dyDescent="0.2">
      <c r="A251">
        <v>1000</v>
      </c>
      <c r="C251">
        <v>1000</v>
      </c>
    </row>
    <row r="252" spans="1:3" x14ac:dyDescent="0.2">
      <c r="A252">
        <v>1000</v>
      </c>
      <c r="C252">
        <v>1000</v>
      </c>
    </row>
    <row r="253" spans="1:3" x14ac:dyDescent="0.2">
      <c r="A253">
        <v>1000</v>
      </c>
      <c r="C253">
        <v>1000</v>
      </c>
    </row>
    <row r="254" spans="1:3" x14ac:dyDescent="0.2">
      <c r="A254">
        <v>1000</v>
      </c>
      <c r="C254">
        <v>1000</v>
      </c>
    </row>
    <row r="255" spans="1:3" x14ac:dyDescent="0.2">
      <c r="A255">
        <v>1000</v>
      </c>
      <c r="C255">
        <v>1000</v>
      </c>
    </row>
    <row r="256" spans="1:3" x14ac:dyDescent="0.2">
      <c r="A256">
        <v>1000</v>
      </c>
      <c r="C256">
        <v>1000</v>
      </c>
    </row>
    <row r="257" spans="1:3" x14ac:dyDescent="0.2">
      <c r="A257">
        <v>1000</v>
      </c>
      <c r="C257">
        <v>1000</v>
      </c>
    </row>
    <row r="258" spans="1:3" x14ac:dyDescent="0.2">
      <c r="A258">
        <v>1000</v>
      </c>
      <c r="C258">
        <v>1000</v>
      </c>
    </row>
    <row r="259" spans="1:3" x14ac:dyDescent="0.2">
      <c r="A259">
        <v>1000</v>
      </c>
      <c r="C259">
        <v>1000</v>
      </c>
    </row>
    <row r="260" spans="1:3" x14ac:dyDescent="0.2">
      <c r="A260">
        <v>1000</v>
      </c>
      <c r="C260">
        <v>1000</v>
      </c>
    </row>
    <row r="261" spans="1:3" x14ac:dyDescent="0.2">
      <c r="A261">
        <v>1000</v>
      </c>
      <c r="C261">
        <v>1000</v>
      </c>
    </row>
    <row r="262" spans="1:3" x14ac:dyDescent="0.2">
      <c r="A262">
        <v>1000</v>
      </c>
      <c r="C262">
        <v>1000</v>
      </c>
    </row>
    <row r="263" spans="1:3" x14ac:dyDescent="0.2">
      <c r="A263">
        <v>1000</v>
      </c>
      <c r="C263">
        <v>1000</v>
      </c>
    </row>
    <row r="264" spans="1:3" x14ac:dyDescent="0.2">
      <c r="A264">
        <v>1000</v>
      </c>
      <c r="C264">
        <v>1000</v>
      </c>
    </row>
    <row r="265" spans="1:3" x14ac:dyDescent="0.2">
      <c r="A265">
        <v>1000</v>
      </c>
      <c r="C265">
        <v>1000</v>
      </c>
    </row>
    <row r="266" spans="1:3" x14ac:dyDescent="0.2">
      <c r="A266">
        <v>1000</v>
      </c>
      <c r="C266">
        <v>1000</v>
      </c>
    </row>
    <row r="267" spans="1:3" x14ac:dyDescent="0.2">
      <c r="A267">
        <v>1000</v>
      </c>
      <c r="C267">
        <v>1000</v>
      </c>
    </row>
    <row r="268" spans="1:3" x14ac:dyDescent="0.2">
      <c r="A268">
        <v>1000</v>
      </c>
      <c r="C268">
        <v>1000</v>
      </c>
    </row>
    <row r="269" spans="1:3" x14ac:dyDescent="0.2">
      <c r="A269">
        <v>1000</v>
      </c>
      <c r="C269">
        <v>1000</v>
      </c>
    </row>
    <row r="270" spans="1:3" x14ac:dyDescent="0.2">
      <c r="A270">
        <v>1000</v>
      </c>
      <c r="C270">
        <v>1000</v>
      </c>
    </row>
    <row r="271" spans="1:3" x14ac:dyDescent="0.2">
      <c r="A271">
        <v>1000</v>
      </c>
      <c r="C271">
        <v>1000</v>
      </c>
    </row>
    <row r="272" spans="1:3" x14ac:dyDescent="0.2">
      <c r="A272">
        <v>1000</v>
      </c>
      <c r="C272">
        <v>1000</v>
      </c>
    </row>
    <row r="273" spans="1:3" x14ac:dyDescent="0.2">
      <c r="A273">
        <v>1000</v>
      </c>
      <c r="C273">
        <v>1000</v>
      </c>
    </row>
    <row r="274" spans="1:3" x14ac:dyDescent="0.2">
      <c r="A274">
        <v>1000</v>
      </c>
      <c r="C274">
        <v>1000</v>
      </c>
    </row>
    <row r="275" spans="1:3" x14ac:dyDescent="0.2">
      <c r="A275">
        <v>1000</v>
      </c>
      <c r="C275">
        <v>1000</v>
      </c>
    </row>
    <row r="276" spans="1:3" x14ac:dyDescent="0.2">
      <c r="A276">
        <v>1000</v>
      </c>
      <c r="C276">
        <v>1000</v>
      </c>
    </row>
    <row r="277" spans="1:3" x14ac:dyDescent="0.2">
      <c r="A277">
        <v>1000</v>
      </c>
      <c r="C277">
        <v>1000</v>
      </c>
    </row>
    <row r="278" spans="1:3" x14ac:dyDescent="0.2">
      <c r="A278">
        <v>1000</v>
      </c>
      <c r="C278">
        <v>1000</v>
      </c>
    </row>
    <row r="279" spans="1:3" x14ac:dyDescent="0.2">
      <c r="A279">
        <v>1000</v>
      </c>
      <c r="C279">
        <v>1000</v>
      </c>
    </row>
    <row r="280" spans="1:3" x14ac:dyDescent="0.2">
      <c r="A280">
        <v>1000</v>
      </c>
      <c r="C280">
        <v>1000</v>
      </c>
    </row>
    <row r="281" spans="1:3" x14ac:dyDescent="0.2">
      <c r="A281">
        <v>1000</v>
      </c>
      <c r="C281">
        <v>1000</v>
      </c>
    </row>
    <row r="282" spans="1:3" x14ac:dyDescent="0.2">
      <c r="A282">
        <v>1000</v>
      </c>
      <c r="C282">
        <v>1000</v>
      </c>
    </row>
    <row r="283" spans="1:3" x14ac:dyDescent="0.2">
      <c r="A283">
        <v>1000</v>
      </c>
      <c r="C283">
        <v>1000</v>
      </c>
    </row>
    <row r="284" spans="1:3" x14ac:dyDescent="0.2">
      <c r="A284">
        <v>1000</v>
      </c>
      <c r="C284">
        <v>1000</v>
      </c>
    </row>
    <row r="285" spans="1:3" x14ac:dyDescent="0.2">
      <c r="A285">
        <v>1000</v>
      </c>
      <c r="C285">
        <v>1000</v>
      </c>
    </row>
    <row r="286" spans="1:3" x14ac:dyDescent="0.2">
      <c r="A286">
        <v>1000</v>
      </c>
      <c r="C286">
        <v>1000</v>
      </c>
    </row>
    <row r="287" spans="1:3" x14ac:dyDescent="0.2">
      <c r="A287">
        <v>1000</v>
      </c>
      <c r="C287">
        <v>1000</v>
      </c>
    </row>
    <row r="288" spans="1:3" x14ac:dyDescent="0.2">
      <c r="A288">
        <v>1000</v>
      </c>
      <c r="C288">
        <v>1000</v>
      </c>
    </row>
    <row r="289" spans="1:3" x14ac:dyDescent="0.2">
      <c r="A289">
        <v>1000</v>
      </c>
      <c r="C289">
        <v>1000</v>
      </c>
    </row>
    <row r="290" spans="1:3" x14ac:dyDescent="0.2">
      <c r="A290">
        <v>1000</v>
      </c>
      <c r="C290">
        <v>1000</v>
      </c>
    </row>
    <row r="291" spans="1:3" x14ac:dyDescent="0.2">
      <c r="A291">
        <v>1000</v>
      </c>
      <c r="C291">
        <v>1000</v>
      </c>
    </row>
    <row r="292" spans="1:3" x14ac:dyDescent="0.2">
      <c r="A292">
        <v>1000</v>
      </c>
      <c r="C292">
        <v>1000</v>
      </c>
    </row>
    <row r="293" spans="1:3" x14ac:dyDescent="0.2">
      <c r="A293">
        <v>1000</v>
      </c>
      <c r="C293">
        <v>1000</v>
      </c>
    </row>
    <row r="294" spans="1:3" x14ac:dyDescent="0.2">
      <c r="A294">
        <v>1000</v>
      </c>
      <c r="C294">
        <v>1000</v>
      </c>
    </row>
    <row r="295" spans="1:3" x14ac:dyDescent="0.2">
      <c r="A295">
        <v>1000</v>
      </c>
      <c r="C295">
        <v>1000</v>
      </c>
    </row>
    <row r="296" spans="1:3" x14ac:dyDescent="0.2">
      <c r="A296">
        <v>1000</v>
      </c>
      <c r="C296">
        <v>1000</v>
      </c>
    </row>
    <row r="297" spans="1:3" x14ac:dyDescent="0.2">
      <c r="A297">
        <v>1000</v>
      </c>
      <c r="C297">
        <v>1000</v>
      </c>
    </row>
    <row r="298" spans="1:3" x14ac:dyDescent="0.2">
      <c r="A298">
        <v>1000</v>
      </c>
      <c r="C298">
        <v>1000</v>
      </c>
    </row>
    <row r="299" spans="1:3" x14ac:dyDescent="0.2">
      <c r="A299">
        <v>1000</v>
      </c>
      <c r="C299">
        <v>1000</v>
      </c>
    </row>
    <row r="300" spans="1:3" x14ac:dyDescent="0.2">
      <c r="A300">
        <v>1000</v>
      </c>
      <c r="C300">
        <v>1000</v>
      </c>
    </row>
    <row r="301" spans="1:3" x14ac:dyDescent="0.2">
      <c r="A301">
        <v>1000</v>
      </c>
      <c r="C301">
        <v>1000</v>
      </c>
    </row>
    <row r="302" spans="1:3" x14ac:dyDescent="0.2">
      <c r="A302">
        <v>1000</v>
      </c>
      <c r="C302">
        <v>1000</v>
      </c>
    </row>
    <row r="303" spans="1:3" x14ac:dyDescent="0.2">
      <c r="A303">
        <v>1000</v>
      </c>
      <c r="C303">
        <v>1000</v>
      </c>
    </row>
    <row r="304" spans="1:3" x14ac:dyDescent="0.2">
      <c r="A304">
        <v>1000</v>
      </c>
      <c r="C304">
        <v>1000</v>
      </c>
    </row>
    <row r="305" spans="1:3" x14ac:dyDescent="0.2">
      <c r="A305">
        <v>1000</v>
      </c>
      <c r="C305">
        <v>1000</v>
      </c>
    </row>
    <row r="306" spans="1:3" x14ac:dyDescent="0.2">
      <c r="A306">
        <v>1000</v>
      </c>
      <c r="C306">
        <v>1000</v>
      </c>
    </row>
    <row r="307" spans="1:3" x14ac:dyDescent="0.2">
      <c r="A307">
        <v>1000</v>
      </c>
      <c r="C307">
        <v>1000</v>
      </c>
    </row>
    <row r="308" spans="1:3" x14ac:dyDescent="0.2">
      <c r="A308">
        <v>1000</v>
      </c>
      <c r="C308">
        <v>1000</v>
      </c>
    </row>
    <row r="309" spans="1:3" x14ac:dyDescent="0.2">
      <c r="A309">
        <v>1000</v>
      </c>
      <c r="C309">
        <v>1000</v>
      </c>
    </row>
    <row r="310" spans="1:3" x14ac:dyDescent="0.2">
      <c r="A310">
        <v>1000</v>
      </c>
      <c r="C310">
        <v>1000</v>
      </c>
    </row>
    <row r="311" spans="1:3" x14ac:dyDescent="0.2">
      <c r="A311">
        <v>1000</v>
      </c>
      <c r="C311">
        <v>1000</v>
      </c>
    </row>
    <row r="312" spans="1:3" x14ac:dyDescent="0.2">
      <c r="A312">
        <v>1000</v>
      </c>
      <c r="C312">
        <v>1000</v>
      </c>
    </row>
    <row r="313" spans="1:3" x14ac:dyDescent="0.2">
      <c r="A313">
        <v>1000</v>
      </c>
      <c r="C313">
        <v>1000</v>
      </c>
    </row>
    <row r="314" spans="1:3" x14ac:dyDescent="0.2">
      <c r="A314">
        <v>1000</v>
      </c>
      <c r="C314">
        <v>1000</v>
      </c>
    </row>
    <row r="315" spans="1:3" x14ac:dyDescent="0.2">
      <c r="A315">
        <v>1000</v>
      </c>
      <c r="C315">
        <v>1000</v>
      </c>
    </row>
    <row r="316" spans="1:3" x14ac:dyDescent="0.2">
      <c r="A316">
        <v>1000</v>
      </c>
      <c r="C316">
        <v>1000</v>
      </c>
    </row>
    <row r="317" spans="1:3" x14ac:dyDescent="0.2">
      <c r="A317">
        <v>1000</v>
      </c>
      <c r="C317">
        <v>1000</v>
      </c>
    </row>
    <row r="318" spans="1:3" x14ac:dyDescent="0.2">
      <c r="A318">
        <v>1000</v>
      </c>
      <c r="C318">
        <v>1000</v>
      </c>
    </row>
    <row r="319" spans="1:3" x14ac:dyDescent="0.2">
      <c r="A319">
        <v>1000</v>
      </c>
      <c r="C319">
        <v>1000</v>
      </c>
    </row>
    <row r="320" spans="1:3" x14ac:dyDescent="0.2">
      <c r="A320">
        <v>1000</v>
      </c>
      <c r="C320">
        <v>1000</v>
      </c>
    </row>
    <row r="321" spans="1:3" x14ac:dyDescent="0.2">
      <c r="A321">
        <v>1000</v>
      </c>
      <c r="C321">
        <v>1000</v>
      </c>
    </row>
    <row r="322" spans="1:3" x14ac:dyDescent="0.2">
      <c r="A322">
        <v>1000</v>
      </c>
      <c r="C322">
        <v>1000</v>
      </c>
    </row>
    <row r="323" spans="1:3" x14ac:dyDescent="0.2">
      <c r="A323">
        <v>1000</v>
      </c>
      <c r="C323">
        <v>1000</v>
      </c>
    </row>
    <row r="324" spans="1:3" x14ac:dyDescent="0.2">
      <c r="A324">
        <v>1000</v>
      </c>
      <c r="C324">
        <v>1000</v>
      </c>
    </row>
    <row r="325" spans="1:3" x14ac:dyDescent="0.2">
      <c r="A325">
        <v>1000</v>
      </c>
      <c r="C325">
        <v>1000</v>
      </c>
    </row>
    <row r="326" spans="1:3" x14ac:dyDescent="0.2">
      <c r="A326">
        <v>1000</v>
      </c>
      <c r="C326">
        <v>1000</v>
      </c>
    </row>
    <row r="327" spans="1:3" x14ac:dyDescent="0.2">
      <c r="A327">
        <v>1000</v>
      </c>
      <c r="C327">
        <v>1000</v>
      </c>
    </row>
    <row r="328" spans="1:3" x14ac:dyDescent="0.2">
      <c r="A328">
        <v>1000</v>
      </c>
      <c r="C328">
        <v>1000</v>
      </c>
    </row>
    <row r="329" spans="1:3" x14ac:dyDescent="0.2">
      <c r="A329">
        <v>1000</v>
      </c>
      <c r="C329">
        <v>1000</v>
      </c>
    </row>
    <row r="330" spans="1:3" x14ac:dyDescent="0.2">
      <c r="A330">
        <v>1000</v>
      </c>
      <c r="C330">
        <v>1000</v>
      </c>
    </row>
    <row r="331" spans="1:3" x14ac:dyDescent="0.2">
      <c r="A331">
        <v>1000</v>
      </c>
      <c r="C331">
        <v>1000</v>
      </c>
    </row>
    <row r="332" spans="1:3" x14ac:dyDescent="0.2">
      <c r="A332">
        <v>1000</v>
      </c>
      <c r="C332">
        <v>1000</v>
      </c>
    </row>
    <row r="333" spans="1:3" x14ac:dyDescent="0.2">
      <c r="A333">
        <v>1000</v>
      </c>
      <c r="C333">
        <v>1000</v>
      </c>
    </row>
    <row r="334" spans="1:3" x14ac:dyDescent="0.2">
      <c r="A334">
        <v>1000</v>
      </c>
      <c r="C334">
        <v>1000</v>
      </c>
    </row>
    <row r="335" spans="1:3" x14ac:dyDescent="0.2">
      <c r="A335">
        <v>1000</v>
      </c>
      <c r="C335">
        <v>1000</v>
      </c>
    </row>
    <row r="336" spans="1:3" x14ac:dyDescent="0.2">
      <c r="A336">
        <v>1000</v>
      </c>
      <c r="C336">
        <v>1000</v>
      </c>
    </row>
    <row r="337" spans="1:3" x14ac:dyDescent="0.2">
      <c r="A337">
        <v>1000</v>
      </c>
      <c r="C337">
        <v>1000</v>
      </c>
    </row>
    <row r="338" spans="1:3" x14ac:dyDescent="0.2">
      <c r="A338">
        <v>1000</v>
      </c>
      <c r="C338">
        <v>1000</v>
      </c>
    </row>
    <row r="339" spans="1:3" x14ac:dyDescent="0.2">
      <c r="A339">
        <v>1000</v>
      </c>
      <c r="C339">
        <v>1000</v>
      </c>
    </row>
    <row r="340" spans="1:3" x14ac:dyDescent="0.2">
      <c r="A340">
        <v>1000</v>
      </c>
      <c r="C340">
        <v>1000</v>
      </c>
    </row>
    <row r="341" spans="1:3" x14ac:dyDescent="0.2">
      <c r="A341">
        <v>1000</v>
      </c>
      <c r="C341">
        <v>1000</v>
      </c>
    </row>
    <row r="342" spans="1:3" x14ac:dyDescent="0.2">
      <c r="A342">
        <v>1000</v>
      </c>
      <c r="C342">
        <v>1000</v>
      </c>
    </row>
    <row r="343" spans="1:3" x14ac:dyDescent="0.2">
      <c r="A343">
        <v>1000</v>
      </c>
      <c r="C343">
        <v>1000</v>
      </c>
    </row>
    <row r="344" spans="1:3" x14ac:dyDescent="0.2">
      <c r="A344">
        <v>1000</v>
      </c>
      <c r="C344">
        <v>1000</v>
      </c>
    </row>
    <row r="345" spans="1:3" x14ac:dyDescent="0.2">
      <c r="A345">
        <v>1000</v>
      </c>
      <c r="C345">
        <v>1000</v>
      </c>
    </row>
    <row r="346" spans="1:3" x14ac:dyDescent="0.2">
      <c r="A346">
        <v>1000</v>
      </c>
      <c r="C346">
        <v>1000</v>
      </c>
    </row>
    <row r="347" spans="1:3" x14ac:dyDescent="0.2">
      <c r="A347">
        <v>1000</v>
      </c>
      <c r="C347">
        <v>1000</v>
      </c>
    </row>
    <row r="348" spans="1:3" x14ac:dyDescent="0.2">
      <c r="A348">
        <v>1000</v>
      </c>
      <c r="C348">
        <v>1000</v>
      </c>
    </row>
    <row r="349" spans="1:3" x14ac:dyDescent="0.2">
      <c r="A349">
        <v>1000</v>
      </c>
      <c r="C349">
        <v>1000</v>
      </c>
    </row>
    <row r="350" spans="1:3" x14ac:dyDescent="0.2">
      <c r="A350">
        <v>1000</v>
      </c>
      <c r="C350">
        <v>1000</v>
      </c>
    </row>
    <row r="351" spans="1:3" x14ac:dyDescent="0.2">
      <c r="A351">
        <v>1000</v>
      </c>
      <c r="C351">
        <v>1000</v>
      </c>
    </row>
    <row r="352" spans="1:3" x14ac:dyDescent="0.2">
      <c r="A352">
        <v>1000</v>
      </c>
      <c r="C352">
        <v>1000</v>
      </c>
    </row>
    <row r="353" spans="1:3" x14ac:dyDescent="0.2">
      <c r="A353">
        <v>1000</v>
      </c>
      <c r="C353">
        <v>1000</v>
      </c>
    </row>
    <row r="354" spans="1:3" x14ac:dyDescent="0.2">
      <c r="A354">
        <v>1000</v>
      </c>
      <c r="C354">
        <v>1000</v>
      </c>
    </row>
    <row r="355" spans="1:3" x14ac:dyDescent="0.2">
      <c r="A355">
        <v>1000</v>
      </c>
      <c r="C355">
        <v>1000</v>
      </c>
    </row>
    <row r="356" spans="1:3" x14ac:dyDescent="0.2">
      <c r="A356">
        <v>1000</v>
      </c>
      <c r="C356">
        <v>1000</v>
      </c>
    </row>
    <row r="357" spans="1:3" x14ac:dyDescent="0.2">
      <c r="A357">
        <v>1000</v>
      </c>
      <c r="C357">
        <v>1000</v>
      </c>
    </row>
    <row r="358" spans="1:3" x14ac:dyDescent="0.2">
      <c r="A358">
        <v>1000</v>
      </c>
      <c r="C358">
        <v>1000</v>
      </c>
    </row>
    <row r="359" spans="1:3" x14ac:dyDescent="0.2">
      <c r="A359">
        <v>1000</v>
      </c>
      <c r="C359">
        <v>1000</v>
      </c>
    </row>
    <row r="360" spans="1:3" x14ac:dyDescent="0.2">
      <c r="A360">
        <v>1000</v>
      </c>
      <c r="C360">
        <v>1000</v>
      </c>
    </row>
    <row r="361" spans="1:3" x14ac:dyDescent="0.2">
      <c r="A361">
        <v>1000</v>
      </c>
      <c r="C361">
        <v>1000</v>
      </c>
    </row>
    <row r="362" spans="1:3" x14ac:dyDescent="0.2">
      <c r="A362">
        <v>1000</v>
      </c>
      <c r="C362">
        <v>1000</v>
      </c>
    </row>
    <row r="363" spans="1:3" x14ac:dyDescent="0.2">
      <c r="A363">
        <v>1000</v>
      </c>
      <c r="C363">
        <v>1000</v>
      </c>
    </row>
    <row r="364" spans="1:3" x14ac:dyDescent="0.2">
      <c r="A364">
        <v>1000</v>
      </c>
      <c r="C364">
        <v>1000</v>
      </c>
    </row>
    <row r="365" spans="1:3" x14ac:dyDescent="0.2">
      <c r="A365">
        <v>1000</v>
      </c>
      <c r="C365">
        <v>1000</v>
      </c>
    </row>
    <row r="366" spans="1:3" x14ac:dyDescent="0.2">
      <c r="A366">
        <v>1000</v>
      </c>
      <c r="C366">
        <v>1000</v>
      </c>
    </row>
    <row r="367" spans="1:3" x14ac:dyDescent="0.2">
      <c r="A367">
        <v>1000</v>
      </c>
      <c r="C367">
        <v>1000</v>
      </c>
    </row>
    <row r="368" spans="1:3" x14ac:dyDescent="0.2">
      <c r="A368">
        <v>1000</v>
      </c>
      <c r="C368">
        <v>1000</v>
      </c>
    </row>
    <row r="369" spans="1:3" x14ac:dyDescent="0.2">
      <c r="A369">
        <v>1000</v>
      </c>
      <c r="C369">
        <v>1000</v>
      </c>
    </row>
    <row r="370" spans="1:3" x14ac:dyDescent="0.2">
      <c r="A370">
        <v>1000</v>
      </c>
      <c r="C370">
        <v>1000</v>
      </c>
    </row>
    <row r="371" spans="1:3" x14ac:dyDescent="0.2">
      <c r="A371">
        <v>1000</v>
      </c>
      <c r="C371">
        <v>1000</v>
      </c>
    </row>
    <row r="372" spans="1:3" x14ac:dyDescent="0.2">
      <c r="A372">
        <v>1000</v>
      </c>
      <c r="C372">
        <v>1000</v>
      </c>
    </row>
    <row r="373" spans="1:3" x14ac:dyDescent="0.2">
      <c r="A373">
        <v>1000</v>
      </c>
      <c r="C373">
        <v>1000</v>
      </c>
    </row>
    <row r="374" spans="1:3" x14ac:dyDescent="0.2">
      <c r="A374">
        <v>1000</v>
      </c>
      <c r="C374">
        <v>1000</v>
      </c>
    </row>
    <row r="375" spans="1:3" x14ac:dyDescent="0.2">
      <c r="A375">
        <v>1000</v>
      </c>
      <c r="C375">
        <v>1000</v>
      </c>
    </row>
    <row r="376" spans="1:3" x14ac:dyDescent="0.2">
      <c r="A376">
        <v>1000</v>
      </c>
      <c r="C376">
        <v>1000</v>
      </c>
    </row>
    <row r="377" spans="1:3" x14ac:dyDescent="0.2">
      <c r="A377">
        <v>1000</v>
      </c>
      <c r="C377">
        <v>1000</v>
      </c>
    </row>
    <row r="378" spans="1:3" x14ac:dyDescent="0.2">
      <c r="A378">
        <v>1000</v>
      </c>
      <c r="C378">
        <v>1000</v>
      </c>
    </row>
    <row r="379" spans="1:3" x14ac:dyDescent="0.2">
      <c r="A379">
        <v>1000</v>
      </c>
      <c r="C379">
        <v>1000</v>
      </c>
    </row>
    <row r="380" spans="1:3" x14ac:dyDescent="0.2">
      <c r="A380">
        <v>1000</v>
      </c>
      <c r="C380">
        <v>1000</v>
      </c>
    </row>
    <row r="381" spans="1:3" x14ac:dyDescent="0.2">
      <c r="A381">
        <v>1000</v>
      </c>
      <c r="C381">
        <v>1000</v>
      </c>
    </row>
    <row r="382" spans="1:3" x14ac:dyDescent="0.2">
      <c r="A382">
        <v>1000</v>
      </c>
      <c r="C382">
        <v>1000</v>
      </c>
    </row>
    <row r="383" spans="1:3" x14ac:dyDescent="0.2">
      <c r="A383">
        <v>1000</v>
      </c>
      <c r="C383">
        <v>1000</v>
      </c>
    </row>
    <row r="384" spans="1:3" x14ac:dyDescent="0.2">
      <c r="A384">
        <v>1000</v>
      </c>
      <c r="C384">
        <v>1000</v>
      </c>
    </row>
    <row r="385" spans="1:3" x14ac:dyDescent="0.2">
      <c r="A385">
        <v>1000</v>
      </c>
      <c r="C385">
        <v>1000</v>
      </c>
    </row>
    <row r="386" spans="1:3" x14ac:dyDescent="0.2">
      <c r="A386">
        <v>1000</v>
      </c>
      <c r="C386">
        <v>1000</v>
      </c>
    </row>
    <row r="387" spans="1:3" x14ac:dyDescent="0.2">
      <c r="A387">
        <v>1000</v>
      </c>
      <c r="C387">
        <v>1000</v>
      </c>
    </row>
    <row r="388" spans="1:3" x14ac:dyDescent="0.2">
      <c r="A388">
        <v>1000</v>
      </c>
      <c r="C388">
        <v>1000</v>
      </c>
    </row>
    <row r="389" spans="1:3" x14ac:dyDescent="0.2">
      <c r="A389">
        <v>1000</v>
      </c>
      <c r="C389">
        <v>1000</v>
      </c>
    </row>
    <row r="390" spans="1:3" x14ac:dyDescent="0.2">
      <c r="A390">
        <v>1000</v>
      </c>
      <c r="C390">
        <v>1000</v>
      </c>
    </row>
    <row r="391" spans="1:3" x14ac:dyDescent="0.2">
      <c r="A391">
        <v>1000</v>
      </c>
      <c r="C391">
        <v>1000</v>
      </c>
    </row>
    <row r="392" spans="1:3" x14ac:dyDescent="0.2">
      <c r="A392">
        <v>1000</v>
      </c>
      <c r="C392">
        <v>1000</v>
      </c>
    </row>
    <row r="393" spans="1:3" x14ac:dyDescent="0.2">
      <c r="A393">
        <v>1000</v>
      </c>
      <c r="C393">
        <v>1000</v>
      </c>
    </row>
    <row r="394" spans="1:3" x14ac:dyDescent="0.2">
      <c r="A394">
        <v>1000</v>
      </c>
      <c r="C394">
        <v>1000</v>
      </c>
    </row>
    <row r="395" spans="1:3" x14ac:dyDescent="0.2">
      <c r="A395">
        <v>1000</v>
      </c>
      <c r="C395">
        <v>1000</v>
      </c>
    </row>
    <row r="396" spans="1:3" x14ac:dyDescent="0.2">
      <c r="A396">
        <v>1000</v>
      </c>
      <c r="C396">
        <v>1000</v>
      </c>
    </row>
    <row r="397" spans="1:3" x14ac:dyDescent="0.2">
      <c r="A397">
        <v>1000</v>
      </c>
      <c r="C397">
        <v>1000</v>
      </c>
    </row>
    <row r="398" spans="1:3" x14ac:dyDescent="0.2">
      <c r="A398">
        <v>1000</v>
      </c>
      <c r="C398">
        <v>1000</v>
      </c>
    </row>
    <row r="399" spans="1:3" x14ac:dyDescent="0.2">
      <c r="A399">
        <v>1000</v>
      </c>
      <c r="C399">
        <v>1000</v>
      </c>
    </row>
    <row r="400" spans="1:3" x14ac:dyDescent="0.2">
      <c r="A400">
        <v>1000</v>
      </c>
      <c r="C400">
        <v>1000</v>
      </c>
    </row>
    <row r="401" spans="1:3" x14ac:dyDescent="0.2">
      <c r="A401">
        <v>1000</v>
      </c>
      <c r="C401">
        <v>1000</v>
      </c>
    </row>
    <row r="402" spans="1:3" x14ac:dyDescent="0.2">
      <c r="A402">
        <v>1000</v>
      </c>
      <c r="C402">
        <v>1000</v>
      </c>
    </row>
    <row r="403" spans="1:3" x14ac:dyDescent="0.2">
      <c r="A403">
        <v>1000</v>
      </c>
      <c r="C403">
        <v>1000</v>
      </c>
    </row>
    <row r="404" spans="1:3" x14ac:dyDescent="0.2">
      <c r="A404">
        <v>1000</v>
      </c>
      <c r="C404">
        <v>1000</v>
      </c>
    </row>
    <row r="405" spans="1:3" x14ac:dyDescent="0.2">
      <c r="A405">
        <v>1000</v>
      </c>
      <c r="C405">
        <v>1000</v>
      </c>
    </row>
    <row r="406" spans="1:3" x14ac:dyDescent="0.2">
      <c r="A406">
        <v>1000</v>
      </c>
      <c r="C406">
        <v>1000</v>
      </c>
    </row>
    <row r="407" spans="1:3" x14ac:dyDescent="0.2">
      <c r="A407">
        <v>1000</v>
      </c>
      <c r="C407">
        <v>1000</v>
      </c>
    </row>
    <row r="408" spans="1:3" x14ac:dyDescent="0.2">
      <c r="A408">
        <v>1000</v>
      </c>
      <c r="C408">
        <v>1000</v>
      </c>
    </row>
    <row r="409" spans="1:3" x14ac:dyDescent="0.2">
      <c r="A409">
        <v>1000</v>
      </c>
      <c r="C409">
        <v>1000</v>
      </c>
    </row>
    <row r="410" spans="1:3" x14ac:dyDescent="0.2">
      <c r="A410">
        <v>1000</v>
      </c>
      <c r="C410">
        <v>1000</v>
      </c>
    </row>
    <row r="411" spans="1:3" x14ac:dyDescent="0.2">
      <c r="A411">
        <v>1000</v>
      </c>
      <c r="C411">
        <v>1000</v>
      </c>
    </row>
    <row r="412" spans="1:3" x14ac:dyDescent="0.2">
      <c r="A412">
        <v>1000</v>
      </c>
      <c r="C412">
        <v>1000</v>
      </c>
    </row>
    <row r="413" spans="1:3" x14ac:dyDescent="0.2">
      <c r="A413">
        <v>1000</v>
      </c>
      <c r="C413">
        <v>1000</v>
      </c>
    </row>
    <row r="414" spans="1:3" x14ac:dyDescent="0.2">
      <c r="A414">
        <v>1000</v>
      </c>
      <c r="C414">
        <v>1000</v>
      </c>
    </row>
    <row r="415" spans="1:3" x14ac:dyDescent="0.2">
      <c r="A415">
        <v>1000</v>
      </c>
      <c r="C415">
        <v>1000</v>
      </c>
    </row>
    <row r="416" spans="1:3" x14ac:dyDescent="0.2">
      <c r="A416">
        <v>1000</v>
      </c>
      <c r="C416">
        <v>1000</v>
      </c>
    </row>
    <row r="417" spans="1:3" x14ac:dyDescent="0.2">
      <c r="A417">
        <v>1000</v>
      </c>
      <c r="C417">
        <v>1000</v>
      </c>
    </row>
    <row r="418" spans="1:3" x14ac:dyDescent="0.2">
      <c r="A418">
        <v>1000</v>
      </c>
      <c r="C418">
        <v>1000</v>
      </c>
    </row>
    <row r="419" spans="1:3" x14ac:dyDescent="0.2">
      <c r="A419">
        <v>1000</v>
      </c>
      <c r="C419">
        <v>1000</v>
      </c>
    </row>
    <row r="420" spans="1:3" x14ac:dyDescent="0.2">
      <c r="A420">
        <v>1000</v>
      </c>
      <c r="C420">
        <v>1000</v>
      </c>
    </row>
    <row r="421" spans="1:3" x14ac:dyDescent="0.2">
      <c r="A421">
        <v>1000</v>
      </c>
      <c r="C421">
        <v>1000</v>
      </c>
    </row>
    <row r="422" spans="1:3" x14ac:dyDescent="0.2">
      <c r="A422">
        <v>1000</v>
      </c>
      <c r="C422">
        <v>1000</v>
      </c>
    </row>
    <row r="423" spans="1:3" x14ac:dyDescent="0.2">
      <c r="A423">
        <v>1000</v>
      </c>
      <c r="C423">
        <v>1000</v>
      </c>
    </row>
    <row r="424" spans="1:3" x14ac:dyDescent="0.2">
      <c r="A424">
        <v>1000</v>
      </c>
      <c r="C424">
        <v>1000</v>
      </c>
    </row>
    <row r="425" spans="1:3" x14ac:dyDescent="0.2">
      <c r="A425">
        <v>1000</v>
      </c>
      <c r="C425">
        <v>1000</v>
      </c>
    </row>
    <row r="426" spans="1:3" x14ac:dyDescent="0.2">
      <c r="A426">
        <v>1000</v>
      </c>
      <c r="C426">
        <v>1000</v>
      </c>
    </row>
    <row r="427" spans="1:3" x14ac:dyDescent="0.2">
      <c r="A427">
        <v>1000</v>
      </c>
      <c r="C427">
        <v>1000</v>
      </c>
    </row>
    <row r="428" spans="1:3" x14ac:dyDescent="0.2">
      <c r="A428">
        <v>1000</v>
      </c>
      <c r="C428">
        <v>1000</v>
      </c>
    </row>
    <row r="429" spans="1:3" x14ac:dyDescent="0.2">
      <c r="A429">
        <v>1000</v>
      </c>
      <c r="C429">
        <v>1000</v>
      </c>
    </row>
    <row r="430" spans="1:3" x14ac:dyDescent="0.2">
      <c r="A430">
        <v>1000</v>
      </c>
      <c r="C430">
        <v>1000</v>
      </c>
    </row>
    <row r="431" spans="1:3" x14ac:dyDescent="0.2">
      <c r="A431">
        <v>1000</v>
      </c>
      <c r="C431">
        <v>1000</v>
      </c>
    </row>
    <row r="432" spans="1:3" x14ac:dyDescent="0.2">
      <c r="A432">
        <v>1000</v>
      </c>
      <c r="C432">
        <v>1000</v>
      </c>
    </row>
    <row r="433" spans="1:3" x14ac:dyDescent="0.2">
      <c r="A433">
        <v>1000</v>
      </c>
      <c r="C433">
        <v>1000</v>
      </c>
    </row>
    <row r="434" spans="1:3" x14ac:dyDescent="0.2">
      <c r="A434">
        <v>1000</v>
      </c>
      <c r="C434">
        <v>1000</v>
      </c>
    </row>
    <row r="435" spans="1:3" x14ac:dyDescent="0.2">
      <c r="A435">
        <v>1000</v>
      </c>
      <c r="C435">
        <v>1000</v>
      </c>
    </row>
    <row r="436" spans="1:3" x14ac:dyDescent="0.2">
      <c r="A436">
        <v>1000</v>
      </c>
      <c r="C436">
        <v>1000</v>
      </c>
    </row>
    <row r="437" spans="1:3" x14ac:dyDescent="0.2">
      <c r="A437">
        <v>1000</v>
      </c>
      <c r="C437">
        <v>1000</v>
      </c>
    </row>
    <row r="438" spans="1:3" x14ac:dyDescent="0.2">
      <c r="A438">
        <v>1000</v>
      </c>
      <c r="C438">
        <v>1000</v>
      </c>
    </row>
    <row r="439" spans="1:3" x14ac:dyDescent="0.2">
      <c r="A439">
        <v>1000</v>
      </c>
      <c r="C439">
        <v>1000</v>
      </c>
    </row>
    <row r="440" spans="1:3" x14ac:dyDescent="0.2">
      <c r="A440">
        <v>1000</v>
      </c>
      <c r="C440">
        <v>1000</v>
      </c>
    </row>
    <row r="441" spans="1:3" x14ac:dyDescent="0.2">
      <c r="A441">
        <v>1000</v>
      </c>
      <c r="C441">
        <v>1000</v>
      </c>
    </row>
    <row r="442" spans="1:3" x14ac:dyDescent="0.2">
      <c r="A442">
        <v>1000</v>
      </c>
      <c r="C442">
        <v>1000</v>
      </c>
    </row>
    <row r="443" spans="1:3" x14ac:dyDescent="0.2">
      <c r="A443">
        <v>1000</v>
      </c>
      <c r="C443">
        <v>1000</v>
      </c>
    </row>
    <row r="444" spans="1:3" x14ac:dyDescent="0.2">
      <c r="A444">
        <v>1000</v>
      </c>
      <c r="C444">
        <v>1000</v>
      </c>
    </row>
    <row r="445" spans="1:3" x14ac:dyDescent="0.2">
      <c r="A445">
        <v>1000</v>
      </c>
      <c r="C445">
        <v>1000</v>
      </c>
    </row>
    <row r="446" spans="1:3" x14ac:dyDescent="0.2">
      <c r="A446">
        <v>1000</v>
      </c>
      <c r="C446">
        <v>1000</v>
      </c>
    </row>
    <row r="447" spans="1:3" x14ac:dyDescent="0.2">
      <c r="A447">
        <v>1000</v>
      </c>
      <c r="C447">
        <v>1000</v>
      </c>
    </row>
    <row r="448" spans="1:3" x14ac:dyDescent="0.2">
      <c r="A448">
        <v>1000</v>
      </c>
      <c r="C448">
        <v>1000</v>
      </c>
    </row>
    <row r="449" spans="1:3" x14ac:dyDescent="0.2">
      <c r="A449">
        <v>1000</v>
      </c>
      <c r="C449">
        <v>1000</v>
      </c>
    </row>
    <row r="450" spans="1:3" x14ac:dyDescent="0.2">
      <c r="A450">
        <v>1000</v>
      </c>
      <c r="C450">
        <v>1000</v>
      </c>
    </row>
    <row r="451" spans="1:3" x14ac:dyDescent="0.2">
      <c r="A451">
        <v>1000</v>
      </c>
      <c r="C451">
        <v>1000</v>
      </c>
    </row>
    <row r="452" spans="1:3" x14ac:dyDescent="0.2">
      <c r="A452">
        <v>1000</v>
      </c>
      <c r="C452">
        <v>1000</v>
      </c>
    </row>
    <row r="453" spans="1:3" x14ac:dyDescent="0.2">
      <c r="A453">
        <v>1000</v>
      </c>
      <c r="C453">
        <v>1000</v>
      </c>
    </row>
    <row r="454" spans="1:3" x14ac:dyDescent="0.2">
      <c r="A454">
        <v>1000</v>
      </c>
      <c r="C454">
        <v>1000</v>
      </c>
    </row>
    <row r="455" spans="1:3" x14ac:dyDescent="0.2">
      <c r="A455">
        <v>1000</v>
      </c>
      <c r="C455">
        <v>1000</v>
      </c>
    </row>
    <row r="456" spans="1:3" x14ac:dyDescent="0.2">
      <c r="A456">
        <v>1000</v>
      </c>
      <c r="C456">
        <v>1000</v>
      </c>
    </row>
    <row r="457" spans="1:3" x14ac:dyDescent="0.2">
      <c r="A457">
        <v>1000</v>
      </c>
      <c r="C457">
        <v>1000</v>
      </c>
    </row>
    <row r="458" spans="1:3" x14ac:dyDescent="0.2">
      <c r="A458">
        <v>1000</v>
      </c>
      <c r="C458">
        <v>1000</v>
      </c>
    </row>
    <row r="459" spans="1:3" x14ac:dyDescent="0.2">
      <c r="A459">
        <v>1000</v>
      </c>
      <c r="C459">
        <v>1000</v>
      </c>
    </row>
    <row r="460" spans="1:3" x14ac:dyDescent="0.2">
      <c r="A460">
        <v>1000</v>
      </c>
      <c r="C460">
        <v>1000</v>
      </c>
    </row>
    <row r="461" spans="1:3" x14ac:dyDescent="0.2">
      <c r="A461">
        <v>1000</v>
      </c>
      <c r="C461">
        <v>1000</v>
      </c>
    </row>
    <row r="462" spans="1:3" x14ac:dyDescent="0.2">
      <c r="A462">
        <v>1000</v>
      </c>
      <c r="C462">
        <v>1000</v>
      </c>
    </row>
    <row r="463" spans="1:3" x14ac:dyDescent="0.2">
      <c r="A463">
        <v>1000</v>
      </c>
      <c r="C463">
        <v>1000</v>
      </c>
    </row>
    <row r="464" spans="1:3" x14ac:dyDescent="0.2">
      <c r="A464">
        <v>1000</v>
      </c>
      <c r="C464">
        <v>1000</v>
      </c>
    </row>
    <row r="465" spans="1:3" x14ac:dyDescent="0.2">
      <c r="A465">
        <v>1000</v>
      </c>
      <c r="C465">
        <v>1000</v>
      </c>
    </row>
    <row r="466" spans="1:3" x14ac:dyDescent="0.2">
      <c r="A466">
        <v>1000</v>
      </c>
      <c r="C466">
        <v>1000</v>
      </c>
    </row>
    <row r="467" spans="1:3" x14ac:dyDescent="0.2">
      <c r="A467">
        <v>1000</v>
      </c>
      <c r="C467">
        <v>1000</v>
      </c>
    </row>
    <row r="468" spans="1:3" x14ac:dyDescent="0.2">
      <c r="A468">
        <v>1000</v>
      </c>
      <c r="C468">
        <v>1000</v>
      </c>
    </row>
    <row r="469" spans="1:3" x14ac:dyDescent="0.2">
      <c r="A469">
        <v>1000</v>
      </c>
      <c r="C469">
        <v>1000</v>
      </c>
    </row>
    <row r="470" spans="1:3" x14ac:dyDescent="0.2">
      <c r="A470">
        <v>1000</v>
      </c>
      <c r="C470">
        <v>1000</v>
      </c>
    </row>
    <row r="471" spans="1:3" x14ac:dyDescent="0.2">
      <c r="A471">
        <v>1000</v>
      </c>
      <c r="C471">
        <v>1000</v>
      </c>
    </row>
    <row r="472" spans="1:3" x14ac:dyDescent="0.2">
      <c r="A472">
        <v>1000</v>
      </c>
      <c r="C472">
        <v>1000</v>
      </c>
    </row>
    <row r="473" spans="1:3" x14ac:dyDescent="0.2">
      <c r="A473">
        <v>1000</v>
      </c>
      <c r="C473">
        <v>1000</v>
      </c>
    </row>
    <row r="474" spans="1:3" x14ac:dyDescent="0.2">
      <c r="A474">
        <v>1000</v>
      </c>
      <c r="C474">
        <v>1000</v>
      </c>
    </row>
    <row r="475" spans="1:3" x14ac:dyDescent="0.2">
      <c r="A475">
        <v>1000</v>
      </c>
      <c r="C475">
        <v>1000</v>
      </c>
    </row>
    <row r="476" spans="1:3" x14ac:dyDescent="0.2">
      <c r="A476">
        <v>1000</v>
      </c>
      <c r="C476">
        <v>1000</v>
      </c>
    </row>
    <row r="477" spans="1:3" x14ac:dyDescent="0.2">
      <c r="A477">
        <v>1000</v>
      </c>
      <c r="C477">
        <v>1000</v>
      </c>
    </row>
    <row r="478" spans="1:3" x14ac:dyDescent="0.2">
      <c r="A478">
        <v>1000</v>
      </c>
      <c r="C478">
        <v>1000</v>
      </c>
    </row>
    <row r="479" spans="1:3" x14ac:dyDescent="0.2">
      <c r="A479">
        <v>1000</v>
      </c>
      <c r="C479">
        <v>1000</v>
      </c>
    </row>
    <row r="480" spans="1:3" x14ac:dyDescent="0.2">
      <c r="A480">
        <v>1000</v>
      </c>
      <c r="C480">
        <v>1000</v>
      </c>
    </row>
    <row r="481" spans="1:3" x14ac:dyDescent="0.2">
      <c r="A481">
        <v>1000</v>
      </c>
      <c r="C481">
        <v>1000</v>
      </c>
    </row>
    <row r="482" spans="1:3" x14ac:dyDescent="0.2">
      <c r="A482">
        <v>1000</v>
      </c>
      <c r="C482">
        <v>1000</v>
      </c>
    </row>
    <row r="483" spans="1:3" x14ac:dyDescent="0.2">
      <c r="A483">
        <v>1000</v>
      </c>
      <c r="C483">
        <v>1000</v>
      </c>
    </row>
    <row r="484" spans="1:3" x14ac:dyDescent="0.2">
      <c r="A484">
        <v>1000</v>
      </c>
      <c r="C484">
        <v>1000</v>
      </c>
    </row>
    <row r="485" spans="1:3" x14ac:dyDescent="0.2">
      <c r="A485">
        <v>1000</v>
      </c>
      <c r="C485">
        <v>1000</v>
      </c>
    </row>
    <row r="486" spans="1:3" x14ac:dyDescent="0.2">
      <c r="A486">
        <v>1000</v>
      </c>
      <c r="C486">
        <v>1000</v>
      </c>
    </row>
    <row r="487" spans="1:3" x14ac:dyDescent="0.2">
      <c r="A487">
        <v>1000</v>
      </c>
      <c r="C487">
        <v>1000</v>
      </c>
    </row>
    <row r="488" spans="1:3" x14ac:dyDescent="0.2">
      <c r="A488">
        <v>1000</v>
      </c>
      <c r="C488">
        <v>1000</v>
      </c>
    </row>
    <row r="489" spans="1:3" x14ac:dyDescent="0.2">
      <c r="A489">
        <v>1000</v>
      </c>
      <c r="C489">
        <v>1000</v>
      </c>
    </row>
    <row r="490" spans="1:3" x14ac:dyDescent="0.2">
      <c r="A490">
        <v>1000</v>
      </c>
      <c r="C490">
        <v>1000</v>
      </c>
    </row>
    <row r="491" spans="1:3" x14ac:dyDescent="0.2">
      <c r="A491">
        <v>1000</v>
      </c>
      <c r="C491">
        <v>1000</v>
      </c>
    </row>
    <row r="492" spans="1:3" x14ac:dyDescent="0.2">
      <c r="A492">
        <v>1000</v>
      </c>
      <c r="C492">
        <v>1000</v>
      </c>
    </row>
    <row r="493" spans="1:3" x14ac:dyDescent="0.2">
      <c r="A493">
        <v>1000</v>
      </c>
      <c r="C493">
        <v>1000</v>
      </c>
    </row>
    <row r="494" spans="1:3" x14ac:dyDescent="0.2">
      <c r="A494">
        <v>1000</v>
      </c>
      <c r="C494">
        <v>1000</v>
      </c>
    </row>
    <row r="495" spans="1:3" x14ac:dyDescent="0.2">
      <c r="A495">
        <v>1000</v>
      </c>
      <c r="C495">
        <v>1000</v>
      </c>
    </row>
    <row r="496" spans="1:3" x14ac:dyDescent="0.2">
      <c r="A496">
        <v>1000</v>
      </c>
      <c r="C496">
        <v>1000</v>
      </c>
    </row>
    <row r="497" spans="1:3" x14ac:dyDescent="0.2">
      <c r="A497">
        <v>1000</v>
      </c>
      <c r="C497">
        <v>1000</v>
      </c>
    </row>
    <row r="498" spans="1:3" x14ac:dyDescent="0.2">
      <c r="A498">
        <v>1000</v>
      </c>
      <c r="C498">
        <v>1000</v>
      </c>
    </row>
    <row r="499" spans="1:3" x14ac:dyDescent="0.2">
      <c r="A499">
        <v>1000</v>
      </c>
      <c r="C499">
        <v>1000</v>
      </c>
    </row>
    <row r="500" spans="1:3" x14ac:dyDescent="0.2">
      <c r="A500">
        <v>1000</v>
      </c>
      <c r="C500">
        <v>1000</v>
      </c>
    </row>
    <row r="501" spans="1:3" x14ac:dyDescent="0.2">
      <c r="A501">
        <v>1000</v>
      </c>
      <c r="C501">
        <v>1000</v>
      </c>
    </row>
    <row r="502" spans="1:3" x14ac:dyDescent="0.2">
      <c r="A502">
        <v>1000</v>
      </c>
      <c r="C502">
        <v>1000</v>
      </c>
    </row>
    <row r="503" spans="1:3" x14ac:dyDescent="0.2">
      <c r="A503">
        <v>1000</v>
      </c>
      <c r="C503">
        <v>1000</v>
      </c>
    </row>
    <row r="504" spans="1:3" x14ac:dyDescent="0.2">
      <c r="A504">
        <v>1000</v>
      </c>
      <c r="C504">
        <v>1000</v>
      </c>
    </row>
    <row r="505" spans="1:3" x14ac:dyDescent="0.2">
      <c r="A505">
        <v>1000</v>
      </c>
      <c r="C505">
        <v>1000</v>
      </c>
    </row>
    <row r="506" spans="1:3" x14ac:dyDescent="0.2">
      <c r="A506">
        <v>1000</v>
      </c>
      <c r="C506">
        <v>1000</v>
      </c>
    </row>
    <row r="507" spans="1:3" x14ac:dyDescent="0.2">
      <c r="A507">
        <v>1000</v>
      </c>
      <c r="C507">
        <v>1000</v>
      </c>
    </row>
    <row r="508" spans="1:3" x14ac:dyDescent="0.2">
      <c r="A508">
        <v>1000</v>
      </c>
      <c r="C508">
        <v>1000</v>
      </c>
    </row>
    <row r="509" spans="1:3" x14ac:dyDescent="0.2">
      <c r="A509">
        <v>1000</v>
      </c>
      <c r="C509">
        <v>1000</v>
      </c>
    </row>
    <row r="510" spans="1:3" x14ac:dyDescent="0.2">
      <c r="A510">
        <v>1000</v>
      </c>
      <c r="C510">
        <v>1000</v>
      </c>
    </row>
    <row r="511" spans="1:3" x14ac:dyDescent="0.2">
      <c r="A511">
        <v>1000</v>
      </c>
      <c r="C511">
        <v>1000</v>
      </c>
    </row>
    <row r="512" spans="1:3" x14ac:dyDescent="0.2">
      <c r="A512">
        <v>1000</v>
      </c>
      <c r="C512">
        <v>1000</v>
      </c>
    </row>
    <row r="513" spans="1:3" x14ac:dyDescent="0.2">
      <c r="A513">
        <v>1000</v>
      </c>
      <c r="C513">
        <v>1000</v>
      </c>
    </row>
    <row r="514" spans="1:3" x14ac:dyDescent="0.2">
      <c r="A514">
        <v>1000</v>
      </c>
      <c r="C514">
        <v>1000</v>
      </c>
    </row>
    <row r="515" spans="1:3" x14ac:dyDescent="0.2">
      <c r="A515">
        <v>1000</v>
      </c>
      <c r="C515">
        <v>1000</v>
      </c>
    </row>
    <row r="516" spans="1:3" x14ac:dyDescent="0.2">
      <c r="A516">
        <v>1000</v>
      </c>
      <c r="C516">
        <v>1000</v>
      </c>
    </row>
    <row r="517" spans="1:3" x14ac:dyDescent="0.2">
      <c r="A517">
        <v>1000</v>
      </c>
      <c r="C517">
        <v>1000</v>
      </c>
    </row>
    <row r="518" spans="1:3" x14ac:dyDescent="0.2">
      <c r="A518">
        <v>1000</v>
      </c>
      <c r="C518">
        <v>1000</v>
      </c>
    </row>
    <row r="519" spans="1:3" x14ac:dyDescent="0.2">
      <c r="A519">
        <v>1000</v>
      </c>
      <c r="C519">
        <v>1000</v>
      </c>
    </row>
    <row r="520" spans="1:3" x14ac:dyDescent="0.2">
      <c r="A520">
        <v>1000</v>
      </c>
      <c r="C520">
        <v>1000</v>
      </c>
    </row>
    <row r="521" spans="1:3" x14ac:dyDescent="0.2">
      <c r="A521">
        <v>1000</v>
      </c>
      <c r="C521">
        <v>1000</v>
      </c>
    </row>
    <row r="522" spans="1:3" x14ac:dyDescent="0.2">
      <c r="A522">
        <v>1000</v>
      </c>
      <c r="C522">
        <v>1000</v>
      </c>
    </row>
    <row r="523" spans="1:3" x14ac:dyDescent="0.2">
      <c r="A523">
        <v>1000</v>
      </c>
      <c r="C523">
        <v>1000</v>
      </c>
    </row>
    <row r="524" spans="1:3" x14ac:dyDescent="0.2">
      <c r="A524">
        <v>1000</v>
      </c>
      <c r="C524">
        <v>1000</v>
      </c>
    </row>
    <row r="525" spans="1:3" x14ac:dyDescent="0.2">
      <c r="A525">
        <v>1000</v>
      </c>
      <c r="C525">
        <v>1000</v>
      </c>
    </row>
    <row r="526" spans="1:3" x14ac:dyDescent="0.2">
      <c r="A526">
        <v>1000</v>
      </c>
      <c r="C526">
        <v>1000</v>
      </c>
    </row>
    <row r="527" spans="1:3" x14ac:dyDescent="0.2">
      <c r="A527">
        <v>1000</v>
      </c>
      <c r="C527">
        <v>1000</v>
      </c>
    </row>
    <row r="528" spans="1:3" x14ac:dyDescent="0.2">
      <c r="A528">
        <v>1000</v>
      </c>
      <c r="C528">
        <v>1000</v>
      </c>
    </row>
    <row r="529" spans="1:3" x14ac:dyDescent="0.2">
      <c r="A529">
        <v>1000</v>
      </c>
      <c r="C529">
        <v>1000</v>
      </c>
    </row>
    <row r="530" spans="1:3" x14ac:dyDescent="0.2">
      <c r="A530">
        <v>1000</v>
      </c>
      <c r="C530">
        <v>1000</v>
      </c>
    </row>
    <row r="531" spans="1:3" x14ac:dyDescent="0.2">
      <c r="A531">
        <v>1000</v>
      </c>
      <c r="C531">
        <v>1000</v>
      </c>
    </row>
    <row r="532" spans="1:3" x14ac:dyDescent="0.2">
      <c r="A532">
        <v>1000</v>
      </c>
      <c r="C532">
        <v>1000</v>
      </c>
    </row>
    <row r="533" spans="1:3" x14ac:dyDescent="0.2">
      <c r="A533">
        <v>1000</v>
      </c>
      <c r="C533">
        <v>1000</v>
      </c>
    </row>
    <row r="534" spans="1:3" x14ac:dyDescent="0.2">
      <c r="A534">
        <v>1000</v>
      </c>
      <c r="C534">
        <v>1000</v>
      </c>
    </row>
    <row r="535" spans="1:3" x14ac:dyDescent="0.2">
      <c r="A535">
        <v>1000</v>
      </c>
      <c r="C535">
        <v>1000</v>
      </c>
    </row>
    <row r="536" spans="1:3" x14ac:dyDescent="0.2">
      <c r="A536">
        <v>1000</v>
      </c>
      <c r="C536">
        <v>1000</v>
      </c>
    </row>
    <row r="537" spans="1:3" x14ac:dyDescent="0.2">
      <c r="A537">
        <v>1000</v>
      </c>
      <c r="C537">
        <v>1000</v>
      </c>
    </row>
    <row r="538" spans="1:3" x14ac:dyDescent="0.2">
      <c r="A538">
        <v>1000</v>
      </c>
      <c r="C538">
        <v>1000</v>
      </c>
    </row>
    <row r="539" spans="1:3" x14ac:dyDescent="0.2">
      <c r="A539">
        <v>1000</v>
      </c>
      <c r="C539">
        <v>1000</v>
      </c>
    </row>
    <row r="540" spans="1:3" x14ac:dyDescent="0.2">
      <c r="A540">
        <v>1000</v>
      </c>
      <c r="C540">
        <v>1000</v>
      </c>
    </row>
    <row r="541" spans="1:3" x14ac:dyDescent="0.2">
      <c r="A541">
        <v>1000</v>
      </c>
      <c r="C541">
        <v>1000</v>
      </c>
    </row>
    <row r="542" spans="1:3" x14ac:dyDescent="0.2">
      <c r="A542">
        <v>1000</v>
      </c>
      <c r="C542">
        <v>1000</v>
      </c>
    </row>
    <row r="543" spans="1:3" x14ac:dyDescent="0.2">
      <c r="A543">
        <v>1000</v>
      </c>
      <c r="C543">
        <v>1000</v>
      </c>
    </row>
    <row r="544" spans="1:3" x14ac:dyDescent="0.2">
      <c r="A544">
        <v>1000</v>
      </c>
      <c r="C544">
        <v>1000</v>
      </c>
    </row>
    <row r="545" spans="1:3" x14ac:dyDescent="0.2">
      <c r="A545">
        <v>1000</v>
      </c>
      <c r="C545">
        <v>1000</v>
      </c>
    </row>
    <row r="546" spans="1:3" x14ac:dyDescent="0.2">
      <c r="A546">
        <v>1000</v>
      </c>
      <c r="C546">
        <v>1000</v>
      </c>
    </row>
    <row r="547" spans="1:3" x14ac:dyDescent="0.2">
      <c r="A547">
        <v>1000</v>
      </c>
      <c r="C547">
        <v>1000</v>
      </c>
    </row>
    <row r="548" spans="1:3" x14ac:dyDescent="0.2">
      <c r="A548">
        <v>1000</v>
      </c>
      <c r="C548">
        <v>1000</v>
      </c>
    </row>
    <row r="549" spans="1:3" x14ac:dyDescent="0.2">
      <c r="A549">
        <v>1000</v>
      </c>
      <c r="C549">
        <v>1000</v>
      </c>
    </row>
    <row r="550" spans="1:3" x14ac:dyDescent="0.2">
      <c r="A550">
        <v>1000</v>
      </c>
      <c r="C550">
        <v>1000</v>
      </c>
    </row>
    <row r="551" spans="1:3" x14ac:dyDescent="0.2">
      <c r="A551">
        <v>1000</v>
      </c>
      <c r="C551">
        <v>1000</v>
      </c>
    </row>
    <row r="552" spans="1:3" x14ac:dyDescent="0.2">
      <c r="A552">
        <v>1000</v>
      </c>
      <c r="C552">
        <v>1000</v>
      </c>
    </row>
    <row r="553" spans="1:3" x14ac:dyDescent="0.2">
      <c r="A553">
        <v>1000</v>
      </c>
      <c r="C553">
        <v>1000</v>
      </c>
    </row>
    <row r="554" spans="1:3" x14ac:dyDescent="0.2">
      <c r="A554">
        <v>1000</v>
      </c>
      <c r="C554">
        <v>1000</v>
      </c>
    </row>
    <row r="555" spans="1:3" x14ac:dyDescent="0.2">
      <c r="A555">
        <v>1000</v>
      </c>
      <c r="C555">
        <v>1000</v>
      </c>
    </row>
    <row r="556" spans="1:3" x14ac:dyDescent="0.2">
      <c r="A556">
        <v>1000</v>
      </c>
      <c r="C556">
        <v>1000</v>
      </c>
    </row>
    <row r="557" spans="1:3" x14ac:dyDescent="0.2">
      <c r="A557">
        <v>1000</v>
      </c>
      <c r="C557">
        <v>1000</v>
      </c>
    </row>
    <row r="558" spans="1:3" x14ac:dyDescent="0.2">
      <c r="A558">
        <v>1000</v>
      </c>
      <c r="C558">
        <v>1000</v>
      </c>
    </row>
    <row r="559" spans="1:3" x14ac:dyDescent="0.2">
      <c r="A559">
        <v>1000</v>
      </c>
      <c r="C559">
        <v>1000</v>
      </c>
    </row>
    <row r="560" spans="1:3" x14ac:dyDescent="0.2">
      <c r="A560">
        <v>1000</v>
      </c>
      <c r="C560">
        <v>1000</v>
      </c>
    </row>
    <row r="561" spans="1:3" x14ac:dyDescent="0.2">
      <c r="A561">
        <v>1000</v>
      </c>
      <c r="C561">
        <v>1000</v>
      </c>
    </row>
    <row r="562" spans="1:3" x14ac:dyDescent="0.2">
      <c r="A562">
        <v>1000</v>
      </c>
      <c r="C562">
        <v>1000</v>
      </c>
    </row>
    <row r="563" spans="1:3" x14ac:dyDescent="0.2">
      <c r="A563">
        <v>1000</v>
      </c>
      <c r="C563">
        <v>1000</v>
      </c>
    </row>
    <row r="564" spans="1:3" x14ac:dyDescent="0.2">
      <c r="A564">
        <v>1000</v>
      </c>
      <c r="C564">
        <v>1000</v>
      </c>
    </row>
    <row r="565" spans="1:3" x14ac:dyDescent="0.2">
      <c r="A565">
        <v>1000</v>
      </c>
      <c r="C565">
        <v>1000</v>
      </c>
    </row>
    <row r="566" spans="1:3" x14ac:dyDescent="0.2">
      <c r="A566">
        <v>1000</v>
      </c>
      <c r="C566">
        <v>1000</v>
      </c>
    </row>
    <row r="567" spans="1:3" x14ac:dyDescent="0.2">
      <c r="A567">
        <v>1000</v>
      </c>
      <c r="C567">
        <v>1000</v>
      </c>
    </row>
    <row r="568" spans="1:3" x14ac:dyDescent="0.2">
      <c r="A568">
        <v>1000</v>
      </c>
      <c r="C568">
        <v>1000</v>
      </c>
    </row>
    <row r="569" spans="1:3" x14ac:dyDescent="0.2">
      <c r="A569">
        <v>1000</v>
      </c>
      <c r="C569">
        <v>1000</v>
      </c>
    </row>
    <row r="570" spans="1:3" x14ac:dyDescent="0.2">
      <c r="A570">
        <v>1000</v>
      </c>
      <c r="C570">
        <v>1000</v>
      </c>
    </row>
    <row r="571" spans="1:3" x14ac:dyDescent="0.2">
      <c r="A571">
        <v>1000</v>
      </c>
      <c r="C571">
        <v>1000</v>
      </c>
    </row>
    <row r="572" spans="1:3" x14ac:dyDescent="0.2">
      <c r="A572">
        <v>1000</v>
      </c>
      <c r="C572">
        <v>1000</v>
      </c>
    </row>
    <row r="573" spans="1:3" x14ac:dyDescent="0.2">
      <c r="A573">
        <v>1000</v>
      </c>
      <c r="C573">
        <v>1000</v>
      </c>
    </row>
    <row r="574" spans="1:3" x14ac:dyDescent="0.2">
      <c r="A574">
        <v>1000</v>
      </c>
      <c r="C574">
        <v>1000</v>
      </c>
    </row>
    <row r="575" spans="1:3" x14ac:dyDescent="0.2">
      <c r="A575">
        <v>1000</v>
      </c>
      <c r="C575">
        <v>1000</v>
      </c>
    </row>
    <row r="576" spans="1:3" x14ac:dyDescent="0.2">
      <c r="A576">
        <v>1000</v>
      </c>
      <c r="C576">
        <v>1000</v>
      </c>
    </row>
    <row r="577" spans="1:3" x14ac:dyDescent="0.2">
      <c r="A577">
        <v>1000</v>
      </c>
      <c r="C577">
        <v>1000</v>
      </c>
    </row>
    <row r="578" spans="1:3" x14ac:dyDescent="0.2">
      <c r="A578">
        <v>1000</v>
      </c>
      <c r="C578">
        <v>1000</v>
      </c>
    </row>
    <row r="579" spans="1:3" x14ac:dyDescent="0.2">
      <c r="A579">
        <v>1000</v>
      </c>
      <c r="C579">
        <v>1000</v>
      </c>
    </row>
    <row r="580" spans="1:3" x14ac:dyDescent="0.2">
      <c r="A580">
        <v>1000</v>
      </c>
      <c r="C580">
        <v>1000</v>
      </c>
    </row>
    <row r="581" spans="1:3" x14ac:dyDescent="0.2">
      <c r="A581">
        <v>1000</v>
      </c>
      <c r="C581">
        <v>1000</v>
      </c>
    </row>
    <row r="582" spans="1:3" x14ac:dyDescent="0.2">
      <c r="A582">
        <v>1000</v>
      </c>
      <c r="C582">
        <v>1000</v>
      </c>
    </row>
    <row r="583" spans="1:3" x14ac:dyDescent="0.2">
      <c r="A583">
        <v>1000</v>
      </c>
      <c r="C583">
        <v>1000</v>
      </c>
    </row>
    <row r="584" spans="1:3" x14ac:dyDescent="0.2">
      <c r="A584">
        <v>1000</v>
      </c>
      <c r="C584">
        <v>1000</v>
      </c>
    </row>
    <row r="585" spans="1:3" x14ac:dyDescent="0.2">
      <c r="A585">
        <v>1000</v>
      </c>
      <c r="C585">
        <v>1000</v>
      </c>
    </row>
    <row r="586" spans="1:3" x14ac:dyDescent="0.2">
      <c r="A586">
        <v>1000</v>
      </c>
      <c r="C586">
        <v>1000</v>
      </c>
    </row>
    <row r="587" spans="1:3" x14ac:dyDescent="0.2">
      <c r="A587">
        <v>1000</v>
      </c>
      <c r="C587">
        <v>1000</v>
      </c>
    </row>
    <row r="588" spans="1:3" x14ac:dyDescent="0.2">
      <c r="A588">
        <v>1000</v>
      </c>
      <c r="C588">
        <v>1000</v>
      </c>
    </row>
    <row r="589" spans="1:3" x14ac:dyDescent="0.2">
      <c r="A589">
        <v>1000</v>
      </c>
      <c r="C589">
        <v>1000</v>
      </c>
    </row>
    <row r="590" spans="1:3" x14ac:dyDescent="0.2">
      <c r="A590">
        <v>1000</v>
      </c>
      <c r="C590">
        <v>1000</v>
      </c>
    </row>
    <row r="591" spans="1:3" x14ac:dyDescent="0.2">
      <c r="A591">
        <v>1000</v>
      </c>
      <c r="C591">
        <v>1000</v>
      </c>
    </row>
    <row r="592" spans="1:3" x14ac:dyDescent="0.2">
      <c r="A592">
        <v>1000</v>
      </c>
      <c r="C592">
        <v>1000</v>
      </c>
    </row>
    <row r="593" spans="1:3" x14ac:dyDescent="0.2">
      <c r="A593">
        <v>1000</v>
      </c>
      <c r="C593">
        <v>1000</v>
      </c>
    </row>
    <row r="594" spans="1:3" x14ac:dyDescent="0.2">
      <c r="A594">
        <v>1000</v>
      </c>
      <c r="C594">
        <v>1000</v>
      </c>
    </row>
    <row r="595" spans="1:3" x14ac:dyDescent="0.2">
      <c r="A595">
        <v>1000</v>
      </c>
      <c r="C595">
        <v>1000</v>
      </c>
    </row>
    <row r="596" spans="1:3" x14ac:dyDescent="0.2">
      <c r="A596">
        <v>1000</v>
      </c>
      <c r="C596">
        <v>1000</v>
      </c>
    </row>
    <row r="597" spans="1:3" x14ac:dyDescent="0.2">
      <c r="A597">
        <v>1000</v>
      </c>
      <c r="C597">
        <v>1000</v>
      </c>
    </row>
    <row r="598" spans="1:3" x14ac:dyDescent="0.2">
      <c r="A598">
        <v>1000</v>
      </c>
      <c r="C598">
        <v>1000</v>
      </c>
    </row>
    <row r="599" spans="1:3" x14ac:dyDescent="0.2">
      <c r="A599">
        <v>1000</v>
      </c>
      <c r="C599">
        <v>1000</v>
      </c>
    </row>
    <row r="600" spans="1:3" x14ac:dyDescent="0.2">
      <c r="A600">
        <v>1000</v>
      </c>
      <c r="C600">
        <v>1000</v>
      </c>
    </row>
    <row r="601" spans="1:3" x14ac:dyDescent="0.2">
      <c r="A601">
        <v>1000</v>
      </c>
      <c r="C601">
        <v>1000</v>
      </c>
    </row>
    <row r="602" spans="1:3" x14ac:dyDescent="0.2">
      <c r="A602">
        <v>1000</v>
      </c>
      <c r="C602">
        <v>1000</v>
      </c>
    </row>
    <row r="603" spans="1:3" x14ac:dyDescent="0.2">
      <c r="A603">
        <v>1000</v>
      </c>
      <c r="C603">
        <v>1000</v>
      </c>
    </row>
    <row r="604" spans="1:3" x14ac:dyDescent="0.2">
      <c r="A604">
        <v>1000</v>
      </c>
      <c r="C604">
        <v>1000</v>
      </c>
    </row>
    <row r="605" spans="1:3" x14ac:dyDescent="0.2">
      <c r="A605">
        <v>1000</v>
      </c>
      <c r="C605">
        <v>1000</v>
      </c>
    </row>
    <row r="606" spans="1:3" x14ac:dyDescent="0.2">
      <c r="A606">
        <v>1000</v>
      </c>
      <c r="C606">
        <v>1000</v>
      </c>
    </row>
    <row r="607" spans="1:3" x14ac:dyDescent="0.2">
      <c r="A607">
        <v>1000</v>
      </c>
      <c r="C607">
        <v>1000</v>
      </c>
    </row>
    <row r="608" spans="1:3" x14ac:dyDescent="0.2">
      <c r="A608">
        <v>1000</v>
      </c>
      <c r="C608">
        <v>1000</v>
      </c>
    </row>
    <row r="609" spans="1:3" x14ac:dyDescent="0.2">
      <c r="A609">
        <v>1000</v>
      </c>
      <c r="C609">
        <v>1000</v>
      </c>
    </row>
    <row r="610" spans="1:3" x14ac:dyDescent="0.2">
      <c r="A610">
        <v>1000</v>
      </c>
      <c r="C610">
        <v>1000</v>
      </c>
    </row>
    <row r="611" spans="1:3" x14ac:dyDescent="0.2">
      <c r="A611">
        <v>1000</v>
      </c>
      <c r="C611">
        <v>1000</v>
      </c>
    </row>
    <row r="612" spans="1:3" x14ac:dyDescent="0.2">
      <c r="A612">
        <v>1000</v>
      </c>
      <c r="C612">
        <v>1000</v>
      </c>
    </row>
    <row r="613" spans="1:3" x14ac:dyDescent="0.2">
      <c r="A613">
        <v>1000</v>
      </c>
      <c r="C613">
        <v>1000</v>
      </c>
    </row>
    <row r="614" spans="1:3" x14ac:dyDescent="0.2">
      <c r="A614">
        <v>1000</v>
      </c>
      <c r="C614">
        <v>1000</v>
      </c>
    </row>
    <row r="615" spans="1:3" x14ac:dyDescent="0.2">
      <c r="A615">
        <v>1000</v>
      </c>
      <c r="C615">
        <v>1000</v>
      </c>
    </row>
    <row r="616" spans="1:3" x14ac:dyDescent="0.2">
      <c r="A616">
        <v>1000</v>
      </c>
      <c r="C616">
        <v>1000</v>
      </c>
    </row>
    <row r="617" spans="1:3" x14ac:dyDescent="0.2">
      <c r="A617">
        <v>1000</v>
      </c>
      <c r="C617">
        <v>1000</v>
      </c>
    </row>
    <row r="618" spans="1:3" x14ac:dyDescent="0.2">
      <c r="A618">
        <v>1000</v>
      </c>
      <c r="C618">
        <v>1000</v>
      </c>
    </row>
    <row r="619" spans="1:3" x14ac:dyDescent="0.2">
      <c r="A619">
        <v>1000</v>
      </c>
      <c r="C619">
        <v>1000</v>
      </c>
    </row>
    <row r="620" spans="1:3" x14ac:dyDescent="0.2">
      <c r="A620">
        <v>1000</v>
      </c>
      <c r="C620">
        <v>1000</v>
      </c>
    </row>
    <row r="621" spans="1:3" x14ac:dyDescent="0.2">
      <c r="A621">
        <v>1000</v>
      </c>
      <c r="C621">
        <v>1000</v>
      </c>
    </row>
    <row r="622" spans="1:3" x14ac:dyDescent="0.2">
      <c r="A622">
        <v>1000</v>
      </c>
      <c r="C622">
        <v>1000</v>
      </c>
    </row>
    <row r="623" spans="1:3" x14ac:dyDescent="0.2">
      <c r="A623">
        <v>1000</v>
      </c>
      <c r="C623">
        <v>1000</v>
      </c>
    </row>
    <row r="624" spans="1:3" x14ac:dyDescent="0.2">
      <c r="A624">
        <v>1000</v>
      </c>
      <c r="C624">
        <v>1000</v>
      </c>
    </row>
    <row r="625" spans="1:3" x14ac:dyDescent="0.2">
      <c r="A625">
        <v>1000</v>
      </c>
      <c r="C625">
        <v>1000</v>
      </c>
    </row>
    <row r="626" spans="1:3" x14ac:dyDescent="0.2">
      <c r="A626">
        <v>1000</v>
      </c>
      <c r="C626">
        <v>1000</v>
      </c>
    </row>
    <row r="627" spans="1:3" x14ac:dyDescent="0.2">
      <c r="A627">
        <v>1000</v>
      </c>
      <c r="C627">
        <v>1000</v>
      </c>
    </row>
    <row r="628" spans="1:3" x14ac:dyDescent="0.2">
      <c r="A628">
        <v>1000</v>
      </c>
      <c r="C628">
        <v>1000</v>
      </c>
    </row>
    <row r="629" spans="1:3" x14ac:dyDescent="0.2">
      <c r="A629">
        <v>1000</v>
      </c>
      <c r="C629">
        <v>1000</v>
      </c>
    </row>
    <row r="630" spans="1:3" x14ac:dyDescent="0.2">
      <c r="A630">
        <v>1000</v>
      </c>
      <c r="C630">
        <v>1000</v>
      </c>
    </row>
    <row r="631" spans="1:3" x14ac:dyDescent="0.2">
      <c r="A631">
        <v>1000</v>
      </c>
      <c r="C631">
        <v>1000</v>
      </c>
    </row>
    <row r="632" spans="1:3" x14ac:dyDescent="0.2">
      <c r="A632">
        <v>1000</v>
      </c>
      <c r="C632">
        <v>1000</v>
      </c>
    </row>
    <row r="633" spans="1:3" x14ac:dyDescent="0.2">
      <c r="A633">
        <v>1000</v>
      </c>
      <c r="C633">
        <v>1000</v>
      </c>
    </row>
    <row r="634" spans="1:3" x14ac:dyDescent="0.2">
      <c r="A634">
        <v>1000</v>
      </c>
      <c r="C634">
        <v>1000</v>
      </c>
    </row>
    <row r="635" spans="1:3" x14ac:dyDescent="0.2">
      <c r="A635">
        <v>1000</v>
      </c>
      <c r="C635">
        <v>1000</v>
      </c>
    </row>
    <row r="636" spans="1:3" x14ac:dyDescent="0.2">
      <c r="A636">
        <v>1000</v>
      </c>
      <c r="C636">
        <v>1000</v>
      </c>
    </row>
    <row r="637" spans="1:3" x14ac:dyDescent="0.2">
      <c r="A637">
        <v>1000</v>
      </c>
      <c r="C637">
        <v>1000</v>
      </c>
    </row>
    <row r="638" spans="1:3" x14ac:dyDescent="0.2">
      <c r="A638">
        <v>1000</v>
      </c>
      <c r="C638">
        <v>1000</v>
      </c>
    </row>
    <row r="639" spans="1:3" x14ac:dyDescent="0.2">
      <c r="A639">
        <v>1000</v>
      </c>
      <c r="C639">
        <v>1000</v>
      </c>
    </row>
    <row r="640" spans="1:3" x14ac:dyDescent="0.2">
      <c r="A640">
        <v>1000</v>
      </c>
      <c r="C640">
        <v>1000</v>
      </c>
    </row>
    <row r="641" spans="1:3" x14ac:dyDescent="0.2">
      <c r="A641">
        <v>1000</v>
      </c>
      <c r="C641">
        <v>1000</v>
      </c>
    </row>
    <row r="642" spans="1:3" x14ac:dyDescent="0.2">
      <c r="A642">
        <v>1000</v>
      </c>
      <c r="C642">
        <v>1000</v>
      </c>
    </row>
    <row r="643" spans="1:3" x14ac:dyDescent="0.2">
      <c r="A643">
        <v>1000</v>
      </c>
      <c r="C643">
        <v>1000</v>
      </c>
    </row>
    <row r="644" spans="1:3" x14ac:dyDescent="0.2">
      <c r="A644">
        <v>1000</v>
      </c>
      <c r="C644">
        <v>1000</v>
      </c>
    </row>
    <row r="645" spans="1:3" x14ac:dyDescent="0.2">
      <c r="A645">
        <v>1000</v>
      </c>
      <c r="C645">
        <v>1000</v>
      </c>
    </row>
    <row r="646" spans="1:3" x14ac:dyDescent="0.2">
      <c r="A646">
        <v>1000</v>
      </c>
      <c r="C646">
        <v>1000</v>
      </c>
    </row>
    <row r="647" spans="1:3" x14ac:dyDescent="0.2">
      <c r="A647">
        <v>1000</v>
      </c>
      <c r="C647">
        <v>1000</v>
      </c>
    </row>
    <row r="648" spans="1:3" x14ac:dyDescent="0.2">
      <c r="A648">
        <v>1000</v>
      </c>
      <c r="C648">
        <v>1000</v>
      </c>
    </row>
    <row r="649" spans="1:3" x14ac:dyDescent="0.2">
      <c r="A649">
        <v>1000</v>
      </c>
      <c r="C649">
        <v>1000</v>
      </c>
    </row>
    <row r="650" spans="1:3" x14ac:dyDescent="0.2">
      <c r="A650">
        <v>1000</v>
      </c>
      <c r="C650">
        <v>1000</v>
      </c>
    </row>
    <row r="651" spans="1:3" x14ac:dyDescent="0.2">
      <c r="A651">
        <v>1000</v>
      </c>
      <c r="C651">
        <v>1000</v>
      </c>
    </row>
    <row r="652" spans="1:3" x14ac:dyDescent="0.2">
      <c r="A652">
        <v>1000</v>
      </c>
      <c r="C652">
        <v>1000</v>
      </c>
    </row>
    <row r="653" spans="1:3" x14ac:dyDescent="0.2">
      <c r="A653">
        <v>1000</v>
      </c>
      <c r="C653">
        <v>1000</v>
      </c>
    </row>
    <row r="654" spans="1:3" x14ac:dyDescent="0.2">
      <c r="A654">
        <v>1000</v>
      </c>
      <c r="C654">
        <v>1000</v>
      </c>
    </row>
    <row r="655" spans="1:3" x14ac:dyDescent="0.2">
      <c r="A655">
        <v>1000</v>
      </c>
      <c r="C655">
        <v>1000</v>
      </c>
    </row>
    <row r="656" spans="1:3" x14ac:dyDescent="0.2">
      <c r="A656">
        <v>1000</v>
      </c>
      <c r="C656">
        <v>1000</v>
      </c>
    </row>
    <row r="657" spans="1:3" x14ac:dyDescent="0.2">
      <c r="A657">
        <v>1000</v>
      </c>
      <c r="C657">
        <v>1000</v>
      </c>
    </row>
    <row r="658" spans="1:3" x14ac:dyDescent="0.2">
      <c r="A658">
        <v>1000</v>
      </c>
      <c r="C658">
        <v>1000</v>
      </c>
    </row>
    <row r="659" spans="1:3" x14ac:dyDescent="0.2">
      <c r="A659">
        <v>1000</v>
      </c>
      <c r="C659">
        <v>1000</v>
      </c>
    </row>
    <row r="660" spans="1:3" x14ac:dyDescent="0.2">
      <c r="A660">
        <v>1000</v>
      </c>
      <c r="C660">
        <v>1000</v>
      </c>
    </row>
    <row r="661" spans="1:3" x14ac:dyDescent="0.2">
      <c r="A661">
        <v>1000</v>
      </c>
      <c r="C661">
        <v>1000</v>
      </c>
    </row>
    <row r="662" spans="1:3" x14ac:dyDescent="0.2">
      <c r="A662">
        <v>1000</v>
      </c>
      <c r="C662">
        <v>1000</v>
      </c>
    </row>
    <row r="663" spans="1:3" x14ac:dyDescent="0.2">
      <c r="A663">
        <v>1000</v>
      </c>
      <c r="C663">
        <v>1000</v>
      </c>
    </row>
    <row r="664" spans="1:3" x14ac:dyDescent="0.2">
      <c r="A664">
        <v>1000</v>
      </c>
      <c r="C664">
        <v>1000</v>
      </c>
    </row>
    <row r="665" spans="1:3" x14ac:dyDescent="0.2">
      <c r="A665">
        <v>1000</v>
      </c>
      <c r="C665">
        <v>1000</v>
      </c>
    </row>
    <row r="666" spans="1:3" x14ac:dyDescent="0.2">
      <c r="A666">
        <v>1000</v>
      </c>
      <c r="C666">
        <v>1000</v>
      </c>
    </row>
    <row r="667" spans="1:3" x14ac:dyDescent="0.2">
      <c r="A667">
        <v>1000</v>
      </c>
      <c r="C667">
        <v>1000</v>
      </c>
    </row>
    <row r="668" spans="1:3" x14ac:dyDescent="0.2">
      <c r="A668">
        <v>1000</v>
      </c>
      <c r="C668">
        <v>1000</v>
      </c>
    </row>
    <row r="669" spans="1:3" x14ac:dyDescent="0.2">
      <c r="A669">
        <v>1000</v>
      </c>
      <c r="C669">
        <v>1000</v>
      </c>
    </row>
    <row r="670" spans="1:3" x14ac:dyDescent="0.2">
      <c r="A670">
        <v>1000</v>
      </c>
      <c r="C670">
        <v>1000</v>
      </c>
    </row>
    <row r="671" spans="1:3" x14ac:dyDescent="0.2">
      <c r="A671">
        <v>1000</v>
      </c>
      <c r="C671">
        <v>1000</v>
      </c>
    </row>
    <row r="672" spans="1:3" x14ac:dyDescent="0.2">
      <c r="A672">
        <v>1000</v>
      </c>
      <c r="C672">
        <v>1000</v>
      </c>
    </row>
    <row r="673" spans="1:3" x14ac:dyDescent="0.2">
      <c r="A673">
        <v>1000</v>
      </c>
      <c r="C673">
        <v>1000</v>
      </c>
    </row>
    <row r="674" spans="1:3" x14ac:dyDescent="0.2">
      <c r="A674">
        <v>1000</v>
      </c>
      <c r="C674">
        <v>1000</v>
      </c>
    </row>
    <row r="675" spans="1:3" x14ac:dyDescent="0.2">
      <c r="A675">
        <v>1000</v>
      </c>
      <c r="C675">
        <v>1000</v>
      </c>
    </row>
    <row r="676" spans="1:3" x14ac:dyDescent="0.2">
      <c r="A676">
        <v>1000</v>
      </c>
      <c r="C676">
        <v>1000</v>
      </c>
    </row>
    <row r="677" spans="1:3" x14ac:dyDescent="0.2">
      <c r="A677">
        <v>1000</v>
      </c>
      <c r="C677">
        <v>1000</v>
      </c>
    </row>
    <row r="678" spans="1:3" x14ac:dyDescent="0.2">
      <c r="A678">
        <v>1000</v>
      </c>
      <c r="C678">
        <v>1000</v>
      </c>
    </row>
    <row r="679" spans="1:3" x14ac:dyDescent="0.2">
      <c r="A679">
        <v>1000</v>
      </c>
      <c r="C679">
        <v>1000</v>
      </c>
    </row>
    <row r="680" spans="1:3" x14ac:dyDescent="0.2">
      <c r="A680">
        <v>1000</v>
      </c>
      <c r="C680">
        <v>1000</v>
      </c>
    </row>
    <row r="681" spans="1:3" x14ac:dyDescent="0.2">
      <c r="A681">
        <v>1000</v>
      </c>
      <c r="C681">
        <v>1000</v>
      </c>
    </row>
    <row r="682" spans="1:3" x14ac:dyDescent="0.2">
      <c r="A682">
        <v>1000</v>
      </c>
      <c r="C682">
        <v>1000</v>
      </c>
    </row>
    <row r="683" spans="1:3" x14ac:dyDescent="0.2">
      <c r="A683">
        <v>1000</v>
      </c>
      <c r="C683">
        <v>1000</v>
      </c>
    </row>
    <row r="684" spans="1:3" x14ac:dyDescent="0.2">
      <c r="A684">
        <v>1000</v>
      </c>
      <c r="C684">
        <v>1000</v>
      </c>
    </row>
    <row r="685" spans="1:3" x14ac:dyDescent="0.2">
      <c r="A685">
        <v>1000</v>
      </c>
      <c r="C685">
        <v>1000</v>
      </c>
    </row>
    <row r="686" spans="1:3" x14ac:dyDescent="0.2">
      <c r="A686">
        <v>1000</v>
      </c>
      <c r="C686">
        <v>1000</v>
      </c>
    </row>
    <row r="687" spans="1:3" x14ac:dyDescent="0.2">
      <c r="A687">
        <v>1000</v>
      </c>
      <c r="C687">
        <v>1000</v>
      </c>
    </row>
    <row r="688" spans="1:3" x14ac:dyDescent="0.2">
      <c r="A688">
        <v>1000</v>
      </c>
      <c r="C688">
        <v>1000</v>
      </c>
    </row>
    <row r="689" spans="1:3" x14ac:dyDescent="0.2">
      <c r="A689">
        <v>1000</v>
      </c>
      <c r="C689">
        <v>1000</v>
      </c>
    </row>
    <row r="690" spans="1:3" x14ac:dyDescent="0.2">
      <c r="A690">
        <v>1000</v>
      </c>
      <c r="C690">
        <v>1000</v>
      </c>
    </row>
    <row r="691" spans="1:3" x14ac:dyDescent="0.2">
      <c r="A691">
        <v>1000</v>
      </c>
      <c r="C691">
        <v>1000</v>
      </c>
    </row>
    <row r="692" spans="1:3" x14ac:dyDescent="0.2">
      <c r="A692">
        <v>1000</v>
      </c>
      <c r="C692">
        <v>1000</v>
      </c>
    </row>
    <row r="693" spans="1:3" x14ac:dyDescent="0.2">
      <c r="A693">
        <v>1000</v>
      </c>
      <c r="C693">
        <v>1000</v>
      </c>
    </row>
    <row r="694" spans="1:3" x14ac:dyDescent="0.2">
      <c r="A694">
        <v>1000</v>
      </c>
      <c r="C694">
        <v>1000</v>
      </c>
    </row>
    <row r="695" spans="1:3" x14ac:dyDescent="0.2">
      <c r="A695">
        <v>1000</v>
      </c>
      <c r="C695">
        <v>1000</v>
      </c>
    </row>
    <row r="696" spans="1:3" x14ac:dyDescent="0.2">
      <c r="A696">
        <v>1000</v>
      </c>
      <c r="C696">
        <v>1000</v>
      </c>
    </row>
    <row r="697" spans="1:3" x14ac:dyDescent="0.2">
      <c r="A697">
        <v>1000</v>
      </c>
      <c r="C697">
        <v>1000</v>
      </c>
    </row>
    <row r="698" spans="1:3" x14ac:dyDescent="0.2">
      <c r="A698">
        <v>1000</v>
      </c>
      <c r="C698">
        <v>1000</v>
      </c>
    </row>
    <row r="699" spans="1:3" x14ac:dyDescent="0.2">
      <c r="A699">
        <v>1000</v>
      </c>
      <c r="C699">
        <v>1000</v>
      </c>
    </row>
    <row r="700" spans="1:3" x14ac:dyDescent="0.2">
      <c r="A700">
        <v>1000</v>
      </c>
      <c r="C700">
        <v>1000</v>
      </c>
    </row>
    <row r="701" spans="1:3" x14ac:dyDescent="0.2">
      <c r="A701">
        <v>1000</v>
      </c>
      <c r="C701">
        <v>1000</v>
      </c>
    </row>
    <row r="702" spans="1:3" x14ac:dyDescent="0.2">
      <c r="A702">
        <v>1000</v>
      </c>
      <c r="C702">
        <v>1000</v>
      </c>
    </row>
    <row r="703" spans="1:3" x14ac:dyDescent="0.2">
      <c r="A703">
        <v>1000</v>
      </c>
      <c r="C703">
        <v>1000</v>
      </c>
    </row>
    <row r="704" spans="1:3" x14ac:dyDescent="0.2">
      <c r="A704">
        <v>1000</v>
      </c>
      <c r="C704">
        <v>1000</v>
      </c>
    </row>
    <row r="705" spans="1:3" x14ac:dyDescent="0.2">
      <c r="A705">
        <v>1000</v>
      </c>
      <c r="C705">
        <v>1000</v>
      </c>
    </row>
    <row r="706" spans="1:3" x14ac:dyDescent="0.2">
      <c r="A706">
        <v>1000</v>
      </c>
      <c r="C706">
        <v>1000</v>
      </c>
    </row>
    <row r="707" spans="1:3" x14ac:dyDescent="0.2">
      <c r="A707">
        <v>1000</v>
      </c>
      <c r="C707">
        <v>1000</v>
      </c>
    </row>
    <row r="708" spans="1:3" x14ac:dyDescent="0.2">
      <c r="A708">
        <v>1000</v>
      </c>
      <c r="C708">
        <v>1000</v>
      </c>
    </row>
    <row r="709" spans="1:3" x14ac:dyDescent="0.2">
      <c r="A709">
        <v>1000</v>
      </c>
      <c r="C709">
        <v>1000</v>
      </c>
    </row>
    <row r="710" spans="1:3" x14ac:dyDescent="0.2">
      <c r="A710">
        <v>1000</v>
      </c>
      <c r="C710">
        <v>1000</v>
      </c>
    </row>
    <row r="711" spans="1:3" x14ac:dyDescent="0.2">
      <c r="A711">
        <v>1000</v>
      </c>
      <c r="C711">
        <v>1000</v>
      </c>
    </row>
    <row r="712" spans="1:3" x14ac:dyDescent="0.2">
      <c r="A712">
        <v>1000</v>
      </c>
      <c r="C712">
        <v>1000</v>
      </c>
    </row>
    <row r="713" spans="1:3" x14ac:dyDescent="0.2">
      <c r="A713">
        <v>1000</v>
      </c>
      <c r="C713">
        <v>1000</v>
      </c>
    </row>
    <row r="714" spans="1:3" x14ac:dyDescent="0.2">
      <c r="A714">
        <v>1000</v>
      </c>
      <c r="C714">
        <v>1000</v>
      </c>
    </row>
    <row r="715" spans="1:3" x14ac:dyDescent="0.2">
      <c r="A715">
        <v>1000</v>
      </c>
      <c r="C715">
        <v>1000</v>
      </c>
    </row>
    <row r="716" spans="1:3" x14ac:dyDescent="0.2">
      <c r="A716">
        <v>1000</v>
      </c>
      <c r="C716">
        <v>1000</v>
      </c>
    </row>
    <row r="717" spans="1:3" x14ac:dyDescent="0.2">
      <c r="A717">
        <v>1000</v>
      </c>
      <c r="C717">
        <v>1000</v>
      </c>
    </row>
    <row r="718" spans="1:3" x14ac:dyDescent="0.2">
      <c r="A718">
        <v>1000</v>
      </c>
      <c r="C718">
        <v>1000</v>
      </c>
    </row>
    <row r="719" spans="1:3" x14ac:dyDescent="0.2">
      <c r="A719">
        <v>1000</v>
      </c>
      <c r="C719">
        <v>1000</v>
      </c>
    </row>
    <row r="720" spans="1:3" x14ac:dyDescent="0.2">
      <c r="A720">
        <v>1000</v>
      </c>
      <c r="C720">
        <v>1000</v>
      </c>
    </row>
    <row r="721" spans="1:3" x14ac:dyDescent="0.2">
      <c r="A721">
        <v>1000</v>
      </c>
      <c r="C721">
        <v>1000</v>
      </c>
    </row>
    <row r="722" spans="1:3" x14ac:dyDescent="0.2">
      <c r="A722">
        <v>1000</v>
      </c>
      <c r="C722">
        <v>1000</v>
      </c>
    </row>
    <row r="723" spans="1:3" x14ac:dyDescent="0.2">
      <c r="A723">
        <v>1000</v>
      </c>
      <c r="C723">
        <v>1000</v>
      </c>
    </row>
    <row r="724" spans="1:3" x14ac:dyDescent="0.2">
      <c r="A724">
        <v>1000</v>
      </c>
      <c r="C724">
        <v>1000</v>
      </c>
    </row>
    <row r="725" spans="1:3" x14ac:dyDescent="0.2">
      <c r="A725">
        <v>1000</v>
      </c>
      <c r="C725">
        <v>1000</v>
      </c>
    </row>
    <row r="726" spans="1:3" x14ac:dyDescent="0.2">
      <c r="A726">
        <v>1000</v>
      </c>
      <c r="C726">
        <v>1000</v>
      </c>
    </row>
    <row r="727" spans="1:3" x14ac:dyDescent="0.2">
      <c r="A727">
        <v>1000</v>
      </c>
      <c r="C727">
        <v>1000</v>
      </c>
    </row>
    <row r="728" spans="1:3" x14ac:dyDescent="0.2">
      <c r="A728">
        <v>1000</v>
      </c>
      <c r="C728">
        <v>1000</v>
      </c>
    </row>
    <row r="729" spans="1:3" x14ac:dyDescent="0.2">
      <c r="A729">
        <v>1000</v>
      </c>
      <c r="C729">
        <v>1000</v>
      </c>
    </row>
    <row r="730" spans="1:3" x14ac:dyDescent="0.2">
      <c r="A730">
        <v>1000</v>
      </c>
      <c r="C730">
        <v>1000</v>
      </c>
    </row>
    <row r="731" spans="1:3" x14ac:dyDescent="0.2">
      <c r="A731">
        <v>1000</v>
      </c>
      <c r="C731">
        <v>1000</v>
      </c>
    </row>
    <row r="732" spans="1:3" x14ac:dyDescent="0.2">
      <c r="A732">
        <v>1000</v>
      </c>
      <c r="C732">
        <v>1000</v>
      </c>
    </row>
    <row r="733" spans="1:3" x14ac:dyDescent="0.2">
      <c r="A733">
        <v>1000</v>
      </c>
      <c r="C733">
        <v>1000</v>
      </c>
    </row>
    <row r="734" spans="1:3" x14ac:dyDescent="0.2">
      <c r="A734">
        <v>1000</v>
      </c>
      <c r="C734">
        <v>1000</v>
      </c>
    </row>
    <row r="735" spans="1:3" x14ac:dyDescent="0.2">
      <c r="A735">
        <v>1000</v>
      </c>
      <c r="C735">
        <v>1000</v>
      </c>
    </row>
    <row r="736" spans="1:3" x14ac:dyDescent="0.2">
      <c r="A736">
        <v>1000</v>
      </c>
      <c r="C736">
        <v>1000</v>
      </c>
    </row>
    <row r="737" spans="1:3" x14ac:dyDescent="0.2">
      <c r="A737">
        <v>1000</v>
      </c>
      <c r="C737">
        <v>1000</v>
      </c>
    </row>
    <row r="738" spans="1:3" x14ac:dyDescent="0.2">
      <c r="A738">
        <v>1000</v>
      </c>
      <c r="C738">
        <v>1000</v>
      </c>
    </row>
    <row r="739" spans="1:3" x14ac:dyDescent="0.2">
      <c r="A739">
        <v>1000</v>
      </c>
      <c r="C739">
        <v>1000</v>
      </c>
    </row>
    <row r="740" spans="1:3" x14ac:dyDescent="0.2">
      <c r="A740">
        <v>1000</v>
      </c>
      <c r="C740">
        <v>1000</v>
      </c>
    </row>
    <row r="741" spans="1:3" x14ac:dyDescent="0.2">
      <c r="A741">
        <v>1000</v>
      </c>
      <c r="C741">
        <v>1000</v>
      </c>
    </row>
    <row r="742" spans="1:3" x14ac:dyDescent="0.2">
      <c r="A742">
        <v>1000</v>
      </c>
      <c r="C742">
        <v>1000</v>
      </c>
    </row>
    <row r="743" spans="1:3" x14ac:dyDescent="0.2">
      <c r="A743">
        <v>1000</v>
      </c>
      <c r="C743">
        <v>1000</v>
      </c>
    </row>
    <row r="744" spans="1:3" x14ac:dyDescent="0.2">
      <c r="A744">
        <v>1000</v>
      </c>
      <c r="C744">
        <v>1000</v>
      </c>
    </row>
    <row r="745" spans="1:3" x14ac:dyDescent="0.2">
      <c r="A745">
        <v>1000</v>
      </c>
      <c r="C745">
        <v>1000</v>
      </c>
    </row>
    <row r="746" spans="1:3" x14ac:dyDescent="0.2">
      <c r="A746">
        <v>1000</v>
      </c>
      <c r="C746">
        <v>1000</v>
      </c>
    </row>
    <row r="747" spans="1:3" x14ac:dyDescent="0.2">
      <c r="A747">
        <v>1000</v>
      </c>
      <c r="C747">
        <v>1000</v>
      </c>
    </row>
    <row r="748" spans="1:3" x14ac:dyDescent="0.2">
      <c r="A748">
        <v>1000</v>
      </c>
      <c r="C748">
        <v>1000</v>
      </c>
    </row>
    <row r="749" spans="1:3" x14ac:dyDescent="0.2">
      <c r="A749">
        <v>1000</v>
      </c>
      <c r="C749">
        <v>1000</v>
      </c>
    </row>
    <row r="750" spans="1:3" x14ac:dyDescent="0.2">
      <c r="A750">
        <v>1000</v>
      </c>
      <c r="C750">
        <v>1000</v>
      </c>
    </row>
    <row r="751" spans="1:3" x14ac:dyDescent="0.2">
      <c r="A751">
        <v>1000</v>
      </c>
      <c r="C751">
        <v>1000</v>
      </c>
    </row>
    <row r="752" spans="1:3" x14ac:dyDescent="0.2">
      <c r="A752">
        <v>1000</v>
      </c>
      <c r="C752">
        <v>1000</v>
      </c>
    </row>
    <row r="753" spans="1:3" x14ac:dyDescent="0.2">
      <c r="A753">
        <v>1000</v>
      </c>
      <c r="C753">
        <v>1000</v>
      </c>
    </row>
    <row r="754" spans="1:3" x14ac:dyDescent="0.2">
      <c r="A754">
        <v>1000</v>
      </c>
      <c r="C754">
        <v>1000</v>
      </c>
    </row>
    <row r="755" spans="1:3" x14ac:dyDescent="0.2">
      <c r="A755">
        <v>1000</v>
      </c>
      <c r="C755">
        <v>1000</v>
      </c>
    </row>
    <row r="756" spans="1:3" x14ac:dyDescent="0.2">
      <c r="A756">
        <v>1000</v>
      </c>
      <c r="C756">
        <v>1000</v>
      </c>
    </row>
    <row r="757" spans="1:3" x14ac:dyDescent="0.2">
      <c r="A757">
        <v>1000</v>
      </c>
      <c r="C757">
        <v>1000</v>
      </c>
    </row>
    <row r="758" spans="1:3" x14ac:dyDescent="0.2">
      <c r="A758">
        <v>1000</v>
      </c>
      <c r="C758">
        <v>1000</v>
      </c>
    </row>
    <row r="759" spans="1:3" x14ac:dyDescent="0.2">
      <c r="A759">
        <v>1000</v>
      </c>
      <c r="C759">
        <v>1000</v>
      </c>
    </row>
    <row r="760" spans="1:3" x14ac:dyDescent="0.2">
      <c r="A760">
        <v>1000</v>
      </c>
      <c r="C760">
        <v>1000</v>
      </c>
    </row>
    <row r="761" spans="1:3" x14ac:dyDescent="0.2">
      <c r="A761">
        <v>1000</v>
      </c>
      <c r="C761">
        <v>1000</v>
      </c>
    </row>
    <row r="762" spans="1:3" x14ac:dyDescent="0.2">
      <c r="A762">
        <v>1000</v>
      </c>
      <c r="C762">
        <v>1000</v>
      </c>
    </row>
    <row r="763" spans="1:3" x14ac:dyDescent="0.2">
      <c r="A763">
        <v>1000</v>
      </c>
      <c r="C763">
        <v>1000</v>
      </c>
    </row>
    <row r="764" spans="1:3" x14ac:dyDescent="0.2">
      <c r="A764">
        <v>1000</v>
      </c>
      <c r="C764">
        <v>1000</v>
      </c>
    </row>
    <row r="765" spans="1:3" x14ac:dyDescent="0.2">
      <c r="A765">
        <v>1000</v>
      </c>
      <c r="C765">
        <v>1000</v>
      </c>
    </row>
    <row r="766" spans="1:3" x14ac:dyDescent="0.2">
      <c r="A766">
        <v>1000</v>
      </c>
      <c r="C766">
        <v>1000</v>
      </c>
    </row>
    <row r="767" spans="1:3" x14ac:dyDescent="0.2">
      <c r="A767">
        <v>1000</v>
      </c>
      <c r="C767">
        <v>1000</v>
      </c>
    </row>
    <row r="768" spans="1:3" x14ac:dyDescent="0.2">
      <c r="A768">
        <v>1000</v>
      </c>
      <c r="C768">
        <v>1000</v>
      </c>
    </row>
    <row r="769" spans="1:3" x14ac:dyDescent="0.2">
      <c r="A769">
        <v>1000</v>
      </c>
      <c r="C769">
        <v>1000</v>
      </c>
    </row>
    <row r="770" spans="1:3" x14ac:dyDescent="0.2">
      <c r="A770">
        <v>1000</v>
      </c>
      <c r="C770">
        <v>1000</v>
      </c>
    </row>
    <row r="771" spans="1:3" x14ac:dyDescent="0.2">
      <c r="A771">
        <v>1000</v>
      </c>
      <c r="C771">
        <v>1000</v>
      </c>
    </row>
    <row r="772" spans="1:3" x14ac:dyDescent="0.2">
      <c r="A772">
        <v>1000</v>
      </c>
      <c r="C772">
        <v>1000</v>
      </c>
    </row>
    <row r="773" spans="1:3" x14ac:dyDescent="0.2">
      <c r="A773">
        <v>1000</v>
      </c>
      <c r="C773">
        <v>1000</v>
      </c>
    </row>
    <row r="774" spans="1:3" x14ac:dyDescent="0.2">
      <c r="A774">
        <v>1000</v>
      </c>
      <c r="C774">
        <v>1000</v>
      </c>
    </row>
    <row r="775" spans="1:3" x14ac:dyDescent="0.2">
      <c r="A775">
        <v>1000</v>
      </c>
      <c r="C775">
        <v>1000</v>
      </c>
    </row>
    <row r="776" spans="1:3" x14ac:dyDescent="0.2">
      <c r="A776">
        <v>1000</v>
      </c>
      <c r="C776">
        <v>1000</v>
      </c>
    </row>
    <row r="777" spans="1:3" x14ac:dyDescent="0.2">
      <c r="A777">
        <v>1000</v>
      </c>
      <c r="C777">
        <v>1000</v>
      </c>
    </row>
    <row r="778" spans="1:3" x14ac:dyDescent="0.2">
      <c r="A778">
        <v>1000</v>
      </c>
      <c r="C778">
        <v>1000</v>
      </c>
    </row>
    <row r="779" spans="1:3" x14ac:dyDescent="0.2">
      <c r="A779">
        <v>1000</v>
      </c>
      <c r="C779">
        <v>1000</v>
      </c>
    </row>
    <row r="780" spans="1:3" x14ac:dyDescent="0.2">
      <c r="A780">
        <v>1000</v>
      </c>
      <c r="C780">
        <v>1000</v>
      </c>
    </row>
    <row r="781" spans="1:3" x14ac:dyDescent="0.2">
      <c r="A781">
        <v>1000</v>
      </c>
      <c r="C781">
        <v>1000</v>
      </c>
    </row>
    <row r="782" spans="1:3" x14ac:dyDescent="0.2">
      <c r="A782">
        <v>1000</v>
      </c>
      <c r="C782">
        <v>1000</v>
      </c>
    </row>
    <row r="783" spans="1:3" x14ac:dyDescent="0.2">
      <c r="A783">
        <v>1000</v>
      </c>
      <c r="C783">
        <v>1000</v>
      </c>
    </row>
    <row r="784" spans="1:3" x14ac:dyDescent="0.2">
      <c r="A784">
        <v>1000</v>
      </c>
      <c r="C784">
        <v>1000</v>
      </c>
    </row>
    <row r="785" spans="1:3" x14ac:dyDescent="0.2">
      <c r="A785">
        <v>1000</v>
      </c>
      <c r="C785">
        <v>1000</v>
      </c>
    </row>
    <row r="786" spans="1:3" x14ac:dyDescent="0.2">
      <c r="A786">
        <v>1000</v>
      </c>
      <c r="C786">
        <v>1000</v>
      </c>
    </row>
    <row r="787" spans="1:3" x14ac:dyDescent="0.2">
      <c r="A787">
        <v>1000</v>
      </c>
      <c r="C787">
        <v>1000</v>
      </c>
    </row>
    <row r="788" spans="1:3" x14ac:dyDescent="0.2">
      <c r="A788">
        <v>1000</v>
      </c>
      <c r="C788">
        <v>1000</v>
      </c>
    </row>
    <row r="789" spans="1:3" x14ac:dyDescent="0.2">
      <c r="A789">
        <v>1000</v>
      </c>
      <c r="C789">
        <v>1000</v>
      </c>
    </row>
    <row r="790" spans="1:3" x14ac:dyDescent="0.2">
      <c r="A790">
        <v>1000</v>
      </c>
      <c r="C790">
        <v>1000</v>
      </c>
    </row>
    <row r="791" spans="1:3" x14ac:dyDescent="0.2">
      <c r="A791">
        <v>1000</v>
      </c>
      <c r="C791">
        <v>1000</v>
      </c>
    </row>
    <row r="792" spans="1:3" x14ac:dyDescent="0.2">
      <c r="A792">
        <v>1000</v>
      </c>
      <c r="C792">
        <v>1000</v>
      </c>
    </row>
    <row r="793" spans="1:3" x14ac:dyDescent="0.2">
      <c r="A793">
        <v>1000</v>
      </c>
      <c r="C793">
        <v>1000</v>
      </c>
    </row>
    <row r="794" spans="1:3" x14ac:dyDescent="0.2">
      <c r="A794">
        <v>1000</v>
      </c>
      <c r="C794">
        <v>1000</v>
      </c>
    </row>
    <row r="795" spans="1:3" x14ac:dyDescent="0.2">
      <c r="A795">
        <v>1000</v>
      </c>
      <c r="C795">
        <v>1000</v>
      </c>
    </row>
    <row r="796" spans="1:3" x14ac:dyDescent="0.2">
      <c r="A796">
        <v>1000</v>
      </c>
      <c r="C796">
        <v>1000</v>
      </c>
    </row>
    <row r="797" spans="1:3" x14ac:dyDescent="0.2">
      <c r="A797">
        <v>1000</v>
      </c>
      <c r="C797">
        <v>1000</v>
      </c>
    </row>
    <row r="798" spans="1:3" x14ac:dyDescent="0.2">
      <c r="A798">
        <v>1000</v>
      </c>
      <c r="C798">
        <v>1000</v>
      </c>
    </row>
    <row r="799" spans="1:3" x14ac:dyDescent="0.2">
      <c r="A799">
        <v>1000</v>
      </c>
      <c r="C799">
        <v>1000</v>
      </c>
    </row>
    <row r="800" spans="1:3" x14ac:dyDescent="0.2">
      <c r="A800">
        <v>1000</v>
      </c>
      <c r="C800">
        <v>1000</v>
      </c>
    </row>
    <row r="801" spans="1:3" x14ac:dyDescent="0.2">
      <c r="A801">
        <v>1000</v>
      </c>
      <c r="C801">
        <v>1000</v>
      </c>
    </row>
    <row r="802" spans="1:3" x14ac:dyDescent="0.2">
      <c r="A802">
        <v>1000</v>
      </c>
      <c r="C802">
        <v>1000</v>
      </c>
    </row>
    <row r="803" spans="1:3" x14ac:dyDescent="0.2">
      <c r="A803">
        <v>1000</v>
      </c>
      <c r="C803">
        <v>1000</v>
      </c>
    </row>
    <row r="804" spans="1:3" x14ac:dyDescent="0.2">
      <c r="A804">
        <v>1000</v>
      </c>
      <c r="C804">
        <v>1000</v>
      </c>
    </row>
    <row r="805" spans="1:3" x14ac:dyDescent="0.2">
      <c r="A805">
        <v>1000</v>
      </c>
      <c r="C805">
        <v>1000</v>
      </c>
    </row>
    <row r="806" spans="1:3" x14ac:dyDescent="0.2">
      <c r="A806">
        <v>1000</v>
      </c>
      <c r="C806">
        <v>1000</v>
      </c>
    </row>
    <row r="807" spans="1:3" x14ac:dyDescent="0.2">
      <c r="A807">
        <v>1000</v>
      </c>
      <c r="C807">
        <v>1000</v>
      </c>
    </row>
    <row r="808" spans="1:3" x14ac:dyDescent="0.2">
      <c r="A808">
        <v>1000</v>
      </c>
      <c r="C808">
        <v>1000</v>
      </c>
    </row>
    <row r="809" spans="1:3" x14ac:dyDescent="0.2">
      <c r="A809">
        <v>1000</v>
      </c>
      <c r="C809">
        <v>1000</v>
      </c>
    </row>
    <row r="810" spans="1:3" x14ac:dyDescent="0.2">
      <c r="A810">
        <v>1000</v>
      </c>
      <c r="C810">
        <v>1000</v>
      </c>
    </row>
    <row r="811" spans="1:3" x14ac:dyDescent="0.2">
      <c r="A811">
        <v>1000</v>
      </c>
      <c r="C811">
        <v>1000</v>
      </c>
    </row>
    <row r="812" spans="1:3" x14ac:dyDescent="0.2">
      <c r="A812">
        <v>1000</v>
      </c>
      <c r="C812">
        <v>1000</v>
      </c>
    </row>
    <row r="813" spans="1:3" x14ac:dyDescent="0.2">
      <c r="A813">
        <v>1000</v>
      </c>
      <c r="C813">
        <v>1000</v>
      </c>
    </row>
    <row r="814" spans="1:3" x14ac:dyDescent="0.2">
      <c r="A814">
        <v>1000</v>
      </c>
      <c r="C814">
        <v>1000</v>
      </c>
    </row>
    <row r="815" spans="1:3" x14ac:dyDescent="0.2">
      <c r="A815">
        <v>1000</v>
      </c>
      <c r="C815">
        <v>1000</v>
      </c>
    </row>
    <row r="816" spans="1:3" x14ac:dyDescent="0.2">
      <c r="A816">
        <v>1000</v>
      </c>
      <c r="C816">
        <v>1000</v>
      </c>
    </row>
    <row r="817" spans="1:3" x14ac:dyDescent="0.2">
      <c r="A817">
        <v>1000</v>
      </c>
      <c r="C817">
        <v>1000</v>
      </c>
    </row>
    <row r="818" spans="1:3" x14ac:dyDescent="0.2">
      <c r="A818">
        <v>1000</v>
      </c>
      <c r="C818">
        <v>1000</v>
      </c>
    </row>
    <row r="819" spans="1:3" x14ac:dyDescent="0.2">
      <c r="A819">
        <v>1000</v>
      </c>
      <c r="C819">
        <v>1000</v>
      </c>
    </row>
    <row r="820" spans="1:3" x14ac:dyDescent="0.2">
      <c r="A820">
        <v>1000</v>
      </c>
      <c r="C820">
        <v>1000</v>
      </c>
    </row>
    <row r="821" spans="1:3" x14ac:dyDescent="0.2">
      <c r="A821">
        <v>1000</v>
      </c>
      <c r="C821">
        <v>1000</v>
      </c>
    </row>
    <row r="822" spans="1:3" x14ac:dyDescent="0.2">
      <c r="A822">
        <v>1000</v>
      </c>
      <c r="C822">
        <v>1000</v>
      </c>
    </row>
    <row r="823" spans="1:3" x14ac:dyDescent="0.2">
      <c r="A823">
        <v>1000</v>
      </c>
      <c r="C823">
        <v>1000</v>
      </c>
    </row>
    <row r="824" spans="1:3" x14ac:dyDescent="0.2">
      <c r="A824">
        <v>1000</v>
      </c>
      <c r="C824">
        <v>1000</v>
      </c>
    </row>
    <row r="825" spans="1:3" x14ac:dyDescent="0.2">
      <c r="A825">
        <v>1000</v>
      </c>
      <c r="C825">
        <v>1000</v>
      </c>
    </row>
    <row r="826" spans="1:3" x14ac:dyDescent="0.2">
      <c r="A826">
        <v>1000</v>
      </c>
      <c r="C826">
        <v>1000</v>
      </c>
    </row>
    <row r="827" spans="1:3" x14ac:dyDescent="0.2">
      <c r="A827">
        <v>1000</v>
      </c>
      <c r="C827">
        <v>1000</v>
      </c>
    </row>
    <row r="828" spans="1:3" x14ac:dyDescent="0.2">
      <c r="A828">
        <v>1000</v>
      </c>
      <c r="C828">
        <v>1000</v>
      </c>
    </row>
    <row r="829" spans="1:3" x14ac:dyDescent="0.2">
      <c r="A829">
        <v>1000</v>
      </c>
      <c r="C829">
        <v>1000</v>
      </c>
    </row>
    <row r="830" spans="1:3" x14ac:dyDescent="0.2">
      <c r="A830">
        <v>1000</v>
      </c>
      <c r="C830">
        <v>1000</v>
      </c>
    </row>
    <row r="831" spans="1:3" x14ac:dyDescent="0.2">
      <c r="A831">
        <v>1000</v>
      </c>
      <c r="C831">
        <v>1000</v>
      </c>
    </row>
    <row r="832" spans="1:3" x14ac:dyDescent="0.2">
      <c r="A832">
        <v>1000</v>
      </c>
      <c r="C832">
        <v>1000</v>
      </c>
    </row>
    <row r="833" spans="1:3" x14ac:dyDescent="0.2">
      <c r="A833">
        <v>1000</v>
      </c>
      <c r="C833">
        <v>1000</v>
      </c>
    </row>
    <row r="834" spans="1:3" x14ac:dyDescent="0.2">
      <c r="A834">
        <v>1000</v>
      </c>
      <c r="C834">
        <v>1000</v>
      </c>
    </row>
    <row r="835" spans="1:3" x14ac:dyDescent="0.2">
      <c r="A835">
        <v>1000</v>
      </c>
      <c r="C835">
        <v>1000</v>
      </c>
    </row>
    <row r="836" spans="1:3" x14ac:dyDescent="0.2">
      <c r="A836">
        <v>1000</v>
      </c>
      <c r="C836">
        <v>1000</v>
      </c>
    </row>
    <row r="837" spans="1:3" x14ac:dyDescent="0.2">
      <c r="A837">
        <v>1000</v>
      </c>
      <c r="C837">
        <v>1000</v>
      </c>
    </row>
    <row r="838" spans="1:3" x14ac:dyDescent="0.2">
      <c r="A838">
        <v>1000</v>
      </c>
      <c r="C838">
        <v>1000</v>
      </c>
    </row>
    <row r="839" spans="1:3" x14ac:dyDescent="0.2">
      <c r="A839">
        <v>1000</v>
      </c>
      <c r="C839">
        <v>1000</v>
      </c>
    </row>
    <row r="840" spans="1:3" x14ac:dyDescent="0.2">
      <c r="A840">
        <v>1000</v>
      </c>
      <c r="C840">
        <v>1000</v>
      </c>
    </row>
    <row r="841" spans="1:3" x14ac:dyDescent="0.2">
      <c r="A841">
        <v>1000</v>
      </c>
      <c r="C841">
        <v>1000</v>
      </c>
    </row>
    <row r="842" spans="1:3" x14ac:dyDescent="0.2">
      <c r="A842">
        <v>1000</v>
      </c>
      <c r="C842">
        <v>1000</v>
      </c>
    </row>
    <row r="843" spans="1:3" x14ac:dyDescent="0.2">
      <c r="A843">
        <v>1000</v>
      </c>
      <c r="C843">
        <v>1000</v>
      </c>
    </row>
    <row r="844" spans="1:3" x14ac:dyDescent="0.2">
      <c r="A844">
        <v>1000</v>
      </c>
      <c r="C844">
        <v>1000</v>
      </c>
    </row>
    <row r="845" spans="1:3" x14ac:dyDescent="0.2">
      <c r="A845">
        <v>1000</v>
      </c>
      <c r="C845">
        <v>1000</v>
      </c>
    </row>
    <row r="846" spans="1:3" x14ac:dyDescent="0.2">
      <c r="A846">
        <v>1000</v>
      </c>
      <c r="C846">
        <v>1000</v>
      </c>
    </row>
    <row r="847" spans="1:3" x14ac:dyDescent="0.2">
      <c r="A847">
        <v>1000</v>
      </c>
      <c r="C847">
        <v>1000</v>
      </c>
    </row>
    <row r="848" spans="1:3" x14ac:dyDescent="0.2">
      <c r="A848">
        <v>1000</v>
      </c>
      <c r="C848">
        <v>1000</v>
      </c>
    </row>
    <row r="849" spans="1:3" x14ac:dyDescent="0.2">
      <c r="A849">
        <v>1000</v>
      </c>
      <c r="C849">
        <v>1000</v>
      </c>
    </row>
    <row r="850" spans="1:3" x14ac:dyDescent="0.2">
      <c r="A850">
        <v>1000</v>
      </c>
      <c r="C850">
        <v>1000</v>
      </c>
    </row>
    <row r="851" spans="1:3" x14ac:dyDescent="0.2">
      <c r="A851">
        <v>1000</v>
      </c>
      <c r="C851">
        <v>1000</v>
      </c>
    </row>
    <row r="852" spans="1:3" x14ac:dyDescent="0.2">
      <c r="A852">
        <v>1000</v>
      </c>
      <c r="C852">
        <v>1000</v>
      </c>
    </row>
    <row r="853" spans="1:3" x14ac:dyDescent="0.2">
      <c r="A853">
        <v>1000</v>
      </c>
      <c r="C853">
        <v>1000</v>
      </c>
    </row>
    <row r="854" spans="1:3" x14ac:dyDescent="0.2">
      <c r="A854">
        <v>1000</v>
      </c>
      <c r="C854">
        <v>1000</v>
      </c>
    </row>
    <row r="855" spans="1:3" x14ac:dyDescent="0.2">
      <c r="A855">
        <v>1000</v>
      </c>
      <c r="C855">
        <v>1000</v>
      </c>
    </row>
    <row r="856" spans="1:3" x14ac:dyDescent="0.2">
      <c r="A856">
        <v>1000</v>
      </c>
      <c r="C856">
        <v>1000</v>
      </c>
    </row>
    <row r="857" spans="1:3" x14ac:dyDescent="0.2">
      <c r="A857">
        <v>1000</v>
      </c>
      <c r="C857">
        <v>1000</v>
      </c>
    </row>
    <row r="858" spans="1:3" x14ac:dyDescent="0.2">
      <c r="A858">
        <v>1000</v>
      </c>
      <c r="C858">
        <v>1000</v>
      </c>
    </row>
    <row r="859" spans="1:3" x14ac:dyDescent="0.2">
      <c r="A859">
        <v>1000</v>
      </c>
      <c r="C859">
        <v>1000</v>
      </c>
    </row>
    <row r="860" spans="1:3" x14ac:dyDescent="0.2">
      <c r="A860">
        <v>1000</v>
      </c>
      <c r="C860">
        <v>1000</v>
      </c>
    </row>
    <row r="861" spans="1:3" x14ac:dyDescent="0.2">
      <c r="A861">
        <v>1000</v>
      </c>
      <c r="C861">
        <v>1000</v>
      </c>
    </row>
    <row r="862" spans="1:3" x14ac:dyDescent="0.2">
      <c r="A862">
        <v>1000</v>
      </c>
      <c r="C862">
        <v>1000</v>
      </c>
    </row>
    <row r="863" spans="1:3" x14ac:dyDescent="0.2">
      <c r="A863">
        <v>1000</v>
      </c>
      <c r="C863">
        <v>1000</v>
      </c>
    </row>
    <row r="864" spans="1:3" x14ac:dyDescent="0.2">
      <c r="A864">
        <v>1000</v>
      </c>
      <c r="C864">
        <v>1000</v>
      </c>
    </row>
    <row r="865" spans="1:3" x14ac:dyDescent="0.2">
      <c r="A865">
        <v>1000</v>
      </c>
      <c r="C865">
        <v>1000</v>
      </c>
    </row>
    <row r="866" spans="1:3" x14ac:dyDescent="0.2">
      <c r="A866">
        <v>1000</v>
      </c>
      <c r="C866">
        <v>1000</v>
      </c>
    </row>
    <row r="867" spans="1:3" x14ac:dyDescent="0.2">
      <c r="A867">
        <v>1000</v>
      </c>
      <c r="C867">
        <v>1000</v>
      </c>
    </row>
    <row r="868" spans="1:3" x14ac:dyDescent="0.2">
      <c r="A868">
        <v>1000</v>
      </c>
      <c r="C868">
        <v>1000</v>
      </c>
    </row>
    <row r="869" spans="1:3" x14ac:dyDescent="0.2">
      <c r="A869">
        <v>1000</v>
      </c>
      <c r="C869">
        <v>1000</v>
      </c>
    </row>
    <row r="870" spans="1:3" x14ac:dyDescent="0.2">
      <c r="A870">
        <v>1000</v>
      </c>
      <c r="C870">
        <v>1000</v>
      </c>
    </row>
    <row r="871" spans="1:3" x14ac:dyDescent="0.2">
      <c r="A871">
        <v>1000</v>
      </c>
      <c r="C871">
        <v>1000</v>
      </c>
    </row>
    <row r="872" spans="1:3" x14ac:dyDescent="0.2">
      <c r="A872">
        <v>1000</v>
      </c>
      <c r="C872">
        <v>1000</v>
      </c>
    </row>
    <row r="873" spans="1:3" x14ac:dyDescent="0.2">
      <c r="A873">
        <v>1000</v>
      </c>
      <c r="C873">
        <v>1000</v>
      </c>
    </row>
    <row r="874" spans="1:3" x14ac:dyDescent="0.2">
      <c r="A874">
        <v>1000</v>
      </c>
      <c r="C874">
        <v>1000</v>
      </c>
    </row>
    <row r="875" spans="1:3" x14ac:dyDescent="0.2">
      <c r="A875">
        <v>1000</v>
      </c>
      <c r="C875">
        <v>1000</v>
      </c>
    </row>
    <row r="876" spans="1:3" x14ac:dyDescent="0.2">
      <c r="A876">
        <v>1000</v>
      </c>
      <c r="C876">
        <v>1000</v>
      </c>
    </row>
    <row r="877" spans="1:3" x14ac:dyDescent="0.2">
      <c r="A877">
        <v>1000</v>
      </c>
      <c r="C877">
        <v>1000</v>
      </c>
    </row>
    <row r="878" spans="1:3" x14ac:dyDescent="0.2">
      <c r="A878">
        <v>1000</v>
      </c>
      <c r="C878">
        <v>1000</v>
      </c>
    </row>
    <row r="879" spans="1:3" x14ac:dyDescent="0.2">
      <c r="A879">
        <v>1000</v>
      </c>
      <c r="C879">
        <v>1000</v>
      </c>
    </row>
    <row r="880" spans="1:3" x14ac:dyDescent="0.2">
      <c r="A880">
        <v>1000</v>
      </c>
      <c r="C880">
        <v>1000</v>
      </c>
    </row>
    <row r="881" spans="1:3" x14ac:dyDescent="0.2">
      <c r="A881">
        <v>1000</v>
      </c>
      <c r="C881">
        <v>1000</v>
      </c>
    </row>
    <row r="882" spans="1:3" x14ac:dyDescent="0.2">
      <c r="A882">
        <v>1000</v>
      </c>
      <c r="C882">
        <v>1000</v>
      </c>
    </row>
    <row r="883" spans="1:3" x14ac:dyDescent="0.2">
      <c r="A883">
        <v>1000</v>
      </c>
      <c r="C883">
        <v>1000</v>
      </c>
    </row>
    <row r="884" spans="1:3" x14ac:dyDescent="0.2">
      <c r="A884">
        <v>1000</v>
      </c>
      <c r="C884">
        <v>1000</v>
      </c>
    </row>
    <row r="885" spans="1:3" x14ac:dyDescent="0.2">
      <c r="A885">
        <v>1000</v>
      </c>
      <c r="C885">
        <v>1000</v>
      </c>
    </row>
    <row r="886" spans="1:3" x14ac:dyDescent="0.2">
      <c r="A886">
        <v>1000</v>
      </c>
      <c r="C886">
        <v>1000</v>
      </c>
    </row>
    <row r="887" spans="1:3" x14ac:dyDescent="0.2">
      <c r="A887">
        <v>1000</v>
      </c>
      <c r="C887">
        <v>1000</v>
      </c>
    </row>
    <row r="888" spans="1:3" x14ac:dyDescent="0.2">
      <c r="A888">
        <v>1000</v>
      </c>
      <c r="C888">
        <v>1000</v>
      </c>
    </row>
    <row r="889" spans="1:3" x14ac:dyDescent="0.2">
      <c r="A889">
        <v>1000</v>
      </c>
      <c r="C889">
        <v>1000</v>
      </c>
    </row>
    <row r="890" spans="1:3" x14ac:dyDescent="0.2">
      <c r="A890">
        <v>1000</v>
      </c>
      <c r="C890">
        <v>1000</v>
      </c>
    </row>
    <row r="891" spans="1:3" x14ac:dyDescent="0.2">
      <c r="A891">
        <v>1000</v>
      </c>
      <c r="C891">
        <v>1000</v>
      </c>
    </row>
    <row r="892" spans="1:3" x14ac:dyDescent="0.2">
      <c r="A892">
        <v>1000</v>
      </c>
      <c r="C892">
        <v>1000</v>
      </c>
    </row>
    <row r="893" spans="1:3" x14ac:dyDescent="0.2">
      <c r="A893">
        <v>1000</v>
      </c>
      <c r="C893">
        <v>1000</v>
      </c>
    </row>
    <row r="894" spans="1:3" x14ac:dyDescent="0.2">
      <c r="A894">
        <v>1000</v>
      </c>
      <c r="C894">
        <v>1000</v>
      </c>
    </row>
    <row r="895" spans="1:3" x14ac:dyDescent="0.2">
      <c r="A895">
        <v>1000</v>
      </c>
      <c r="C895">
        <v>1000</v>
      </c>
    </row>
    <row r="896" spans="1:3" x14ac:dyDescent="0.2">
      <c r="A896">
        <v>1000</v>
      </c>
      <c r="C896">
        <v>1000</v>
      </c>
    </row>
    <row r="897" spans="1:3" x14ac:dyDescent="0.2">
      <c r="A897">
        <v>1000</v>
      </c>
      <c r="C897">
        <v>1000</v>
      </c>
    </row>
    <row r="898" spans="1:3" x14ac:dyDescent="0.2">
      <c r="A898">
        <v>1000</v>
      </c>
      <c r="C898">
        <v>1000</v>
      </c>
    </row>
    <row r="899" spans="1:3" x14ac:dyDescent="0.2">
      <c r="A899">
        <v>1000</v>
      </c>
      <c r="C899">
        <v>1000</v>
      </c>
    </row>
    <row r="900" spans="1:3" x14ac:dyDescent="0.2">
      <c r="A900">
        <v>1000</v>
      </c>
      <c r="C900">
        <v>1000</v>
      </c>
    </row>
    <row r="901" spans="1:3" x14ac:dyDescent="0.2">
      <c r="A901">
        <v>1000</v>
      </c>
      <c r="C901">
        <v>1000</v>
      </c>
    </row>
    <row r="902" spans="1:3" x14ac:dyDescent="0.2">
      <c r="A902">
        <v>1000</v>
      </c>
      <c r="C902">
        <v>1000</v>
      </c>
    </row>
    <row r="903" spans="1:3" x14ac:dyDescent="0.2">
      <c r="A903">
        <v>1000</v>
      </c>
      <c r="C903">
        <v>1000</v>
      </c>
    </row>
    <row r="904" spans="1:3" x14ac:dyDescent="0.2">
      <c r="A904">
        <v>1000</v>
      </c>
      <c r="C904">
        <v>1000</v>
      </c>
    </row>
    <row r="905" spans="1:3" x14ac:dyDescent="0.2">
      <c r="A905">
        <v>1000</v>
      </c>
      <c r="C905">
        <v>1000</v>
      </c>
    </row>
    <row r="906" spans="1:3" x14ac:dyDescent="0.2">
      <c r="A906">
        <v>1000</v>
      </c>
      <c r="C906">
        <v>1000</v>
      </c>
    </row>
    <row r="907" spans="1:3" x14ac:dyDescent="0.2">
      <c r="A907">
        <v>1000</v>
      </c>
      <c r="C907">
        <v>1000</v>
      </c>
    </row>
    <row r="908" spans="1:3" x14ac:dyDescent="0.2">
      <c r="A908">
        <v>1000</v>
      </c>
      <c r="C908">
        <v>1000</v>
      </c>
    </row>
    <row r="909" spans="1:3" x14ac:dyDescent="0.2">
      <c r="A909">
        <v>1000</v>
      </c>
      <c r="C909">
        <v>1000</v>
      </c>
    </row>
    <row r="910" spans="1:3" x14ac:dyDescent="0.2">
      <c r="A910">
        <v>1000</v>
      </c>
      <c r="C910">
        <v>1000</v>
      </c>
    </row>
    <row r="911" spans="1:3" x14ac:dyDescent="0.2">
      <c r="A911">
        <v>1000</v>
      </c>
      <c r="C911">
        <v>1000</v>
      </c>
    </row>
    <row r="912" spans="1:3" x14ac:dyDescent="0.2">
      <c r="A912">
        <v>1000</v>
      </c>
      <c r="C912">
        <v>1000</v>
      </c>
    </row>
    <row r="913" spans="1:3" x14ac:dyDescent="0.2">
      <c r="A913">
        <v>1000</v>
      </c>
      <c r="C913">
        <v>1000</v>
      </c>
    </row>
    <row r="914" spans="1:3" x14ac:dyDescent="0.2">
      <c r="A914">
        <v>1000</v>
      </c>
      <c r="C914">
        <v>1000</v>
      </c>
    </row>
    <row r="915" spans="1:3" x14ac:dyDescent="0.2">
      <c r="A915">
        <v>1000</v>
      </c>
      <c r="C915">
        <v>1000</v>
      </c>
    </row>
    <row r="916" spans="1:3" x14ac:dyDescent="0.2">
      <c r="A916">
        <v>1000</v>
      </c>
      <c r="C916">
        <v>1000</v>
      </c>
    </row>
    <row r="917" spans="1:3" x14ac:dyDescent="0.2">
      <c r="A917">
        <v>1000</v>
      </c>
      <c r="C917">
        <v>1000</v>
      </c>
    </row>
    <row r="918" spans="1:3" x14ac:dyDescent="0.2">
      <c r="A918">
        <v>1000</v>
      </c>
      <c r="C918">
        <v>1000</v>
      </c>
    </row>
    <row r="919" spans="1:3" x14ac:dyDescent="0.2">
      <c r="A919">
        <v>1000</v>
      </c>
      <c r="C919">
        <v>1000</v>
      </c>
    </row>
    <row r="920" spans="1:3" x14ac:dyDescent="0.2">
      <c r="A920">
        <v>1000</v>
      </c>
      <c r="C920">
        <v>1000</v>
      </c>
    </row>
    <row r="921" spans="1:3" x14ac:dyDescent="0.2">
      <c r="A921">
        <v>1000</v>
      </c>
      <c r="C921">
        <v>1000</v>
      </c>
    </row>
    <row r="922" spans="1:3" x14ac:dyDescent="0.2">
      <c r="A922">
        <v>1000</v>
      </c>
      <c r="C922">
        <v>1000</v>
      </c>
    </row>
    <row r="923" spans="1:3" x14ac:dyDescent="0.2">
      <c r="A923">
        <v>1000</v>
      </c>
      <c r="C923">
        <v>1000</v>
      </c>
    </row>
    <row r="924" spans="1:3" x14ac:dyDescent="0.2">
      <c r="A924">
        <v>1000</v>
      </c>
      <c r="C924">
        <v>1000</v>
      </c>
    </row>
    <row r="925" spans="1:3" x14ac:dyDescent="0.2">
      <c r="A925">
        <v>1000</v>
      </c>
      <c r="C925">
        <v>1000</v>
      </c>
    </row>
    <row r="926" spans="1:3" x14ac:dyDescent="0.2">
      <c r="A926">
        <v>1000</v>
      </c>
      <c r="C926">
        <v>1000</v>
      </c>
    </row>
    <row r="927" spans="1:3" x14ac:dyDescent="0.2">
      <c r="A927">
        <v>1000</v>
      </c>
      <c r="C927">
        <v>1000</v>
      </c>
    </row>
    <row r="928" spans="1:3" x14ac:dyDescent="0.2">
      <c r="A928">
        <v>1000</v>
      </c>
      <c r="C928">
        <v>1000</v>
      </c>
    </row>
    <row r="929" spans="1:3" x14ac:dyDescent="0.2">
      <c r="A929">
        <v>1000</v>
      </c>
      <c r="C929">
        <v>1000</v>
      </c>
    </row>
    <row r="930" spans="1:3" x14ac:dyDescent="0.2">
      <c r="A930">
        <v>1000</v>
      </c>
      <c r="C930">
        <v>1000</v>
      </c>
    </row>
    <row r="931" spans="1:3" x14ac:dyDescent="0.2">
      <c r="A931">
        <v>1000</v>
      </c>
      <c r="C931">
        <v>1000</v>
      </c>
    </row>
    <row r="932" spans="1:3" x14ac:dyDescent="0.2">
      <c r="A932">
        <v>1000</v>
      </c>
      <c r="C932">
        <v>1000</v>
      </c>
    </row>
    <row r="933" spans="1:3" x14ac:dyDescent="0.2">
      <c r="A933">
        <v>1000</v>
      </c>
      <c r="C933">
        <v>1000</v>
      </c>
    </row>
    <row r="934" spans="1:3" x14ac:dyDescent="0.2">
      <c r="A934">
        <v>1000</v>
      </c>
      <c r="C934">
        <v>1000</v>
      </c>
    </row>
    <row r="935" spans="1:3" x14ac:dyDescent="0.2">
      <c r="A935">
        <v>1000</v>
      </c>
      <c r="C935">
        <v>1000</v>
      </c>
    </row>
    <row r="936" spans="1:3" x14ac:dyDescent="0.2">
      <c r="A936">
        <v>1000</v>
      </c>
      <c r="C936">
        <v>1000</v>
      </c>
    </row>
    <row r="937" spans="1:3" x14ac:dyDescent="0.2">
      <c r="A937">
        <v>1000</v>
      </c>
      <c r="C937">
        <v>1000</v>
      </c>
    </row>
    <row r="938" spans="1:3" x14ac:dyDescent="0.2">
      <c r="A938">
        <v>1000</v>
      </c>
      <c r="C938">
        <v>1000</v>
      </c>
    </row>
    <row r="939" spans="1:3" x14ac:dyDescent="0.2">
      <c r="A939">
        <v>1000</v>
      </c>
      <c r="C939">
        <v>1000</v>
      </c>
    </row>
    <row r="940" spans="1:3" x14ac:dyDescent="0.2">
      <c r="A940">
        <v>1000</v>
      </c>
      <c r="C940">
        <v>1000</v>
      </c>
    </row>
    <row r="941" spans="1:3" x14ac:dyDescent="0.2">
      <c r="A941">
        <v>1000</v>
      </c>
      <c r="C941">
        <v>1000</v>
      </c>
    </row>
    <row r="942" spans="1:3" x14ac:dyDescent="0.2">
      <c r="A942">
        <v>1000</v>
      </c>
      <c r="C942">
        <v>1000</v>
      </c>
    </row>
    <row r="943" spans="1:3" x14ac:dyDescent="0.2">
      <c r="A943">
        <v>1000</v>
      </c>
      <c r="C943">
        <v>1000</v>
      </c>
    </row>
    <row r="944" spans="1:3" x14ac:dyDescent="0.2">
      <c r="A944">
        <v>1000</v>
      </c>
      <c r="C944">
        <v>1000</v>
      </c>
    </row>
    <row r="945" spans="1:3" x14ac:dyDescent="0.2">
      <c r="A945">
        <v>1000</v>
      </c>
      <c r="C945">
        <v>1000</v>
      </c>
    </row>
    <row r="946" spans="1:3" x14ac:dyDescent="0.2">
      <c r="A946">
        <v>1000</v>
      </c>
      <c r="C946">
        <v>1000</v>
      </c>
    </row>
    <row r="947" spans="1:3" x14ac:dyDescent="0.2">
      <c r="A947">
        <v>1000</v>
      </c>
      <c r="C947">
        <v>1000</v>
      </c>
    </row>
    <row r="948" spans="1:3" x14ac:dyDescent="0.2">
      <c r="A948">
        <v>1000</v>
      </c>
      <c r="C948">
        <v>1000</v>
      </c>
    </row>
    <row r="949" spans="1:3" x14ac:dyDescent="0.2">
      <c r="A949">
        <v>1000</v>
      </c>
      <c r="C949">
        <v>1000</v>
      </c>
    </row>
    <row r="950" spans="1:3" x14ac:dyDescent="0.2">
      <c r="A950">
        <v>1000</v>
      </c>
      <c r="C950">
        <v>1000</v>
      </c>
    </row>
    <row r="951" spans="1:3" x14ac:dyDescent="0.2">
      <c r="A951">
        <v>1000</v>
      </c>
      <c r="C951">
        <v>1000</v>
      </c>
    </row>
    <row r="952" spans="1:3" x14ac:dyDescent="0.2">
      <c r="A952">
        <v>1000</v>
      </c>
      <c r="C952">
        <v>1000</v>
      </c>
    </row>
    <row r="953" spans="1:3" x14ac:dyDescent="0.2">
      <c r="A953">
        <v>1000</v>
      </c>
      <c r="C953">
        <v>1000</v>
      </c>
    </row>
    <row r="954" spans="1:3" x14ac:dyDescent="0.2">
      <c r="A954">
        <v>1000</v>
      </c>
      <c r="C954">
        <v>1000</v>
      </c>
    </row>
    <row r="955" spans="1:3" x14ac:dyDescent="0.2">
      <c r="A955">
        <v>1000</v>
      </c>
      <c r="C955">
        <v>1000</v>
      </c>
    </row>
    <row r="956" spans="1:3" x14ac:dyDescent="0.2">
      <c r="A956">
        <v>1000</v>
      </c>
      <c r="C956">
        <v>1000</v>
      </c>
    </row>
    <row r="957" spans="1:3" x14ac:dyDescent="0.2">
      <c r="A957">
        <v>1000</v>
      </c>
      <c r="C957">
        <v>1000</v>
      </c>
    </row>
    <row r="958" spans="1:3" x14ac:dyDescent="0.2">
      <c r="A958">
        <v>1000</v>
      </c>
      <c r="C958">
        <v>1000</v>
      </c>
    </row>
    <row r="959" spans="1:3" x14ac:dyDescent="0.2">
      <c r="A959">
        <v>1000</v>
      </c>
      <c r="C959">
        <v>1000</v>
      </c>
    </row>
    <row r="960" spans="1:3" x14ac:dyDescent="0.2">
      <c r="A960">
        <v>1000</v>
      </c>
      <c r="C960">
        <v>1000</v>
      </c>
    </row>
    <row r="961" spans="1:3" x14ac:dyDescent="0.2">
      <c r="A961">
        <v>1000</v>
      </c>
      <c r="C961">
        <v>1000</v>
      </c>
    </row>
    <row r="962" spans="1:3" x14ac:dyDescent="0.2">
      <c r="A962">
        <v>1000</v>
      </c>
      <c r="C962">
        <v>1000</v>
      </c>
    </row>
    <row r="963" spans="1:3" x14ac:dyDescent="0.2">
      <c r="A963">
        <v>1000</v>
      </c>
      <c r="C963">
        <v>1000</v>
      </c>
    </row>
    <row r="964" spans="1:3" x14ac:dyDescent="0.2">
      <c r="A964">
        <v>1000</v>
      </c>
      <c r="C964">
        <v>1000</v>
      </c>
    </row>
    <row r="965" spans="1:3" x14ac:dyDescent="0.2">
      <c r="A965">
        <v>1000</v>
      </c>
      <c r="C965">
        <v>1000</v>
      </c>
    </row>
    <row r="966" spans="1:3" x14ac:dyDescent="0.2">
      <c r="A966">
        <v>1000</v>
      </c>
      <c r="C966">
        <v>1000</v>
      </c>
    </row>
    <row r="967" spans="1:3" x14ac:dyDescent="0.2">
      <c r="A967">
        <v>1000</v>
      </c>
      <c r="C967">
        <v>1000</v>
      </c>
    </row>
    <row r="968" spans="1:3" x14ac:dyDescent="0.2">
      <c r="A968">
        <v>1000</v>
      </c>
      <c r="C968">
        <v>1000</v>
      </c>
    </row>
    <row r="969" spans="1:3" x14ac:dyDescent="0.2">
      <c r="A969">
        <v>1000</v>
      </c>
      <c r="C969">
        <v>1000</v>
      </c>
    </row>
    <row r="970" spans="1:3" x14ac:dyDescent="0.2">
      <c r="A970">
        <v>1000</v>
      </c>
      <c r="C970">
        <v>1000</v>
      </c>
    </row>
    <row r="971" spans="1:3" x14ac:dyDescent="0.2">
      <c r="A971">
        <v>1000</v>
      </c>
      <c r="C971">
        <v>1000</v>
      </c>
    </row>
    <row r="972" spans="1:3" x14ac:dyDescent="0.2">
      <c r="A972">
        <v>1000</v>
      </c>
      <c r="C972">
        <v>1000</v>
      </c>
    </row>
    <row r="973" spans="1:3" x14ac:dyDescent="0.2">
      <c r="A973">
        <v>1000</v>
      </c>
      <c r="C973">
        <v>1000</v>
      </c>
    </row>
    <row r="974" spans="1:3" x14ac:dyDescent="0.2">
      <c r="A974">
        <v>1000</v>
      </c>
      <c r="C974">
        <v>1000</v>
      </c>
    </row>
    <row r="975" spans="1:3" x14ac:dyDescent="0.2">
      <c r="A975">
        <v>1000</v>
      </c>
      <c r="C975">
        <v>1000</v>
      </c>
    </row>
    <row r="976" spans="1:3" x14ac:dyDescent="0.2">
      <c r="A976">
        <v>1000</v>
      </c>
      <c r="C976">
        <v>1000</v>
      </c>
    </row>
    <row r="977" spans="1:3" x14ac:dyDescent="0.2">
      <c r="A977">
        <v>1000</v>
      </c>
      <c r="C977">
        <v>1000</v>
      </c>
    </row>
    <row r="978" spans="1:3" x14ac:dyDescent="0.2">
      <c r="A978">
        <v>1000</v>
      </c>
      <c r="C978">
        <v>1000</v>
      </c>
    </row>
    <row r="979" spans="1:3" x14ac:dyDescent="0.2">
      <c r="A979">
        <v>1000</v>
      </c>
      <c r="C979">
        <v>1000</v>
      </c>
    </row>
    <row r="980" spans="1:3" x14ac:dyDescent="0.2">
      <c r="A980">
        <v>1000</v>
      </c>
      <c r="C980">
        <v>1000</v>
      </c>
    </row>
    <row r="981" spans="1:3" x14ac:dyDescent="0.2">
      <c r="A981">
        <v>1000</v>
      </c>
      <c r="C981">
        <v>1000</v>
      </c>
    </row>
    <row r="982" spans="1:3" x14ac:dyDescent="0.2">
      <c r="A982">
        <v>1000</v>
      </c>
      <c r="C982">
        <v>1000</v>
      </c>
    </row>
    <row r="983" spans="1:3" x14ac:dyDescent="0.2">
      <c r="A983">
        <v>1000</v>
      </c>
      <c r="C983">
        <v>1000</v>
      </c>
    </row>
    <row r="984" spans="1:3" x14ac:dyDescent="0.2">
      <c r="A984">
        <v>1000</v>
      </c>
      <c r="C984">
        <v>1000</v>
      </c>
    </row>
    <row r="985" spans="1:3" x14ac:dyDescent="0.2">
      <c r="A985">
        <v>1000</v>
      </c>
      <c r="C985">
        <v>1000</v>
      </c>
    </row>
    <row r="986" spans="1:3" x14ac:dyDescent="0.2">
      <c r="A986">
        <v>1000</v>
      </c>
      <c r="C986">
        <v>1000</v>
      </c>
    </row>
    <row r="987" spans="1:3" x14ac:dyDescent="0.2">
      <c r="A987">
        <v>1000</v>
      </c>
      <c r="C987">
        <v>1000</v>
      </c>
    </row>
    <row r="988" spans="1:3" x14ac:dyDescent="0.2">
      <c r="A988">
        <v>1000</v>
      </c>
      <c r="C988">
        <v>1000</v>
      </c>
    </row>
    <row r="989" spans="1:3" x14ac:dyDescent="0.2">
      <c r="A989">
        <v>1000</v>
      </c>
      <c r="C989">
        <v>1000</v>
      </c>
    </row>
    <row r="990" spans="1:3" x14ac:dyDescent="0.2">
      <c r="A990">
        <v>1000</v>
      </c>
      <c r="C990">
        <v>1000</v>
      </c>
    </row>
    <row r="991" spans="1:3" x14ac:dyDescent="0.2">
      <c r="A991">
        <v>1000</v>
      </c>
      <c r="C991">
        <v>1000</v>
      </c>
    </row>
    <row r="992" spans="1:3" x14ac:dyDescent="0.2">
      <c r="A992">
        <v>1000</v>
      </c>
      <c r="C992">
        <v>1000</v>
      </c>
    </row>
    <row r="993" spans="1:3" x14ac:dyDescent="0.2">
      <c r="A993">
        <v>1000</v>
      </c>
      <c r="C993">
        <v>1000</v>
      </c>
    </row>
    <row r="994" spans="1:3" x14ac:dyDescent="0.2">
      <c r="A994">
        <v>1000</v>
      </c>
      <c r="C994">
        <v>1000</v>
      </c>
    </row>
    <row r="995" spans="1:3" x14ac:dyDescent="0.2">
      <c r="A995">
        <v>1000</v>
      </c>
      <c r="C995">
        <v>1000</v>
      </c>
    </row>
    <row r="996" spans="1:3" x14ac:dyDescent="0.2">
      <c r="A996">
        <v>1000</v>
      </c>
      <c r="C996">
        <v>1000</v>
      </c>
    </row>
    <row r="997" spans="1:3" x14ac:dyDescent="0.2">
      <c r="A997">
        <v>1000</v>
      </c>
      <c r="C997">
        <v>1000</v>
      </c>
    </row>
    <row r="998" spans="1:3" x14ac:dyDescent="0.2">
      <c r="A998">
        <v>1000</v>
      </c>
      <c r="C998">
        <v>1000</v>
      </c>
    </row>
    <row r="999" spans="1:3" x14ac:dyDescent="0.2">
      <c r="A999">
        <v>1000</v>
      </c>
      <c r="C999">
        <v>1000</v>
      </c>
    </row>
    <row r="1000" spans="1:3" x14ac:dyDescent="0.2">
      <c r="A1000">
        <v>1000</v>
      </c>
      <c r="C1000">
        <v>1000</v>
      </c>
    </row>
    <row r="1001" spans="1:3" x14ac:dyDescent="0.2">
      <c r="A1001">
        <v>1000</v>
      </c>
      <c r="C1001">
        <v>1000</v>
      </c>
    </row>
    <row r="1002" spans="1:3" x14ac:dyDescent="0.2">
      <c r="A1002">
        <v>1000</v>
      </c>
      <c r="C1002">
        <v>1000</v>
      </c>
    </row>
    <row r="1003" spans="1:3" x14ac:dyDescent="0.2">
      <c r="A1003">
        <v>1000</v>
      </c>
      <c r="C1003">
        <v>1000</v>
      </c>
    </row>
    <row r="1004" spans="1:3" x14ac:dyDescent="0.2">
      <c r="A1004">
        <v>1000</v>
      </c>
      <c r="C1004">
        <v>1000</v>
      </c>
    </row>
    <row r="1005" spans="1:3" x14ac:dyDescent="0.2">
      <c r="A1005">
        <v>1000</v>
      </c>
      <c r="C1005">
        <v>1000</v>
      </c>
    </row>
    <row r="1006" spans="1:3" x14ac:dyDescent="0.2">
      <c r="A1006">
        <v>1000</v>
      </c>
      <c r="C1006">
        <v>1000</v>
      </c>
    </row>
    <row r="1007" spans="1:3" x14ac:dyDescent="0.2">
      <c r="A1007">
        <v>1000</v>
      </c>
      <c r="C1007">
        <v>1000</v>
      </c>
    </row>
    <row r="1008" spans="1:3" x14ac:dyDescent="0.2">
      <c r="A1008">
        <v>1000</v>
      </c>
      <c r="C1008">
        <v>1000</v>
      </c>
    </row>
    <row r="1009" spans="1:3" x14ac:dyDescent="0.2">
      <c r="A1009">
        <v>1000</v>
      </c>
      <c r="C1009">
        <v>1000</v>
      </c>
    </row>
    <row r="1010" spans="1:3" x14ac:dyDescent="0.2">
      <c r="A1010">
        <v>1000</v>
      </c>
      <c r="C1010">
        <v>1000</v>
      </c>
    </row>
    <row r="1011" spans="1:3" x14ac:dyDescent="0.2">
      <c r="A1011">
        <v>1000</v>
      </c>
      <c r="C1011">
        <v>1000</v>
      </c>
    </row>
    <row r="1012" spans="1:3" x14ac:dyDescent="0.2">
      <c r="A1012">
        <v>1000</v>
      </c>
      <c r="C1012">
        <v>1000</v>
      </c>
    </row>
    <row r="1013" spans="1:3" x14ac:dyDescent="0.2">
      <c r="A1013">
        <v>1000</v>
      </c>
      <c r="C1013">
        <v>1000</v>
      </c>
    </row>
    <row r="1014" spans="1:3" x14ac:dyDescent="0.2">
      <c r="A1014">
        <v>1000</v>
      </c>
      <c r="C1014">
        <v>1000</v>
      </c>
    </row>
    <row r="1015" spans="1:3" x14ac:dyDescent="0.2">
      <c r="A1015">
        <v>1000</v>
      </c>
      <c r="C1015">
        <v>1000</v>
      </c>
    </row>
    <row r="1016" spans="1:3" x14ac:dyDescent="0.2">
      <c r="A1016">
        <v>1000</v>
      </c>
      <c r="C1016">
        <v>1000</v>
      </c>
    </row>
    <row r="1017" spans="1:3" x14ac:dyDescent="0.2">
      <c r="A1017">
        <v>1000</v>
      </c>
      <c r="C1017">
        <v>1000</v>
      </c>
    </row>
    <row r="1018" spans="1:3" x14ac:dyDescent="0.2">
      <c r="A1018">
        <v>1000</v>
      </c>
      <c r="C1018">
        <v>1000</v>
      </c>
    </row>
    <row r="1019" spans="1:3" x14ac:dyDescent="0.2">
      <c r="A1019">
        <v>1000</v>
      </c>
      <c r="C1019">
        <v>1000</v>
      </c>
    </row>
    <row r="1020" spans="1:3" x14ac:dyDescent="0.2">
      <c r="A1020">
        <v>1000</v>
      </c>
      <c r="C1020">
        <v>1000</v>
      </c>
    </row>
    <row r="1021" spans="1:3" x14ac:dyDescent="0.2">
      <c r="A1021">
        <v>1000</v>
      </c>
      <c r="C1021">
        <v>1000</v>
      </c>
    </row>
    <row r="1022" spans="1:3" x14ac:dyDescent="0.2">
      <c r="A1022">
        <v>1000</v>
      </c>
      <c r="C1022">
        <v>1000</v>
      </c>
    </row>
    <row r="1023" spans="1:3" x14ac:dyDescent="0.2">
      <c r="A1023">
        <v>1000</v>
      </c>
      <c r="C1023">
        <v>1000</v>
      </c>
    </row>
    <row r="1024" spans="1:3" x14ac:dyDescent="0.2">
      <c r="A1024">
        <v>1000</v>
      </c>
      <c r="C1024">
        <v>1000</v>
      </c>
    </row>
    <row r="1025" spans="1:3" x14ac:dyDescent="0.2">
      <c r="A1025">
        <v>1000</v>
      </c>
      <c r="C1025">
        <v>1000</v>
      </c>
    </row>
    <row r="1026" spans="1:3" x14ac:dyDescent="0.2">
      <c r="A1026">
        <v>1000</v>
      </c>
      <c r="C1026">
        <v>1000</v>
      </c>
    </row>
    <row r="1027" spans="1:3" x14ac:dyDescent="0.2">
      <c r="A1027">
        <v>1000</v>
      </c>
      <c r="C1027">
        <v>1000</v>
      </c>
    </row>
    <row r="1028" spans="1:3" x14ac:dyDescent="0.2">
      <c r="A1028">
        <v>1000</v>
      </c>
      <c r="C1028">
        <v>1000</v>
      </c>
    </row>
    <row r="1029" spans="1:3" x14ac:dyDescent="0.2">
      <c r="A1029">
        <v>1000</v>
      </c>
      <c r="C1029">
        <v>1000</v>
      </c>
    </row>
    <row r="1030" spans="1:3" x14ac:dyDescent="0.2">
      <c r="A1030">
        <v>1000</v>
      </c>
      <c r="C1030">
        <v>1000</v>
      </c>
    </row>
    <row r="1031" spans="1:3" x14ac:dyDescent="0.2">
      <c r="A1031">
        <v>1000</v>
      </c>
      <c r="C1031">
        <v>1000</v>
      </c>
    </row>
    <row r="1032" spans="1:3" x14ac:dyDescent="0.2">
      <c r="A1032">
        <v>1000</v>
      </c>
      <c r="C1032">
        <v>1000</v>
      </c>
    </row>
    <row r="1033" spans="1:3" x14ac:dyDescent="0.2">
      <c r="A1033">
        <v>1000</v>
      </c>
      <c r="C1033">
        <v>1000</v>
      </c>
    </row>
    <row r="1034" spans="1:3" x14ac:dyDescent="0.2">
      <c r="A1034">
        <v>1000</v>
      </c>
      <c r="C1034">
        <v>1000</v>
      </c>
    </row>
    <row r="1035" spans="1:3" x14ac:dyDescent="0.2">
      <c r="A1035">
        <v>1000</v>
      </c>
      <c r="C1035">
        <v>1000</v>
      </c>
    </row>
    <row r="1036" spans="1:3" x14ac:dyDescent="0.2">
      <c r="A1036">
        <v>1000</v>
      </c>
      <c r="C1036">
        <v>1000</v>
      </c>
    </row>
    <row r="1037" spans="1:3" x14ac:dyDescent="0.2">
      <c r="A1037">
        <v>1000</v>
      </c>
      <c r="C1037">
        <v>1000</v>
      </c>
    </row>
    <row r="1038" spans="1:3" x14ac:dyDescent="0.2">
      <c r="A1038">
        <v>1000</v>
      </c>
      <c r="C1038">
        <v>1000</v>
      </c>
    </row>
    <row r="1039" spans="1:3" x14ac:dyDescent="0.2">
      <c r="A1039">
        <v>1000</v>
      </c>
      <c r="C1039">
        <v>1000</v>
      </c>
    </row>
    <row r="1040" spans="1:3" x14ac:dyDescent="0.2">
      <c r="A1040">
        <v>1000</v>
      </c>
      <c r="C1040">
        <v>1000</v>
      </c>
    </row>
    <row r="1041" spans="1:3" x14ac:dyDescent="0.2">
      <c r="A1041">
        <v>1000</v>
      </c>
      <c r="C1041">
        <v>1000</v>
      </c>
    </row>
    <row r="1042" spans="1:3" x14ac:dyDescent="0.2">
      <c r="A1042">
        <v>1000</v>
      </c>
      <c r="C1042">
        <v>1000</v>
      </c>
    </row>
    <row r="1043" spans="1:3" x14ac:dyDescent="0.2">
      <c r="A1043">
        <v>1000</v>
      </c>
      <c r="C1043">
        <v>1000</v>
      </c>
    </row>
    <row r="1044" spans="1:3" x14ac:dyDescent="0.2">
      <c r="A1044">
        <v>1000</v>
      </c>
      <c r="C1044">
        <v>1000</v>
      </c>
    </row>
    <row r="1045" spans="1:3" x14ac:dyDescent="0.2">
      <c r="A1045">
        <v>1000</v>
      </c>
      <c r="C1045">
        <v>1000</v>
      </c>
    </row>
    <row r="1046" spans="1:3" x14ac:dyDescent="0.2">
      <c r="A1046">
        <v>1000</v>
      </c>
      <c r="C1046">
        <v>1000</v>
      </c>
    </row>
    <row r="1047" spans="1:3" x14ac:dyDescent="0.2">
      <c r="A1047">
        <v>1000</v>
      </c>
      <c r="C1047">
        <v>1000</v>
      </c>
    </row>
    <row r="1048" spans="1:3" x14ac:dyDescent="0.2">
      <c r="A1048">
        <v>1000</v>
      </c>
      <c r="C1048">
        <v>1000</v>
      </c>
    </row>
    <row r="1049" spans="1:3" x14ac:dyDescent="0.2">
      <c r="A1049">
        <v>1000</v>
      </c>
      <c r="C1049">
        <v>1000</v>
      </c>
    </row>
    <row r="1050" spans="1:3" x14ac:dyDescent="0.2">
      <c r="A1050">
        <v>1000</v>
      </c>
      <c r="C1050">
        <v>1000</v>
      </c>
    </row>
    <row r="1051" spans="1:3" x14ac:dyDescent="0.2">
      <c r="A1051">
        <v>1000</v>
      </c>
      <c r="C1051">
        <v>1000</v>
      </c>
    </row>
    <row r="1052" spans="1:3" x14ac:dyDescent="0.2">
      <c r="A1052">
        <v>1000</v>
      </c>
      <c r="C1052">
        <v>1000</v>
      </c>
    </row>
    <row r="1053" spans="1:3" x14ac:dyDescent="0.2">
      <c r="A1053">
        <v>1000</v>
      </c>
      <c r="C1053">
        <v>1000</v>
      </c>
    </row>
    <row r="1054" spans="1:3" x14ac:dyDescent="0.2">
      <c r="A1054">
        <v>1000</v>
      </c>
      <c r="C1054">
        <v>1000</v>
      </c>
    </row>
    <row r="1055" spans="1:3" x14ac:dyDescent="0.2">
      <c r="A1055">
        <v>1000</v>
      </c>
      <c r="C1055">
        <v>1000</v>
      </c>
    </row>
    <row r="1056" spans="1:3" x14ac:dyDescent="0.2">
      <c r="A1056">
        <v>1000</v>
      </c>
      <c r="C1056">
        <v>1000</v>
      </c>
    </row>
    <row r="1057" spans="1:3" x14ac:dyDescent="0.2">
      <c r="A1057">
        <v>1000</v>
      </c>
      <c r="C1057">
        <v>1000</v>
      </c>
    </row>
    <row r="1058" spans="1:3" x14ac:dyDescent="0.2">
      <c r="A1058">
        <v>1000</v>
      </c>
      <c r="C1058">
        <v>1000</v>
      </c>
    </row>
    <row r="1059" spans="1:3" x14ac:dyDescent="0.2">
      <c r="A1059">
        <v>1000</v>
      </c>
      <c r="C1059">
        <v>1000</v>
      </c>
    </row>
    <row r="1060" spans="1:3" x14ac:dyDescent="0.2">
      <c r="A1060">
        <v>1000</v>
      </c>
      <c r="C1060">
        <v>1000</v>
      </c>
    </row>
    <row r="1061" spans="1:3" x14ac:dyDescent="0.2">
      <c r="A1061">
        <v>1000</v>
      </c>
      <c r="C1061">
        <v>1000</v>
      </c>
    </row>
    <row r="1062" spans="1:3" x14ac:dyDescent="0.2">
      <c r="A1062">
        <v>1000</v>
      </c>
      <c r="C1062">
        <v>1000</v>
      </c>
    </row>
    <row r="1063" spans="1:3" x14ac:dyDescent="0.2">
      <c r="A1063">
        <v>1000</v>
      </c>
      <c r="C1063">
        <v>1000</v>
      </c>
    </row>
    <row r="1064" spans="1:3" x14ac:dyDescent="0.2">
      <c r="A1064">
        <v>1000</v>
      </c>
      <c r="C1064">
        <v>1000</v>
      </c>
    </row>
    <row r="1065" spans="1:3" x14ac:dyDescent="0.2">
      <c r="A1065">
        <v>1000</v>
      </c>
      <c r="C1065">
        <v>1000</v>
      </c>
    </row>
    <row r="1066" spans="1:3" x14ac:dyDescent="0.2">
      <c r="A1066">
        <v>1000</v>
      </c>
      <c r="C1066">
        <v>1000</v>
      </c>
    </row>
    <row r="1067" spans="1:3" x14ac:dyDescent="0.2">
      <c r="A1067">
        <v>1000</v>
      </c>
      <c r="C1067">
        <v>1000</v>
      </c>
    </row>
    <row r="1068" spans="1:3" x14ac:dyDescent="0.2">
      <c r="A1068">
        <v>1000</v>
      </c>
      <c r="C1068">
        <v>1000</v>
      </c>
    </row>
    <row r="1069" spans="1:3" x14ac:dyDescent="0.2">
      <c r="A1069">
        <v>1000</v>
      </c>
      <c r="C1069">
        <v>1000</v>
      </c>
    </row>
    <row r="1070" spans="1:3" x14ac:dyDescent="0.2">
      <c r="A1070">
        <v>1000</v>
      </c>
      <c r="C1070">
        <v>1000</v>
      </c>
    </row>
    <row r="1071" spans="1:3" x14ac:dyDescent="0.2">
      <c r="A1071">
        <v>1000</v>
      </c>
      <c r="C1071">
        <v>1000</v>
      </c>
    </row>
    <row r="1072" spans="1:3" x14ac:dyDescent="0.2">
      <c r="A1072">
        <v>1000</v>
      </c>
      <c r="C1072">
        <v>1000</v>
      </c>
    </row>
    <row r="1073" spans="1:3" x14ac:dyDescent="0.2">
      <c r="A1073">
        <v>1000</v>
      </c>
      <c r="C1073">
        <v>1000</v>
      </c>
    </row>
    <row r="1074" spans="1:3" x14ac:dyDescent="0.2">
      <c r="A1074">
        <v>1000</v>
      </c>
      <c r="C1074">
        <v>1000</v>
      </c>
    </row>
    <row r="1075" spans="1:3" x14ac:dyDescent="0.2">
      <c r="A1075">
        <v>1000</v>
      </c>
      <c r="C1075">
        <v>1000</v>
      </c>
    </row>
    <row r="1076" spans="1:3" x14ac:dyDescent="0.2">
      <c r="A1076">
        <v>1000</v>
      </c>
      <c r="C1076">
        <v>1000</v>
      </c>
    </row>
    <row r="1077" spans="1:3" x14ac:dyDescent="0.2">
      <c r="A1077">
        <v>1000</v>
      </c>
      <c r="C1077">
        <v>1000</v>
      </c>
    </row>
    <row r="1078" spans="1:3" x14ac:dyDescent="0.2">
      <c r="A1078">
        <v>1000</v>
      </c>
      <c r="C1078">
        <v>1000</v>
      </c>
    </row>
    <row r="1079" spans="1:3" x14ac:dyDescent="0.2">
      <c r="A1079">
        <v>1000</v>
      </c>
      <c r="C1079">
        <v>1000</v>
      </c>
    </row>
    <row r="1080" spans="1:3" x14ac:dyDescent="0.2">
      <c r="A1080">
        <v>1000</v>
      </c>
      <c r="C1080">
        <v>1000</v>
      </c>
    </row>
    <row r="1081" spans="1:3" x14ac:dyDescent="0.2">
      <c r="A1081">
        <v>1000</v>
      </c>
      <c r="C1081">
        <v>1000</v>
      </c>
    </row>
    <row r="1082" spans="1:3" x14ac:dyDescent="0.2">
      <c r="A1082">
        <v>1000</v>
      </c>
      <c r="C1082">
        <v>1000</v>
      </c>
    </row>
    <row r="1083" spans="1:3" x14ac:dyDescent="0.2">
      <c r="A1083">
        <v>1000</v>
      </c>
      <c r="C1083">
        <v>1000</v>
      </c>
    </row>
    <row r="1084" spans="1:3" x14ac:dyDescent="0.2">
      <c r="A1084">
        <v>1000</v>
      </c>
      <c r="C1084">
        <v>1000</v>
      </c>
    </row>
    <row r="1085" spans="1:3" x14ac:dyDescent="0.2">
      <c r="A1085">
        <v>1000</v>
      </c>
      <c r="C1085">
        <v>1000</v>
      </c>
    </row>
    <row r="1086" spans="1:3" x14ac:dyDescent="0.2">
      <c r="A1086">
        <v>1000</v>
      </c>
      <c r="C1086">
        <v>1000</v>
      </c>
    </row>
    <row r="1087" spans="1:3" x14ac:dyDescent="0.2">
      <c r="A1087">
        <v>1000</v>
      </c>
      <c r="C1087">
        <v>1000</v>
      </c>
    </row>
    <row r="1088" spans="1:3" x14ac:dyDescent="0.2">
      <c r="A1088">
        <v>1000</v>
      </c>
      <c r="C1088">
        <v>1000</v>
      </c>
    </row>
    <row r="1089" spans="1:3" x14ac:dyDescent="0.2">
      <c r="A1089">
        <v>1000</v>
      </c>
      <c r="C1089">
        <v>1000</v>
      </c>
    </row>
    <row r="1090" spans="1:3" x14ac:dyDescent="0.2">
      <c r="A1090">
        <v>1000</v>
      </c>
      <c r="C1090">
        <v>1000</v>
      </c>
    </row>
    <row r="1091" spans="1:3" x14ac:dyDescent="0.2">
      <c r="A1091">
        <v>1000</v>
      </c>
      <c r="C1091">
        <v>1000</v>
      </c>
    </row>
    <row r="1092" spans="1:3" x14ac:dyDescent="0.2">
      <c r="A1092">
        <v>1000</v>
      </c>
      <c r="C1092">
        <v>1000</v>
      </c>
    </row>
    <row r="1093" spans="1:3" x14ac:dyDescent="0.2">
      <c r="A1093">
        <v>1000</v>
      </c>
      <c r="C1093">
        <v>1000</v>
      </c>
    </row>
    <row r="1094" spans="1:3" x14ac:dyDescent="0.2">
      <c r="A1094">
        <v>1000</v>
      </c>
      <c r="C1094">
        <v>1000</v>
      </c>
    </row>
    <row r="1095" spans="1:3" x14ac:dyDescent="0.2">
      <c r="A1095">
        <v>1000</v>
      </c>
      <c r="C1095">
        <v>1000</v>
      </c>
    </row>
    <row r="1096" spans="1:3" x14ac:dyDescent="0.2">
      <c r="A1096">
        <v>1000</v>
      </c>
      <c r="C1096">
        <v>1000</v>
      </c>
    </row>
    <row r="1097" spans="1:3" x14ac:dyDescent="0.2">
      <c r="A1097">
        <v>1000</v>
      </c>
      <c r="C1097">
        <v>1000</v>
      </c>
    </row>
    <row r="1098" spans="1:3" x14ac:dyDescent="0.2">
      <c r="A1098">
        <v>1000</v>
      </c>
      <c r="C1098">
        <v>1000</v>
      </c>
    </row>
    <row r="1099" spans="1:3" x14ac:dyDescent="0.2">
      <c r="A1099">
        <v>1000</v>
      </c>
      <c r="C1099">
        <v>1000</v>
      </c>
    </row>
    <row r="1100" spans="1:3" x14ac:dyDescent="0.2">
      <c r="A1100">
        <v>1000</v>
      </c>
      <c r="C1100">
        <v>1000</v>
      </c>
    </row>
    <row r="1101" spans="1:3" x14ac:dyDescent="0.2">
      <c r="A1101">
        <v>1000</v>
      </c>
      <c r="C1101">
        <v>1000</v>
      </c>
    </row>
    <row r="1102" spans="1:3" x14ac:dyDescent="0.2">
      <c r="A1102">
        <v>1000</v>
      </c>
      <c r="C1102">
        <v>1000</v>
      </c>
    </row>
    <row r="1103" spans="1:3" x14ac:dyDescent="0.2">
      <c r="A1103">
        <v>1000</v>
      </c>
      <c r="C1103">
        <v>1000</v>
      </c>
    </row>
    <row r="1104" spans="1:3" x14ac:dyDescent="0.2">
      <c r="A1104">
        <v>1000</v>
      </c>
      <c r="C1104">
        <v>1000</v>
      </c>
    </row>
    <row r="1105" spans="1:3" x14ac:dyDescent="0.2">
      <c r="A1105">
        <v>1000</v>
      </c>
      <c r="C1105">
        <v>1000</v>
      </c>
    </row>
    <row r="1106" spans="1:3" x14ac:dyDescent="0.2">
      <c r="A1106">
        <v>1000</v>
      </c>
      <c r="C1106">
        <v>1000</v>
      </c>
    </row>
    <row r="1107" spans="1:3" x14ac:dyDescent="0.2">
      <c r="A1107">
        <v>1000</v>
      </c>
      <c r="C1107">
        <v>1000</v>
      </c>
    </row>
    <row r="1108" spans="1:3" x14ac:dyDescent="0.2">
      <c r="A1108">
        <v>1000</v>
      </c>
      <c r="C1108">
        <v>1000</v>
      </c>
    </row>
    <row r="1109" spans="1:3" x14ac:dyDescent="0.2">
      <c r="A1109">
        <v>1000</v>
      </c>
      <c r="C1109">
        <v>1000</v>
      </c>
    </row>
    <row r="1110" spans="1:3" x14ac:dyDescent="0.2">
      <c r="A1110">
        <v>1000</v>
      </c>
      <c r="C1110">
        <v>1000</v>
      </c>
    </row>
    <row r="1111" spans="1:3" x14ac:dyDescent="0.2">
      <c r="A1111">
        <v>1000</v>
      </c>
      <c r="C1111">
        <v>1000</v>
      </c>
    </row>
    <row r="1112" spans="1:3" x14ac:dyDescent="0.2">
      <c r="A1112">
        <v>1000</v>
      </c>
      <c r="C1112">
        <v>1000</v>
      </c>
    </row>
    <row r="1113" spans="1:3" x14ac:dyDescent="0.2">
      <c r="A1113">
        <v>1000</v>
      </c>
      <c r="C1113">
        <v>1000</v>
      </c>
    </row>
    <row r="1114" spans="1:3" x14ac:dyDescent="0.2">
      <c r="A1114">
        <v>1000</v>
      </c>
      <c r="C1114">
        <v>1000</v>
      </c>
    </row>
    <row r="1115" spans="1:3" x14ac:dyDescent="0.2">
      <c r="A1115">
        <v>1000</v>
      </c>
      <c r="C1115">
        <v>1000</v>
      </c>
    </row>
    <row r="1116" spans="1:3" x14ac:dyDescent="0.2">
      <c r="A1116">
        <v>1000</v>
      </c>
      <c r="C1116">
        <v>1000</v>
      </c>
    </row>
    <row r="1117" spans="1:3" x14ac:dyDescent="0.2">
      <c r="A1117">
        <v>1000</v>
      </c>
      <c r="C1117">
        <v>1000</v>
      </c>
    </row>
    <row r="1118" spans="1:3" x14ac:dyDescent="0.2">
      <c r="A1118">
        <v>1000</v>
      </c>
      <c r="C1118">
        <v>1000</v>
      </c>
    </row>
    <row r="1119" spans="1:3" x14ac:dyDescent="0.2">
      <c r="A1119">
        <v>1000</v>
      </c>
      <c r="C1119">
        <v>1000</v>
      </c>
    </row>
    <row r="1120" spans="1:3" x14ac:dyDescent="0.2">
      <c r="A1120">
        <v>1000</v>
      </c>
      <c r="C1120">
        <v>1000</v>
      </c>
    </row>
    <row r="1121" spans="1:3" x14ac:dyDescent="0.2">
      <c r="A1121">
        <v>1000</v>
      </c>
      <c r="C1121">
        <v>1000</v>
      </c>
    </row>
    <row r="1122" spans="1:3" x14ac:dyDescent="0.2">
      <c r="A1122">
        <v>1000</v>
      </c>
      <c r="C1122">
        <v>1000</v>
      </c>
    </row>
    <row r="1123" spans="1:3" x14ac:dyDescent="0.2">
      <c r="A1123">
        <v>1000</v>
      </c>
      <c r="C1123">
        <v>1000</v>
      </c>
    </row>
    <row r="1124" spans="1:3" x14ac:dyDescent="0.2">
      <c r="A1124">
        <v>1000</v>
      </c>
      <c r="C1124">
        <v>1000</v>
      </c>
    </row>
    <row r="1125" spans="1:3" x14ac:dyDescent="0.2">
      <c r="A1125">
        <v>1000</v>
      </c>
      <c r="C1125">
        <v>1000</v>
      </c>
    </row>
    <row r="1126" spans="1:3" x14ac:dyDescent="0.2">
      <c r="A1126">
        <v>1000</v>
      </c>
      <c r="C1126">
        <v>1000</v>
      </c>
    </row>
    <row r="1127" spans="1:3" x14ac:dyDescent="0.2">
      <c r="A1127">
        <v>1000</v>
      </c>
      <c r="C1127">
        <v>1000</v>
      </c>
    </row>
    <row r="1128" spans="1:3" x14ac:dyDescent="0.2">
      <c r="A1128">
        <v>1000</v>
      </c>
      <c r="C1128">
        <v>1000</v>
      </c>
    </row>
    <row r="1129" spans="1:3" x14ac:dyDescent="0.2">
      <c r="A1129">
        <v>1000</v>
      </c>
      <c r="C1129">
        <v>1000</v>
      </c>
    </row>
    <row r="1130" spans="1:3" x14ac:dyDescent="0.2">
      <c r="A1130">
        <v>1000</v>
      </c>
      <c r="C1130">
        <v>1000</v>
      </c>
    </row>
    <row r="1131" spans="1:3" x14ac:dyDescent="0.2">
      <c r="A1131">
        <v>1000</v>
      </c>
      <c r="C1131">
        <v>1000</v>
      </c>
    </row>
    <row r="1132" spans="1:3" x14ac:dyDescent="0.2">
      <c r="A1132">
        <v>1000</v>
      </c>
      <c r="C1132">
        <v>1000</v>
      </c>
    </row>
    <row r="1133" spans="1:3" x14ac:dyDescent="0.2">
      <c r="A1133">
        <v>1000</v>
      </c>
      <c r="C1133">
        <v>1000</v>
      </c>
    </row>
    <row r="1134" spans="1:3" x14ac:dyDescent="0.2">
      <c r="A1134">
        <v>1000</v>
      </c>
      <c r="C1134">
        <v>1000</v>
      </c>
    </row>
    <row r="1135" spans="1:3" x14ac:dyDescent="0.2">
      <c r="A1135">
        <v>1000</v>
      </c>
      <c r="C1135">
        <v>1000</v>
      </c>
    </row>
    <row r="1136" spans="1:3" x14ac:dyDescent="0.2">
      <c r="A1136">
        <v>1000</v>
      </c>
      <c r="C1136">
        <v>1000</v>
      </c>
    </row>
    <row r="1137" spans="1:3" x14ac:dyDescent="0.2">
      <c r="A1137">
        <v>1000</v>
      </c>
      <c r="C1137">
        <v>1000</v>
      </c>
    </row>
    <row r="1138" spans="1:3" x14ac:dyDescent="0.2">
      <c r="A1138">
        <v>1000</v>
      </c>
      <c r="C1138">
        <v>1000</v>
      </c>
    </row>
    <row r="1139" spans="1:3" x14ac:dyDescent="0.2">
      <c r="A1139">
        <v>1000</v>
      </c>
      <c r="C1139">
        <v>1000</v>
      </c>
    </row>
    <row r="1140" spans="1:3" x14ac:dyDescent="0.2">
      <c r="A1140">
        <v>1000</v>
      </c>
      <c r="C1140">
        <v>1000</v>
      </c>
    </row>
    <row r="1141" spans="1:3" x14ac:dyDescent="0.2">
      <c r="A1141">
        <v>1000</v>
      </c>
      <c r="C1141">
        <v>1000</v>
      </c>
    </row>
    <row r="1142" spans="1:3" x14ac:dyDescent="0.2">
      <c r="A1142">
        <v>1000</v>
      </c>
      <c r="C1142">
        <v>1000</v>
      </c>
    </row>
    <row r="1143" spans="1:3" x14ac:dyDescent="0.2">
      <c r="A1143">
        <v>1000</v>
      </c>
      <c r="C1143">
        <v>1000</v>
      </c>
    </row>
    <row r="1144" spans="1:3" x14ac:dyDescent="0.2">
      <c r="A1144">
        <v>1000</v>
      </c>
      <c r="C1144">
        <v>1000</v>
      </c>
    </row>
    <row r="1145" spans="1:3" x14ac:dyDescent="0.2">
      <c r="A1145">
        <v>1000</v>
      </c>
      <c r="C1145">
        <v>1000</v>
      </c>
    </row>
    <row r="1146" spans="1:3" x14ac:dyDescent="0.2">
      <c r="A1146">
        <v>1000</v>
      </c>
      <c r="C1146">
        <v>1000</v>
      </c>
    </row>
    <row r="1147" spans="1:3" x14ac:dyDescent="0.2">
      <c r="A1147">
        <v>1000</v>
      </c>
      <c r="C1147">
        <v>1000</v>
      </c>
    </row>
    <row r="1148" spans="1:3" x14ac:dyDescent="0.2">
      <c r="A1148">
        <v>1000</v>
      </c>
      <c r="C1148">
        <v>1000</v>
      </c>
    </row>
    <row r="1149" spans="1:3" x14ac:dyDescent="0.2">
      <c r="A1149">
        <v>1000</v>
      </c>
      <c r="C1149">
        <v>1000</v>
      </c>
    </row>
    <row r="1150" spans="1:3" x14ac:dyDescent="0.2">
      <c r="A1150">
        <v>1000</v>
      </c>
      <c r="C1150">
        <v>1000</v>
      </c>
    </row>
    <row r="1151" spans="1:3" x14ac:dyDescent="0.2">
      <c r="A1151">
        <v>1000</v>
      </c>
      <c r="C1151">
        <v>1000</v>
      </c>
    </row>
    <row r="1152" spans="1:3" x14ac:dyDescent="0.2">
      <c r="A1152">
        <v>1000</v>
      </c>
      <c r="C1152">
        <v>1000</v>
      </c>
    </row>
    <row r="1153" spans="1:3" x14ac:dyDescent="0.2">
      <c r="A1153">
        <v>1000</v>
      </c>
      <c r="C1153">
        <v>1000</v>
      </c>
    </row>
    <row r="1154" spans="1:3" x14ac:dyDescent="0.2">
      <c r="A1154">
        <v>1000</v>
      </c>
      <c r="C1154">
        <v>1000</v>
      </c>
    </row>
    <row r="1155" spans="1:3" x14ac:dyDescent="0.2">
      <c r="A1155">
        <v>1000</v>
      </c>
      <c r="C1155">
        <v>1000</v>
      </c>
    </row>
    <row r="1156" spans="1:3" x14ac:dyDescent="0.2">
      <c r="A1156">
        <v>1000</v>
      </c>
      <c r="C1156">
        <v>1000</v>
      </c>
    </row>
    <row r="1157" spans="1:3" x14ac:dyDescent="0.2">
      <c r="A1157">
        <v>1000</v>
      </c>
      <c r="C1157">
        <v>1000</v>
      </c>
    </row>
    <row r="1158" spans="1:3" x14ac:dyDescent="0.2">
      <c r="A1158">
        <v>1000</v>
      </c>
      <c r="C1158">
        <v>1000</v>
      </c>
    </row>
    <row r="1159" spans="1:3" x14ac:dyDescent="0.2">
      <c r="A1159">
        <v>1000</v>
      </c>
      <c r="C1159">
        <v>1000</v>
      </c>
    </row>
    <row r="1160" spans="1:3" x14ac:dyDescent="0.2">
      <c r="A1160">
        <v>1000</v>
      </c>
      <c r="C1160">
        <v>1000</v>
      </c>
    </row>
    <row r="1161" spans="1:3" x14ac:dyDescent="0.2">
      <c r="A1161">
        <v>1000</v>
      </c>
      <c r="C1161">
        <v>1000</v>
      </c>
    </row>
    <row r="1162" spans="1:3" x14ac:dyDescent="0.2">
      <c r="A1162">
        <v>1000</v>
      </c>
      <c r="C1162">
        <v>1000</v>
      </c>
    </row>
    <row r="1163" spans="1:3" x14ac:dyDescent="0.2">
      <c r="A1163">
        <v>1000</v>
      </c>
      <c r="C1163">
        <v>1000</v>
      </c>
    </row>
    <row r="1164" spans="1:3" x14ac:dyDescent="0.2">
      <c r="A1164">
        <v>1000</v>
      </c>
      <c r="C1164">
        <v>1000</v>
      </c>
    </row>
    <row r="1165" spans="1:3" x14ac:dyDescent="0.2">
      <c r="A1165">
        <v>1000</v>
      </c>
      <c r="C1165">
        <v>1000</v>
      </c>
    </row>
    <row r="1166" spans="1:3" x14ac:dyDescent="0.2">
      <c r="A1166">
        <v>1000</v>
      </c>
      <c r="C1166">
        <v>1000</v>
      </c>
    </row>
    <row r="1167" spans="1:3" x14ac:dyDescent="0.2">
      <c r="A1167">
        <v>1000</v>
      </c>
      <c r="C1167">
        <v>1000</v>
      </c>
    </row>
    <row r="1168" spans="1:3" x14ac:dyDescent="0.2">
      <c r="A1168">
        <v>1000</v>
      </c>
      <c r="C1168">
        <v>1000</v>
      </c>
    </row>
    <row r="1169" spans="1:3" x14ac:dyDescent="0.2">
      <c r="A1169">
        <v>1000</v>
      </c>
      <c r="C1169">
        <v>1000</v>
      </c>
    </row>
    <row r="1170" spans="1:3" x14ac:dyDescent="0.2">
      <c r="A1170">
        <v>1000</v>
      </c>
      <c r="C1170">
        <v>1000</v>
      </c>
    </row>
    <row r="1171" spans="1:3" x14ac:dyDescent="0.2">
      <c r="A1171">
        <v>1000</v>
      </c>
      <c r="C1171">
        <v>1000</v>
      </c>
    </row>
    <row r="1172" spans="1:3" x14ac:dyDescent="0.2">
      <c r="A1172">
        <v>1000</v>
      </c>
      <c r="C1172">
        <v>1000</v>
      </c>
    </row>
    <row r="1173" spans="1:3" x14ac:dyDescent="0.2">
      <c r="A1173">
        <v>1000</v>
      </c>
      <c r="C1173">
        <v>1000</v>
      </c>
    </row>
    <row r="1174" spans="1:3" x14ac:dyDescent="0.2">
      <c r="A1174">
        <v>1000</v>
      </c>
      <c r="C1174">
        <v>1000</v>
      </c>
    </row>
    <row r="1175" spans="1:3" x14ac:dyDescent="0.2">
      <c r="A1175">
        <v>1000</v>
      </c>
      <c r="C1175">
        <v>1000</v>
      </c>
    </row>
    <row r="1176" spans="1:3" x14ac:dyDescent="0.2">
      <c r="A1176">
        <v>1000</v>
      </c>
      <c r="C1176">
        <v>1000</v>
      </c>
    </row>
    <row r="1177" spans="1:3" x14ac:dyDescent="0.2">
      <c r="A1177">
        <v>1000</v>
      </c>
      <c r="C1177">
        <v>1000</v>
      </c>
    </row>
    <row r="1178" spans="1:3" x14ac:dyDescent="0.2">
      <c r="A1178">
        <v>1000</v>
      </c>
      <c r="C1178">
        <v>1000</v>
      </c>
    </row>
    <row r="1179" spans="1:3" x14ac:dyDescent="0.2">
      <c r="A1179">
        <v>1000</v>
      </c>
      <c r="C1179">
        <v>1000</v>
      </c>
    </row>
    <row r="1180" spans="1:3" x14ac:dyDescent="0.2">
      <c r="A1180">
        <v>1000</v>
      </c>
      <c r="C1180">
        <v>1000</v>
      </c>
    </row>
    <row r="1181" spans="1:3" x14ac:dyDescent="0.2">
      <c r="A1181">
        <v>1000</v>
      </c>
      <c r="C1181">
        <v>1000</v>
      </c>
    </row>
    <row r="1182" spans="1:3" x14ac:dyDescent="0.2">
      <c r="A1182">
        <v>1000</v>
      </c>
      <c r="C1182">
        <v>1000</v>
      </c>
    </row>
    <row r="1183" spans="1:3" x14ac:dyDescent="0.2">
      <c r="A1183">
        <v>1000</v>
      </c>
      <c r="C1183">
        <v>1000</v>
      </c>
    </row>
    <row r="1184" spans="1:3" x14ac:dyDescent="0.2">
      <c r="A1184">
        <v>1000</v>
      </c>
      <c r="C1184">
        <v>1000</v>
      </c>
    </row>
    <row r="1185" spans="1:3" x14ac:dyDescent="0.2">
      <c r="A1185">
        <v>1000</v>
      </c>
      <c r="C1185">
        <v>1000</v>
      </c>
    </row>
    <row r="1186" spans="1:3" x14ac:dyDescent="0.2">
      <c r="A1186">
        <v>1000</v>
      </c>
      <c r="C1186">
        <v>1000</v>
      </c>
    </row>
    <row r="1187" spans="1:3" x14ac:dyDescent="0.2">
      <c r="A1187">
        <v>1000</v>
      </c>
      <c r="C1187">
        <v>1000</v>
      </c>
    </row>
    <row r="1188" spans="1:3" x14ac:dyDescent="0.2">
      <c r="A1188">
        <v>1000</v>
      </c>
      <c r="C1188">
        <v>1000</v>
      </c>
    </row>
    <row r="1189" spans="1:3" x14ac:dyDescent="0.2">
      <c r="A1189">
        <v>1000</v>
      </c>
      <c r="C1189">
        <v>1000</v>
      </c>
    </row>
    <row r="1190" spans="1:3" x14ac:dyDescent="0.2">
      <c r="A1190">
        <v>1000</v>
      </c>
      <c r="C1190">
        <v>1000</v>
      </c>
    </row>
    <row r="1191" spans="1:3" x14ac:dyDescent="0.2">
      <c r="A1191">
        <v>1000</v>
      </c>
      <c r="C1191">
        <v>1000</v>
      </c>
    </row>
    <row r="1192" spans="1:3" x14ac:dyDescent="0.2">
      <c r="A1192">
        <v>1000</v>
      </c>
      <c r="C1192">
        <v>1000</v>
      </c>
    </row>
    <row r="1193" spans="1:3" x14ac:dyDescent="0.2">
      <c r="A1193">
        <v>1000</v>
      </c>
      <c r="C1193">
        <v>1000</v>
      </c>
    </row>
    <row r="1194" spans="1:3" x14ac:dyDescent="0.2">
      <c r="A1194">
        <v>1000</v>
      </c>
      <c r="C1194">
        <v>1000</v>
      </c>
    </row>
    <row r="1195" spans="1:3" x14ac:dyDescent="0.2">
      <c r="A1195">
        <v>1000</v>
      </c>
      <c r="C1195">
        <v>1000</v>
      </c>
    </row>
    <row r="1196" spans="1:3" x14ac:dyDescent="0.2">
      <c r="A1196">
        <v>1000</v>
      </c>
      <c r="C1196">
        <v>1000</v>
      </c>
    </row>
    <row r="1197" spans="1:3" x14ac:dyDescent="0.2">
      <c r="A1197">
        <v>1000</v>
      </c>
      <c r="C1197">
        <v>1000</v>
      </c>
    </row>
    <row r="1198" spans="1:3" x14ac:dyDescent="0.2">
      <c r="A1198">
        <v>1000</v>
      </c>
      <c r="C1198">
        <v>1000</v>
      </c>
    </row>
    <row r="1199" spans="1:3" x14ac:dyDescent="0.2">
      <c r="A1199">
        <v>1000</v>
      </c>
      <c r="C1199">
        <v>1000</v>
      </c>
    </row>
    <row r="1200" spans="1:3" x14ac:dyDescent="0.2">
      <c r="A1200">
        <v>1000</v>
      </c>
      <c r="C1200">
        <v>1000</v>
      </c>
    </row>
    <row r="1201" spans="1:3" x14ac:dyDescent="0.2">
      <c r="A1201">
        <v>1000</v>
      </c>
      <c r="C1201">
        <v>1000</v>
      </c>
    </row>
    <row r="1202" spans="1:3" x14ac:dyDescent="0.2">
      <c r="A1202">
        <v>1000</v>
      </c>
      <c r="C1202">
        <v>1000</v>
      </c>
    </row>
    <row r="1203" spans="1:3" x14ac:dyDescent="0.2">
      <c r="A1203">
        <v>1000</v>
      </c>
      <c r="C1203">
        <v>1000</v>
      </c>
    </row>
    <row r="1204" spans="1:3" x14ac:dyDescent="0.2">
      <c r="A1204">
        <v>1000</v>
      </c>
      <c r="C1204">
        <v>1000</v>
      </c>
    </row>
    <row r="1205" spans="1:3" x14ac:dyDescent="0.2">
      <c r="A1205">
        <v>1000</v>
      </c>
      <c r="C1205">
        <v>1000</v>
      </c>
    </row>
    <row r="1206" spans="1:3" x14ac:dyDescent="0.2">
      <c r="A1206">
        <v>1000</v>
      </c>
      <c r="C1206">
        <v>1000</v>
      </c>
    </row>
    <row r="1207" spans="1:3" x14ac:dyDescent="0.2">
      <c r="A1207">
        <v>1000</v>
      </c>
      <c r="C1207">
        <v>1000</v>
      </c>
    </row>
    <row r="1208" spans="1:3" x14ac:dyDescent="0.2">
      <c r="A1208">
        <v>1000</v>
      </c>
      <c r="C1208">
        <v>1000</v>
      </c>
    </row>
    <row r="1209" spans="1:3" x14ac:dyDescent="0.2">
      <c r="A1209">
        <v>1000</v>
      </c>
      <c r="C1209">
        <v>1000</v>
      </c>
    </row>
    <row r="1210" spans="1:3" x14ac:dyDescent="0.2">
      <c r="A1210">
        <v>1000</v>
      </c>
      <c r="C1210">
        <v>1000</v>
      </c>
    </row>
    <row r="1211" spans="1:3" x14ac:dyDescent="0.2">
      <c r="A1211">
        <v>1000</v>
      </c>
      <c r="C1211">
        <v>1000</v>
      </c>
    </row>
    <row r="1212" spans="1:3" x14ac:dyDescent="0.2">
      <c r="A1212">
        <v>1000</v>
      </c>
      <c r="C1212">
        <v>1000</v>
      </c>
    </row>
    <row r="1213" spans="1:3" x14ac:dyDescent="0.2">
      <c r="A1213">
        <v>1000</v>
      </c>
      <c r="C1213">
        <v>1000</v>
      </c>
    </row>
    <row r="1214" spans="1:3" x14ac:dyDescent="0.2">
      <c r="A1214">
        <v>1000</v>
      </c>
      <c r="C1214">
        <v>1000</v>
      </c>
    </row>
    <row r="1215" spans="1:3" x14ac:dyDescent="0.2">
      <c r="A1215">
        <v>1000</v>
      </c>
      <c r="C1215">
        <v>1000</v>
      </c>
    </row>
    <row r="1216" spans="1:3" x14ac:dyDescent="0.2">
      <c r="A1216">
        <v>1000</v>
      </c>
      <c r="C1216">
        <v>1000</v>
      </c>
    </row>
    <row r="1217" spans="1:3" x14ac:dyDescent="0.2">
      <c r="A1217">
        <v>1000</v>
      </c>
      <c r="C1217">
        <v>1000</v>
      </c>
    </row>
    <row r="1218" spans="1:3" x14ac:dyDescent="0.2">
      <c r="A1218">
        <v>1000</v>
      </c>
      <c r="C1218">
        <v>1000</v>
      </c>
    </row>
    <row r="1219" spans="1:3" x14ac:dyDescent="0.2">
      <c r="A1219">
        <v>1000</v>
      </c>
      <c r="C1219">
        <v>1000</v>
      </c>
    </row>
    <row r="1220" spans="1:3" x14ac:dyDescent="0.2">
      <c r="A1220">
        <v>1000</v>
      </c>
      <c r="C1220">
        <v>1000</v>
      </c>
    </row>
    <row r="1221" spans="1:3" x14ac:dyDescent="0.2">
      <c r="A1221">
        <v>1000</v>
      </c>
      <c r="C1221">
        <v>1000</v>
      </c>
    </row>
    <row r="1222" spans="1:3" x14ac:dyDescent="0.2">
      <c r="A1222">
        <v>1000</v>
      </c>
      <c r="C1222">
        <v>1000</v>
      </c>
    </row>
    <row r="1223" spans="1:3" x14ac:dyDescent="0.2">
      <c r="A1223">
        <v>1000</v>
      </c>
      <c r="C1223">
        <v>1000</v>
      </c>
    </row>
    <row r="1224" spans="1:3" x14ac:dyDescent="0.2">
      <c r="A1224">
        <v>1000</v>
      </c>
      <c r="C1224">
        <v>1000</v>
      </c>
    </row>
    <row r="1225" spans="1:3" x14ac:dyDescent="0.2">
      <c r="A1225">
        <v>1000</v>
      </c>
      <c r="C1225">
        <v>1000</v>
      </c>
    </row>
    <row r="1226" spans="1:3" x14ac:dyDescent="0.2">
      <c r="A1226">
        <v>1000</v>
      </c>
      <c r="C1226">
        <v>1000</v>
      </c>
    </row>
    <row r="1227" spans="1:3" x14ac:dyDescent="0.2">
      <c r="A1227">
        <v>1000</v>
      </c>
      <c r="C1227">
        <v>1000</v>
      </c>
    </row>
    <row r="1228" spans="1:3" x14ac:dyDescent="0.2">
      <c r="A1228">
        <v>1000</v>
      </c>
      <c r="C1228">
        <v>1000</v>
      </c>
    </row>
    <row r="1229" spans="1:3" x14ac:dyDescent="0.2">
      <c r="A1229">
        <v>1000</v>
      </c>
      <c r="C1229">
        <v>1000</v>
      </c>
    </row>
    <row r="1230" spans="1:3" x14ac:dyDescent="0.2">
      <c r="A1230">
        <v>1000</v>
      </c>
      <c r="C1230">
        <v>1000</v>
      </c>
    </row>
    <row r="1231" spans="1:3" x14ac:dyDescent="0.2">
      <c r="A1231">
        <v>1000</v>
      </c>
      <c r="C1231">
        <v>1000</v>
      </c>
    </row>
    <row r="1232" spans="1:3" x14ac:dyDescent="0.2">
      <c r="A1232">
        <v>1000</v>
      </c>
      <c r="C1232">
        <v>1000</v>
      </c>
    </row>
    <row r="1233" spans="1:3" x14ac:dyDescent="0.2">
      <c r="A1233">
        <v>1000</v>
      </c>
      <c r="C1233">
        <v>1000</v>
      </c>
    </row>
    <row r="1234" spans="1:3" x14ac:dyDescent="0.2">
      <c r="A1234">
        <v>1000</v>
      </c>
      <c r="C1234">
        <v>1000</v>
      </c>
    </row>
    <row r="1235" spans="1:3" x14ac:dyDescent="0.2">
      <c r="A1235">
        <v>1000</v>
      </c>
      <c r="C1235">
        <v>1000</v>
      </c>
    </row>
    <row r="1236" spans="1:3" x14ac:dyDescent="0.2">
      <c r="A1236">
        <v>1000</v>
      </c>
      <c r="C1236">
        <v>1000</v>
      </c>
    </row>
    <row r="1237" spans="1:3" x14ac:dyDescent="0.2">
      <c r="A1237">
        <v>1000</v>
      </c>
      <c r="C1237">
        <v>1000</v>
      </c>
    </row>
    <row r="1238" spans="1:3" x14ac:dyDescent="0.2">
      <c r="A1238">
        <v>1000</v>
      </c>
      <c r="C1238">
        <v>1000</v>
      </c>
    </row>
    <row r="1239" spans="1:3" x14ac:dyDescent="0.2">
      <c r="A1239">
        <v>1000</v>
      </c>
      <c r="C1239">
        <v>1000</v>
      </c>
    </row>
    <row r="1240" spans="1:3" x14ac:dyDescent="0.2">
      <c r="A1240">
        <v>1000</v>
      </c>
      <c r="C1240">
        <v>1000</v>
      </c>
    </row>
    <row r="1241" spans="1:3" x14ac:dyDescent="0.2">
      <c r="A1241">
        <v>1000</v>
      </c>
      <c r="C1241">
        <v>1000</v>
      </c>
    </row>
    <row r="1242" spans="1:3" x14ac:dyDescent="0.2">
      <c r="A1242">
        <v>1000</v>
      </c>
      <c r="C1242">
        <v>1000</v>
      </c>
    </row>
    <row r="1243" spans="1:3" x14ac:dyDescent="0.2">
      <c r="A1243">
        <v>1000</v>
      </c>
      <c r="C1243">
        <v>1000</v>
      </c>
    </row>
    <row r="1244" spans="1:3" x14ac:dyDescent="0.2">
      <c r="A1244">
        <v>1000</v>
      </c>
      <c r="C1244">
        <v>1000</v>
      </c>
    </row>
    <row r="1245" spans="1:3" x14ac:dyDescent="0.2">
      <c r="A1245">
        <v>1000</v>
      </c>
      <c r="C1245">
        <v>1000</v>
      </c>
    </row>
    <row r="1246" spans="1:3" x14ac:dyDescent="0.2">
      <c r="A1246">
        <v>1000</v>
      </c>
      <c r="C1246">
        <v>1000</v>
      </c>
    </row>
    <row r="1247" spans="1:3" x14ac:dyDescent="0.2">
      <c r="A1247">
        <v>1000</v>
      </c>
      <c r="C1247">
        <v>1000</v>
      </c>
    </row>
    <row r="1248" spans="1:3" x14ac:dyDescent="0.2">
      <c r="A1248">
        <v>1000</v>
      </c>
      <c r="C1248">
        <v>1000</v>
      </c>
    </row>
    <row r="1249" spans="1:3" x14ac:dyDescent="0.2">
      <c r="A1249">
        <v>1000</v>
      </c>
      <c r="C1249">
        <v>1000</v>
      </c>
    </row>
    <row r="1250" spans="1:3" x14ac:dyDescent="0.2">
      <c r="A1250">
        <v>1000</v>
      </c>
      <c r="C1250">
        <v>1000</v>
      </c>
    </row>
    <row r="1251" spans="1:3" x14ac:dyDescent="0.2">
      <c r="A1251">
        <v>1000</v>
      </c>
      <c r="C1251">
        <v>1000</v>
      </c>
    </row>
    <row r="1252" spans="1:3" x14ac:dyDescent="0.2">
      <c r="A1252">
        <v>1000</v>
      </c>
      <c r="C1252">
        <v>1000</v>
      </c>
    </row>
    <row r="1253" spans="1:3" x14ac:dyDescent="0.2">
      <c r="A1253">
        <v>1000</v>
      </c>
      <c r="C1253">
        <v>1000</v>
      </c>
    </row>
    <row r="1254" spans="1:3" x14ac:dyDescent="0.2">
      <c r="A1254">
        <v>1000</v>
      </c>
      <c r="C1254">
        <v>1000</v>
      </c>
    </row>
    <row r="1255" spans="1:3" x14ac:dyDescent="0.2">
      <c r="A1255">
        <v>1000</v>
      </c>
      <c r="C1255">
        <v>1000</v>
      </c>
    </row>
    <row r="1256" spans="1:3" x14ac:dyDescent="0.2">
      <c r="A1256">
        <v>1000</v>
      </c>
      <c r="C1256">
        <v>1000</v>
      </c>
    </row>
    <row r="1257" spans="1:3" x14ac:dyDescent="0.2">
      <c r="A1257">
        <v>1000</v>
      </c>
      <c r="C1257">
        <v>1000</v>
      </c>
    </row>
    <row r="1258" spans="1:3" x14ac:dyDescent="0.2">
      <c r="A1258">
        <v>1000</v>
      </c>
      <c r="C1258">
        <v>1000</v>
      </c>
    </row>
    <row r="1259" spans="1:3" x14ac:dyDescent="0.2">
      <c r="A1259">
        <v>1000</v>
      </c>
      <c r="C1259">
        <v>1000</v>
      </c>
    </row>
    <row r="1260" spans="1:3" x14ac:dyDescent="0.2">
      <c r="A1260">
        <v>1000</v>
      </c>
      <c r="C1260">
        <v>1000</v>
      </c>
    </row>
    <row r="1261" spans="1:3" x14ac:dyDescent="0.2">
      <c r="A1261">
        <v>1000</v>
      </c>
      <c r="C1261">
        <v>1000</v>
      </c>
    </row>
    <row r="1262" spans="1:3" x14ac:dyDescent="0.2">
      <c r="A1262">
        <v>1000</v>
      </c>
      <c r="C1262">
        <v>1000</v>
      </c>
    </row>
    <row r="1263" spans="1:3" x14ac:dyDescent="0.2">
      <c r="A1263">
        <v>1000</v>
      </c>
      <c r="C1263">
        <v>1000</v>
      </c>
    </row>
    <row r="1264" spans="1:3" x14ac:dyDescent="0.2">
      <c r="A1264">
        <v>1000</v>
      </c>
      <c r="C1264">
        <v>1000</v>
      </c>
    </row>
    <row r="1265" spans="1:3" x14ac:dyDescent="0.2">
      <c r="A1265">
        <v>1000</v>
      </c>
      <c r="C1265">
        <v>1000</v>
      </c>
    </row>
    <row r="1266" spans="1:3" x14ac:dyDescent="0.2">
      <c r="A1266">
        <v>1000</v>
      </c>
      <c r="C1266">
        <v>1000</v>
      </c>
    </row>
    <row r="1267" spans="1:3" x14ac:dyDescent="0.2">
      <c r="A1267">
        <v>1000</v>
      </c>
      <c r="C1267">
        <v>1000</v>
      </c>
    </row>
    <row r="1268" spans="1:3" x14ac:dyDescent="0.2">
      <c r="A1268">
        <v>1000</v>
      </c>
      <c r="C1268">
        <v>1000</v>
      </c>
    </row>
    <row r="1269" spans="1:3" x14ac:dyDescent="0.2">
      <c r="A1269">
        <v>1000</v>
      </c>
      <c r="C1269">
        <v>1000</v>
      </c>
    </row>
    <row r="1270" spans="1:3" x14ac:dyDescent="0.2">
      <c r="A1270">
        <v>1000</v>
      </c>
      <c r="C1270">
        <v>1000</v>
      </c>
    </row>
    <row r="1271" spans="1:3" x14ac:dyDescent="0.2">
      <c r="A1271">
        <v>1000</v>
      </c>
      <c r="C1271">
        <v>1000</v>
      </c>
    </row>
    <row r="1272" spans="1:3" x14ac:dyDescent="0.2">
      <c r="A1272">
        <v>1000</v>
      </c>
      <c r="C1272">
        <v>1000</v>
      </c>
    </row>
    <row r="1273" spans="1:3" x14ac:dyDescent="0.2">
      <c r="A1273">
        <v>1000</v>
      </c>
      <c r="C1273">
        <v>1000</v>
      </c>
    </row>
    <row r="1274" spans="1:3" x14ac:dyDescent="0.2">
      <c r="A1274">
        <v>1000</v>
      </c>
      <c r="C1274">
        <v>1000</v>
      </c>
    </row>
    <row r="1275" spans="1:3" x14ac:dyDescent="0.2">
      <c r="A1275">
        <v>1000</v>
      </c>
      <c r="C1275">
        <v>1000</v>
      </c>
    </row>
    <row r="1276" spans="1:3" x14ac:dyDescent="0.2">
      <c r="A1276">
        <v>1000</v>
      </c>
      <c r="C1276">
        <v>1000</v>
      </c>
    </row>
    <row r="1277" spans="1:3" x14ac:dyDescent="0.2">
      <c r="A1277">
        <v>1000</v>
      </c>
      <c r="C1277">
        <v>1000</v>
      </c>
    </row>
    <row r="1278" spans="1:3" x14ac:dyDescent="0.2">
      <c r="A1278">
        <v>1000</v>
      </c>
      <c r="C1278">
        <v>1000</v>
      </c>
    </row>
    <row r="1279" spans="1:3" x14ac:dyDescent="0.2">
      <c r="A1279">
        <v>1000</v>
      </c>
      <c r="C1279">
        <v>1000</v>
      </c>
    </row>
    <row r="1280" spans="1:3" x14ac:dyDescent="0.2">
      <c r="A1280">
        <v>1000</v>
      </c>
      <c r="C1280">
        <v>1000</v>
      </c>
    </row>
    <row r="1281" spans="1:3" x14ac:dyDescent="0.2">
      <c r="A1281">
        <v>1000</v>
      </c>
      <c r="C1281">
        <v>1000</v>
      </c>
    </row>
    <row r="1282" spans="1:3" x14ac:dyDescent="0.2">
      <c r="A1282">
        <v>1000</v>
      </c>
      <c r="C1282">
        <v>1000</v>
      </c>
    </row>
    <row r="1283" spans="1:3" x14ac:dyDescent="0.2">
      <c r="A1283">
        <v>1000</v>
      </c>
      <c r="C1283">
        <v>1000</v>
      </c>
    </row>
    <row r="1284" spans="1:3" x14ac:dyDescent="0.2">
      <c r="A1284">
        <v>1000</v>
      </c>
      <c r="C1284">
        <v>1000</v>
      </c>
    </row>
    <row r="1285" spans="1:3" x14ac:dyDescent="0.2">
      <c r="A1285">
        <v>1000</v>
      </c>
      <c r="C1285">
        <v>1000</v>
      </c>
    </row>
    <row r="1286" spans="1:3" x14ac:dyDescent="0.2">
      <c r="A1286">
        <v>1000</v>
      </c>
      <c r="C1286">
        <v>1000</v>
      </c>
    </row>
    <row r="1287" spans="1:3" x14ac:dyDescent="0.2">
      <c r="A1287">
        <v>1000</v>
      </c>
      <c r="C1287">
        <v>1000</v>
      </c>
    </row>
    <row r="1288" spans="1:3" x14ac:dyDescent="0.2">
      <c r="A1288">
        <v>1000</v>
      </c>
      <c r="C1288">
        <v>1000</v>
      </c>
    </row>
    <row r="1289" spans="1:3" x14ac:dyDescent="0.2">
      <c r="A1289">
        <v>1000</v>
      </c>
      <c r="C1289">
        <v>1000</v>
      </c>
    </row>
    <row r="1290" spans="1:3" x14ac:dyDescent="0.2">
      <c r="A1290">
        <v>1000</v>
      </c>
      <c r="C1290">
        <v>1000</v>
      </c>
    </row>
    <row r="1291" spans="1:3" x14ac:dyDescent="0.2">
      <c r="A1291">
        <v>1000</v>
      </c>
      <c r="C1291">
        <v>1000</v>
      </c>
    </row>
    <row r="1292" spans="1:3" x14ac:dyDescent="0.2">
      <c r="A1292">
        <v>1000</v>
      </c>
      <c r="C1292">
        <v>1000</v>
      </c>
    </row>
    <row r="1293" spans="1:3" x14ac:dyDescent="0.2">
      <c r="A1293">
        <v>1000</v>
      </c>
      <c r="C1293">
        <v>1000</v>
      </c>
    </row>
    <row r="1294" spans="1:3" x14ac:dyDescent="0.2">
      <c r="A1294">
        <v>1000</v>
      </c>
      <c r="C1294">
        <v>1000</v>
      </c>
    </row>
    <row r="1295" spans="1:3" x14ac:dyDescent="0.2">
      <c r="A1295">
        <v>1000</v>
      </c>
      <c r="C1295">
        <v>1000</v>
      </c>
    </row>
    <row r="1296" spans="1:3" x14ac:dyDescent="0.2">
      <c r="A1296">
        <v>1000</v>
      </c>
      <c r="C1296">
        <v>1000</v>
      </c>
    </row>
    <row r="1297" spans="1:3" x14ac:dyDescent="0.2">
      <c r="A1297">
        <v>1000</v>
      </c>
      <c r="C1297">
        <v>1000</v>
      </c>
    </row>
    <row r="1298" spans="1:3" x14ac:dyDescent="0.2">
      <c r="A1298">
        <v>1000</v>
      </c>
      <c r="C1298">
        <v>1000</v>
      </c>
    </row>
    <row r="1299" spans="1:3" x14ac:dyDescent="0.2">
      <c r="A1299">
        <v>1000</v>
      </c>
      <c r="C1299">
        <v>1000</v>
      </c>
    </row>
    <row r="1300" spans="1:3" x14ac:dyDescent="0.2">
      <c r="A1300">
        <v>1000</v>
      </c>
      <c r="C1300">
        <v>1000</v>
      </c>
    </row>
    <row r="1301" spans="1:3" x14ac:dyDescent="0.2">
      <c r="A1301">
        <v>1000</v>
      </c>
      <c r="C1301">
        <v>1000</v>
      </c>
    </row>
    <row r="1302" spans="1:3" x14ac:dyDescent="0.2">
      <c r="A1302">
        <v>1000</v>
      </c>
      <c r="C1302">
        <v>1000</v>
      </c>
    </row>
    <row r="1303" spans="1:3" x14ac:dyDescent="0.2">
      <c r="A1303">
        <v>1000</v>
      </c>
      <c r="C1303">
        <v>1000</v>
      </c>
    </row>
    <row r="1304" spans="1:3" x14ac:dyDescent="0.2">
      <c r="A1304">
        <v>1000</v>
      </c>
      <c r="C1304">
        <v>1000</v>
      </c>
    </row>
    <row r="1305" spans="1:3" x14ac:dyDescent="0.2">
      <c r="A1305">
        <v>1000</v>
      </c>
      <c r="C1305">
        <v>1000</v>
      </c>
    </row>
    <row r="1306" spans="1:3" x14ac:dyDescent="0.2">
      <c r="A1306">
        <v>1000</v>
      </c>
      <c r="C1306">
        <v>1000</v>
      </c>
    </row>
    <row r="1307" spans="1:3" x14ac:dyDescent="0.2">
      <c r="A1307">
        <v>1000</v>
      </c>
      <c r="C1307">
        <v>1000</v>
      </c>
    </row>
    <row r="1308" spans="1:3" x14ac:dyDescent="0.2">
      <c r="A1308">
        <v>1000</v>
      </c>
      <c r="C1308">
        <v>1000</v>
      </c>
    </row>
    <row r="1309" spans="1:3" x14ac:dyDescent="0.2">
      <c r="A1309">
        <v>1000</v>
      </c>
      <c r="C1309">
        <v>1000</v>
      </c>
    </row>
    <row r="1310" spans="1:3" x14ac:dyDescent="0.2">
      <c r="A1310">
        <v>1000</v>
      </c>
      <c r="C1310">
        <v>1000</v>
      </c>
    </row>
    <row r="1311" spans="1:3" x14ac:dyDescent="0.2">
      <c r="A1311">
        <v>1000</v>
      </c>
      <c r="C1311">
        <v>1000</v>
      </c>
    </row>
    <row r="1312" spans="1:3" x14ac:dyDescent="0.2">
      <c r="A1312">
        <v>1000</v>
      </c>
      <c r="C1312">
        <v>1000</v>
      </c>
    </row>
    <row r="1313" spans="1:3" x14ac:dyDescent="0.2">
      <c r="A1313">
        <v>1000</v>
      </c>
      <c r="C1313">
        <v>1000</v>
      </c>
    </row>
    <row r="1314" spans="1:3" x14ac:dyDescent="0.2">
      <c r="A1314">
        <v>1000</v>
      </c>
      <c r="C1314">
        <v>1000</v>
      </c>
    </row>
    <row r="1315" spans="1:3" x14ac:dyDescent="0.2">
      <c r="A1315">
        <v>1000</v>
      </c>
      <c r="C1315">
        <v>1000</v>
      </c>
    </row>
    <row r="1316" spans="1:3" x14ac:dyDescent="0.2">
      <c r="A1316">
        <v>1000</v>
      </c>
      <c r="C1316">
        <v>1000</v>
      </c>
    </row>
    <row r="1317" spans="1:3" x14ac:dyDescent="0.2">
      <c r="A1317">
        <v>1000</v>
      </c>
      <c r="C1317">
        <v>1000</v>
      </c>
    </row>
    <row r="1318" spans="1:3" x14ac:dyDescent="0.2">
      <c r="A1318">
        <v>1000</v>
      </c>
      <c r="C1318">
        <v>1000</v>
      </c>
    </row>
    <row r="1319" spans="1:3" x14ac:dyDescent="0.2">
      <c r="A1319">
        <v>1000</v>
      </c>
      <c r="C1319">
        <v>1000</v>
      </c>
    </row>
    <row r="1320" spans="1:3" x14ac:dyDescent="0.2">
      <c r="A1320">
        <v>1000</v>
      </c>
      <c r="C1320">
        <v>1000</v>
      </c>
    </row>
    <row r="1321" spans="1:3" x14ac:dyDescent="0.2">
      <c r="A1321">
        <v>1000</v>
      </c>
      <c r="C1321">
        <v>1000</v>
      </c>
    </row>
    <row r="1322" spans="1:3" x14ac:dyDescent="0.2">
      <c r="A1322">
        <v>1000</v>
      </c>
      <c r="C1322">
        <v>1000</v>
      </c>
    </row>
    <row r="1323" spans="1:3" x14ac:dyDescent="0.2">
      <c r="A1323">
        <v>1000</v>
      </c>
      <c r="C1323">
        <v>1000</v>
      </c>
    </row>
    <row r="1324" spans="1:3" x14ac:dyDescent="0.2">
      <c r="A1324">
        <v>1000</v>
      </c>
      <c r="C1324">
        <v>1000</v>
      </c>
    </row>
    <row r="1325" spans="1:3" x14ac:dyDescent="0.2">
      <c r="A1325">
        <v>1000</v>
      </c>
      <c r="C1325">
        <v>1000</v>
      </c>
    </row>
    <row r="1326" spans="1:3" x14ac:dyDescent="0.2">
      <c r="A1326">
        <v>1000</v>
      </c>
      <c r="C1326">
        <v>1000</v>
      </c>
    </row>
    <row r="1327" spans="1:3" x14ac:dyDescent="0.2">
      <c r="A1327">
        <v>1000</v>
      </c>
      <c r="C1327">
        <v>1000</v>
      </c>
    </row>
    <row r="1328" spans="1:3" x14ac:dyDescent="0.2">
      <c r="A1328">
        <v>1000</v>
      </c>
      <c r="C1328">
        <v>1000</v>
      </c>
    </row>
    <row r="1329" spans="1:3" x14ac:dyDescent="0.2">
      <c r="A1329">
        <v>1000</v>
      </c>
      <c r="C1329">
        <v>1000</v>
      </c>
    </row>
    <row r="1330" spans="1:3" x14ac:dyDescent="0.2">
      <c r="A1330">
        <v>1000</v>
      </c>
      <c r="C1330">
        <v>1000</v>
      </c>
    </row>
    <row r="1331" spans="1:3" x14ac:dyDescent="0.2">
      <c r="A1331">
        <v>1000</v>
      </c>
      <c r="C1331">
        <v>1000</v>
      </c>
    </row>
    <row r="1332" spans="1:3" x14ac:dyDescent="0.2">
      <c r="A1332">
        <v>1000</v>
      </c>
      <c r="C1332">
        <v>1000</v>
      </c>
    </row>
    <row r="1333" spans="1:3" x14ac:dyDescent="0.2">
      <c r="A1333">
        <v>1000</v>
      </c>
      <c r="C1333">
        <v>1000</v>
      </c>
    </row>
    <row r="1334" spans="1:3" x14ac:dyDescent="0.2">
      <c r="A1334">
        <v>1000</v>
      </c>
      <c r="C1334">
        <v>1000</v>
      </c>
    </row>
    <row r="1335" spans="1:3" x14ac:dyDescent="0.2">
      <c r="A1335">
        <v>1000</v>
      </c>
      <c r="C1335">
        <v>1000</v>
      </c>
    </row>
    <row r="1336" spans="1:3" x14ac:dyDescent="0.2">
      <c r="A1336">
        <v>1000</v>
      </c>
      <c r="C1336">
        <v>1000</v>
      </c>
    </row>
    <row r="1337" spans="1:3" x14ac:dyDescent="0.2">
      <c r="A1337">
        <v>1000</v>
      </c>
      <c r="C1337">
        <v>1000</v>
      </c>
    </row>
    <row r="1338" spans="1:3" x14ac:dyDescent="0.2">
      <c r="A1338">
        <v>1000</v>
      </c>
      <c r="C1338">
        <v>1000</v>
      </c>
    </row>
    <row r="1339" spans="1:3" x14ac:dyDescent="0.2">
      <c r="A1339">
        <v>1000</v>
      </c>
      <c r="C1339">
        <v>1000</v>
      </c>
    </row>
    <row r="1340" spans="1:3" x14ac:dyDescent="0.2">
      <c r="A1340">
        <v>1000</v>
      </c>
      <c r="C1340">
        <v>1000</v>
      </c>
    </row>
    <row r="1341" spans="1:3" x14ac:dyDescent="0.2">
      <c r="A1341">
        <v>1000</v>
      </c>
      <c r="C1341">
        <v>1000</v>
      </c>
    </row>
    <row r="1342" spans="1:3" x14ac:dyDescent="0.2">
      <c r="A1342">
        <v>1000</v>
      </c>
      <c r="C1342">
        <v>1000</v>
      </c>
    </row>
    <row r="1343" spans="1:3" x14ac:dyDescent="0.2">
      <c r="A1343">
        <v>1000</v>
      </c>
      <c r="C1343">
        <v>1000</v>
      </c>
    </row>
    <row r="1344" spans="1:3" x14ac:dyDescent="0.2">
      <c r="A1344">
        <v>1000</v>
      </c>
      <c r="C1344">
        <v>1000</v>
      </c>
    </row>
    <row r="1345" spans="1:3" x14ac:dyDescent="0.2">
      <c r="A1345">
        <v>1000</v>
      </c>
      <c r="C1345">
        <v>1000</v>
      </c>
    </row>
    <row r="1346" spans="1:3" x14ac:dyDescent="0.2">
      <c r="A1346">
        <v>1000</v>
      </c>
      <c r="C1346">
        <v>1000</v>
      </c>
    </row>
    <row r="1347" spans="1:3" x14ac:dyDescent="0.2">
      <c r="A1347">
        <v>1000</v>
      </c>
      <c r="C1347">
        <v>1000</v>
      </c>
    </row>
    <row r="1348" spans="1:3" x14ac:dyDescent="0.2">
      <c r="A1348">
        <v>1000</v>
      </c>
      <c r="C1348">
        <v>1000</v>
      </c>
    </row>
    <row r="1349" spans="1:3" x14ac:dyDescent="0.2">
      <c r="A1349">
        <v>1000</v>
      </c>
      <c r="C1349">
        <v>1000</v>
      </c>
    </row>
    <row r="1350" spans="1:3" x14ac:dyDescent="0.2">
      <c r="A1350">
        <v>1000</v>
      </c>
      <c r="C1350">
        <v>1000</v>
      </c>
    </row>
    <row r="1351" spans="1:3" x14ac:dyDescent="0.2">
      <c r="A1351">
        <v>1000</v>
      </c>
      <c r="C1351">
        <v>1000</v>
      </c>
    </row>
    <row r="1352" spans="1:3" x14ac:dyDescent="0.2">
      <c r="A1352">
        <v>1000</v>
      </c>
      <c r="C1352">
        <v>1000</v>
      </c>
    </row>
    <row r="1353" spans="1:3" x14ac:dyDescent="0.2">
      <c r="A1353">
        <v>1000</v>
      </c>
      <c r="C1353">
        <v>1000</v>
      </c>
    </row>
    <row r="1354" spans="1:3" x14ac:dyDescent="0.2">
      <c r="A1354">
        <v>1000</v>
      </c>
      <c r="C1354">
        <v>1000</v>
      </c>
    </row>
    <row r="1355" spans="1:3" x14ac:dyDescent="0.2">
      <c r="A1355">
        <v>1000</v>
      </c>
      <c r="C1355">
        <v>1000</v>
      </c>
    </row>
    <row r="1356" spans="1:3" x14ac:dyDescent="0.2">
      <c r="A1356">
        <v>1000</v>
      </c>
      <c r="C1356">
        <v>1000</v>
      </c>
    </row>
    <row r="1357" spans="1:3" x14ac:dyDescent="0.2">
      <c r="A1357">
        <v>1000</v>
      </c>
      <c r="C1357">
        <v>1000</v>
      </c>
    </row>
    <row r="1358" spans="1:3" x14ac:dyDescent="0.2">
      <c r="A1358">
        <v>1000</v>
      </c>
      <c r="C1358">
        <v>1000</v>
      </c>
    </row>
    <row r="1359" spans="1:3" x14ac:dyDescent="0.2">
      <c r="A1359">
        <v>1000</v>
      </c>
      <c r="C1359">
        <v>1000</v>
      </c>
    </row>
    <row r="1360" spans="1:3" x14ac:dyDescent="0.2">
      <c r="A1360">
        <v>1000</v>
      </c>
      <c r="C1360">
        <v>1000</v>
      </c>
    </row>
    <row r="1361" spans="1:3" x14ac:dyDescent="0.2">
      <c r="A1361">
        <v>1000</v>
      </c>
      <c r="C1361">
        <v>1000</v>
      </c>
    </row>
    <row r="1362" spans="1:3" x14ac:dyDescent="0.2">
      <c r="A1362">
        <v>1000</v>
      </c>
      <c r="C1362">
        <v>1000</v>
      </c>
    </row>
    <row r="1363" spans="1:3" x14ac:dyDescent="0.2">
      <c r="A1363">
        <v>1000</v>
      </c>
      <c r="C1363">
        <v>1000</v>
      </c>
    </row>
    <row r="1364" spans="1:3" x14ac:dyDescent="0.2">
      <c r="A1364">
        <v>1000</v>
      </c>
      <c r="C1364">
        <v>1000</v>
      </c>
    </row>
    <row r="1365" spans="1:3" x14ac:dyDescent="0.2">
      <c r="A1365">
        <v>1000</v>
      </c>
      <c r="C1365">
        <v>1000</v>
      </c>
    </row>
    <row r="1366" spans="1:3" x14ac:dyDescent="0.2">
      <c r="A1366">
        <v>1000</v>
      </c>
      <c r="C1366">
        <v>1000</v>
      </c>
    </row>
    <row r="1367" spans="1:3" x14ac:dyDescent="0.2">
      <c r="A1367">
        <v>1000</v>
      </c>
      <c r="C1367">
        <v>1000</v>
      </c>
    </row>
    <row r="1368" spans="1:3" x14ac:dyDescent="0.2">
      <c r="A1368">
        <v>1000</v>
      </c>
      <c r="C1368">
        <v>1000</v>
      </c>
    </row>
    <row r="1369" spans="1:3" x14ac:dyDescent="0.2">
      <c r="A1369">
        <v>1000</v>
      </c>
      <c r="C1369">
        <v>1000</v>
      </c>
    </row>
    <row r="1370" spans="1:3" x14ac:dyDescent="0.2">
      <c r="A1370">
        <v>1000</v>
      </c>
      <c r="C1370">
        <v>1000</v>
      </c>
    </row>
    <row r="1371" spans="1:3" x14ac:dyDescent="0.2">
      <c r="A1371">
        <v>1000</v>
      </c>
      <c r="C1371">
        <v>1000</v>
      </c>
    </row>
    <row r="1372" spans="1:3" x14ac:dyDescent="0.2">
      <c r="A1372">
        <v>1000</v>
      </c>
      <c r="C1372">
        <v>1000</v>
      </c>
    </row>
    <row r="1373" spans="1:3" x14ac:dyDescent="0.2">
      <c r="A1373">
        <v>1000</v>
      </c>
      <c r="C1373">
        <v>1000</v>
      </c>
    </row>
    <row r="1374" spans="1:3" x14ac:dyDescent="0.2">
      <c r="A1374">
        <v>1000</v>
      </c>
      <c r="C1374">
        <v>1000</v>
      </c>
    </row>
    <row r="1375" spans="1:3" x14ac:dyDescent="0.2">
      <c r="A1375">
        <v>1000</v>
      </c>
      <c r="C1375">
        <v>1000</v>
      </c>
    </row>
    <row r="1376" spans="1:3" x14ac:dyDescent="0.2">
      <c r="A1376">
        <v>1000</v>
      </c>
      <c r="C1376">
        <v>1000</v>
      </c>
    </row>
    <row r="1377" spans="1:3" x14ac:dyDescent="0.2">
      <c r="A1377">
        <v>1000</v>
      </c>
      <c r="C1377">
        <v>1000</v>
      </c>
    </row>
    <row r="1378" spans="1:3" x14ac:dyDescent="0.2">
      <c r="A1378">
        <v>1000</v>
      </c>
      <c r="C1378">
        <v>1000</v>
      </c>
    </row>
    <row r="1379" spans="1:3" x14ac:dyDescent="0.2">
      <c r="A1379">
        <v>1000</v>
      </c>
      <c r="C1379">
        <v>1000</v>
      </c>
    </row>
    <row r="1380" spans="1:3" x14ac:dyDescent="0.2">
      <c r="A1380">
        <v>1000</v>
      </c>
      <c r="C1380">
        <v>1000</v>
      </c>
    </row>
    <row r="1381" spans="1:3" x14ac:dyDescent="0.2">
      <c r="A1381">
        <v>1000</v>
      </c>
      <c r="C1381">
        <v>1000</v>
      </c>
    </row>
    <row r="1382" spans="1:3" x14ac:dyDescent="0.2">
      <c r="A1382">
        <v>1000</v>
      </c>
      <c r="C1382">
        <v>1000</v>
      </c>
    </row>
    <row r="1383" spans="1:3" x14ac:dyDescent="0.2">
      <c r="A1383">
        <v>1000</v>
      </c>
      <c r="C1383">
        <v>1000</v>
      </c>
    </row>
    <row r="1384" spans="1:3" x14ac:dyDescent="0.2">
      <c r="A1384">
        <v>1000</v>
      </c>
      <c r="C1384">
        <v>1000</v>
      </c>
    </row>
    <row r="1385" spans="1:3" x14ac:dyDescent="0.2">
      <c r="A1385">
        <v>1000</v>
      </c>
      <c r="C1385">
        <v>1000</v>
      </c>
    </row>
    <row r="1386" spans="1:3" x14ac:dyDescent="0.2">
      <c r="A1386">
        <v>1000</v>
      </c>
      <c r="C1386">
        <v>1000</v>
      </c>
    </row>
    <row r="1387" spans="1:3" x14ac:dyDescent="0.2">
      <c r="A1387">
        <v>1000</v>
      </c>
      <c r="C1387">
        <v>1000</v>
      </c>
    </row>
    <row r="1388" spans="1:3" x14ac:dyDescent="0.2">
      <c r="A1388">
        <v>1000</v>
      </c>
      <c r="C1388">
        <v>1000</v>
      </c>
    </row>
    <row r="1389" spans="1:3" x14ac:dyDescent="0.2">
      <c r="A1389">
        <v>1000</v>
      </c>
      <c r="C1389">
        <v>1000</v>
      </c>
    </row>
    <row r="1390" spans="1:3" x14ac:dyDescent="0.2">
      <c r="A1390">
        <v>1000</v>
      </c>
      <c r="C1390">
        <v>1000</v>
      </c>
    </row>
    <row r="1391" spans="1:3" x14ac:dyDescent="0.2">
      <c r="A1391">
        <v>1000</v>
      </c>
      <c r="C1391">
        <v>1000</v>
      </c>
    </row>
    <row r="1392" spans="1:3" x14ac:dyDescent="0.2">
      <c r="A1392">
        <v>1000</v>
      </c>
      <c r="C1392">
        <v>1000</v>
      </c>
    </row>
    <row r="1393" spans="1:3" x14ac:dyDescent="0.2">
      <c r="A1393">
        <v>1000</v>
      </c>
      <c r="C1393">
        <v>1000</v>
      </c>
    </row>
    <row r="1394" spans="1:3" x14ac:dyDescent="0.2">
      <c r="A1394">
        <v>1000</v>
      </c>
      <c r="C1394">
        <v>1000</v>
      </c>
    </row>
    <row r="1395" spans="1:3" x14ac:dyDescent="0.2">
      <c r="A1395">
        <v>1000</v>
      </c>
      <c r="C1395">
        <v>1000</v>
      </c>
    </row>
    <row r="1396" spans="1:3" x14ac:dyDescent="0.2">
      <c r="A1396">
        <v>1000</v>
      </c>
      <c r="C1396">
        <v>1000</v>
      </c>
    </row>
    <row r="1397" spans="1:3" x14ac:dyDescent="0.2">
      <c r="A1397">
        <v>1000</v>
      </c>
      <c r="C1397">
        <v>1000</v>
      </c>
    </row>
    <row r="1398" spans="1:3" x14ac:dyDescent="0.2">
      <c r="A1398">
        <v>1000</v>
      </c>
      <c r="C1398">
        <v>1000</v>
      </c>
    </row>
    <row r="1399" spans="1:3" x14ac:dyDescent="0.2">
      <c r="A1399">
        <v>1000</v>
      </c>
      <c r="C1399">
        <v>1000</v>
      </c>
    </row>
    <row r="1400" spans="1:3" x14ac:dyDescent="0.2">
      <c r="A1400">
        <v>1000</v>
      </c>
      <c r="C1400">
        <v>1000</v>
      </c>
    </row>
    <row r="1401" spans="1:3" x14ac:dyDescent="0.2">
      <c r="A1401">
        <v>1000</v>
      </c>
      <c r="C1401">
        <v>1000</v>
      </c>
    </row>
    <row r="1402" spans="1:3" x14ac:dyDescent="0.2">
      <c r="A1402">
        <v>1000</v>
      </c>
      <c r="C1402">
        <v>1000</v>
      </c>
    </row>
    <row r="1403" spans="1:3" x14ac:dyDescent="0.2">
      <c r="A1403">
        <v>1000</v>
      </c>
      <c r="C1403">
        <v>1000</v>
      </c>
    </row>
    <row r="1404" spans="1:3" x14ac:dyDescent="0.2">
      <c r="A1404">
        <v>1000</v>
      </c>
      <c r="C1404">
        <v>1000</v>
      </c>
    </row>
    <row r="1405" spans="1:3" x14ac:dyDescent="0.2">
      <c r="A1405">
        <v>1000</v>
      </c>
      <c r="C1405">
        <v>1000</v>
      </c>
    </row>
    <row r="1406" spans="1:3" x14ac:dyDescent="0.2">
      <c r="A1406">
        <v>1000</v>
      </c>
      <c r="C1406">
        <v>1000</v>
      </c>
    </row>
    <row r="1407" spans="1:3" x14ac:dyDescent="0.2">
      <c r="A1407">
        <v>1000</v>
      </c>
      <c r="C1407">
        <v>1000</v>
      </c>
    </row>
    <row r="1408" spans="1:3" x14ac:dyDescent="0.2">
      <c r="A1408">
        <v>1000</v>
      </c>
      <c r="C1408">
        <v>1000</v>
      </c>
    </row>
    <row r="1409" spans="1:3" x14ac:dyDescent="0.2">
      <c r="A1409">
        <v>1000</v>
      </c>
      <c r="C1409">
        <v>1000</v>
      </c>
    </row>
    <row r="1410" spans="1:3" x14ac:dyDescent="0.2">
      <c r="A1410">
        <v>1000</v>
      </c>
      <c r="C1410">
        <v>1000</v>
      </c>
    </row>
    <row r="1411" spans="1:3" x14ac:dyDescent="0.2">
      <c r="A1411">
        <v>1000</v>
      </c>
      <c r="C1411">
        <v>1000</v>
      </c>
    </row>
    <row r="1412" spans="1:3" x14ac:dyDescent="0.2">
      <c r="A1412">
        <v>1000</v>
      </c>
      <c r="C1412">
        <v>1000</v>
      </c>
    </row>
    <row r="1413" spans="1:3" x14ac:dyDescent="0.2">
      <c r="A1413">
        <v>1000</v>
      </c>
      <c r="C1413">
        <v>1000</v>
      </c>
    </row>
    <row r="1414" spans="1:3" x14ac:dyDescent="0.2">
      <c r="A1414">
        <v>1000</v>
      </c>
      <c r="C1414">
        <v>1000</v>
      </c>
    </row>
    <row r="1415" spans="1:3" x14ac:dyDescent="0.2">
      <c r="A1415">
        <v>1000</v>
      </c>
      <c r="C1415">
        <v>1000</v>
      </c>
    </row>
    <row r="1416" spans="1:3" x14ac:dyDescent="0.2">
      <c r="A1416">
        <v>1000</v>
      </c>
      <c r="C1416">
        <v>1000</v>
      </c>
    </row>
    <row r="1417" spans="1:3" x14ac:dyDescent="0.2">
      <c r="A1417">
        <v>1000</v>
      </c>
      <c r="C1417">
        <v>1000</v>
      </c>
    </row>
    <row r="1418" spans="1:3" x14ac:dyDescent="0.2">
      <c r="A1418">
        <v>1000</v>
      </c>
      <c r="C1418">
        <v>1000</v>
      </c>
    </row>
    <row r="1419" spans="1:3" x14ac:dyDescent="0.2">
      <c r="A1419">
        <v>1000</v>
      </c>
      <c r="C1419">
        <v>1000</v>
      </c>
    </row>
    <row r="1420" spans="1:3" x14ac:dyDescent="0.2">
      <c r="A1420">
        <v>1000</v>
      </c>
      <c r="C1420">
        <v>1000</v>
      </c>
    </row>
    <row r="1421" spans="1:3" x14ac:dyDescent="0.2">
      <c r="A1421">
        <v>1000</v>
      </c>
      <c r="C1421">
        <v>1000</v>
      </c>
    </row>
    <row r="1422" spans="1:3" x14ac:dyDescent="0.2">
      <c r="A1422">
        <v>1000</v>
      </c>
      <c r="C1422">
        <v>1000</v>
      </c>
    </row>
    <row r="1423" spans="1:3" x14ac:dyDescent="0.2">
      <c r="A1423">
        <v>1000</v>
      </c>
      <c r="C1423">
        <v>1000</v>
      </c>
    </row>
    <row r="1424" spans="1:3" x14ac:dyDescent="0.2">
      <c r="A1424">
        <v>1000</v>
      </c>
      <c r="C1424">
        <v>1000</v>
      </c>
    </row>
    <row r="1425" spans="1:3" x14ac:dyDescent="0.2">
      <c r="A1425">
        <v>1000</v>
      </c>
      <c r="C1425">
        <v>1000</v>
      </c>
    </row>
    <row r="1426" spans="1:3" x14ac:dyDescent="0.2">
      <c r="A1426">
        <v>1000</v>
      </c>
      <c r="C1426">
        <v>1000</v>
      </c>
    </row>
    <row r="1427" spans="1:3" x14ac:dyDescent="0.2">
      <c r="A1427">
        <v>1000</v>
      </c>
      <c r="C1427">
        <v>1000</v>
      </c>
    </row>
    <row r="1428" spans="1:3" x14ac:dyDescent="0.2">
      <c r="A1428">
        <v>1000</v>
      </c>
      <c r="C1428">
        <v>1000</v>
      </c>
    </row>
    <row r="1429" spans="1:3" x14ac:dyDescent="0.2">
      <c r="A1429">
        <v>1000</v>
      </c>
      <c r="C1429">
        <v>1000</v>
      </c>
    </row>
    <row r="1430" spans="1:3" x14ac:dyDescent="0.2">
      <c r="A1430">
        <v>1000</v>
      </c>
      <c r="C1430">
        <v>1000</v>
      </c>
    </row>
    <row r="1431" spans="1:3" x14ac:dyDescent="0.2">
      <c r="A1431">
        <v>1000</v>
      </c>
      <c r="C1431">
        <v>1000</v>
      </c>
    </row>
    <row r="1432" spans="1:3" x14ac:dyDescent="0.2">
      <c r="A1432">
        <v>1000</v>
      </c>
      <c r="C1432">
        <v>1000</v>
      </c>
    </row>
    <row r="1433" spans="1:3" x14ac:dyDescent="0.2">
      <c r="A1433">
        <v>1000</v>
      </c>
      <c r="C1433">
        <v>1000</v>
      </c>
    </row>
    <row r="1434" spans="1:3" x14ac:dyDescent="0.2">
      <c r="A1434">
        <v>1000</v>
      </c>
      <c r="C1434">
        <v>1140</v>
      </c>
    </row>
    <row r="1435" spans="1:3" x14ac:dyDescent="0.2">
      <c r="A1435">
        <v>1000</v>
      </c>
      <c r="C1435">
        <v>1140</v>
      </c>
    </row>
    <row r="1436" spans="1:3" x14ac:dyDescent="0.2">
      <c r="A1436">
        <v>1000</v>
      </c>
      <c r="C1436">
        <v>1140</v>
      </c>
    </row>
    <row r="1437" spans="1:3" x14ac:dyDescent="0.2">
      <c r="A1437">
        <v>1000</v>
      </c>
      <c r="C1437">
        <v>1140</v>
      </c>
    </row>
    <row r="1438" spans="1:3" x14ac:dyDescent="0.2">
      <c r="A1438">
        <v>1000</v>
      </c>
      <c r="C1438">
        <v>1400</v>
      </c>
    </row>
    <row r="1439" spans="1:3" x14ac:dyDescent="0.2">
      <c r="A1439">
        <v>1000</v>
      </c>
      <c r="C1439">
        <v>1400</v>
      </c>
    </row>
    <row r="1440" spans="1:3" x14ac:dyDescent="0.2">
      <c r="A1440">
        <v>1000</v>
      </c>
      <c r="C1440">
        <v>1400</v>
      </c>
    </row>
    <row r="1441" spans="1:3" x14ac:dyDescent="0.2">
      <c r="A1441">
        <v>1000</v>
      </c>
      <c r="C1441">
        <v>1400</v>
      </c>
    </row>
    <row r="1442" spans="1:3" x14ac:dyDescent="0.2">
      <c r="A1442">
        <v>1000</v>
      </c>
      <c r="C1442">
        <v>1400</v>
      </c>
    </row>
    <row r="1443" spans="1:3" x14ac:dyDescent="0.2">
      <c r="A1443">
        <v>1000</v>
      </c>
      <c r="C1443">
        <v>1400</v>
      </c>
    </row>
    <row r="1444" spans="1:3" x14ac:dyDescent="0.2">
      <c r="A1444">
        <v>1000</v>
      </c>
      <c r="C1444">
        <v>1400</v>
      </c>
    </row>
    <row r="1445" spans="1:3" x14ac:dyDescent="0.2">
      <c r="A1445">
        <v>1000</v>
      </c>
      <c r="C1445">
        <v>1400</v>
      </c>
    </row>
    <row r="1446" spans="1:3" x14ac:dyDescent="0.2">
      <c r="A1446">
        <v>1000</v>
      </c>
      <c r="C1446">
        <v>1400</v>
      </c>
    </row>
    <row r="1447" spans="1:3" x14ac:dyDescent="0.2">
      <c r="A1447">
        <v>1000</v>
      </c>
      <c r="C1447">
        <v>1400</v>
      </c>
    </row>
    <row r="1448" spans="1:3" x14ac:dyDescent="0.2">
      <c r="A1448">
        <v>1000</v>
      </c>
      <c r="C1448">
        <v>1400</v>
      </c>
    </row>
    <row r="1449" spans="1:3" x14ac:dyDescent="0.2">
      <c r="A1449">
        <v>1000</v>
      </c>
      <c r="C1449">
        <v>1400</v>
      </c>
    </row>
    <row r="1450" spans="1:3" x14ac:dyDescent="0.2">
      <c r="A1450">
        <v>1000</v>
      </c>
      <c r="C1450">
        <v>1400</v>
      </c>
    </row>
    <row r="1451" spans="1:3" x14ac:dyDescent="0.2">
      <c r="A1451">
        <v>1000</v>
      </c>
      <c r="C1451">
        <v>1400</v>
      </c>
    </row>
    <row r="1452" spans="1:3" x14ac:dyDescent="0.2">
      <c r="A1452">
        <v>1000</v>
      </c>
      <c r="C1452">
        <v>1400</v>
      </c>
    </row>
    <row r="1453" spans="1:3" x14ac:dyDescent="0.2">
      <c r="A1453">
        <v>1000</v>
      </c>
      <c r="C1453">
        <v>1400</v>
      </c>
    </row>
    <row r="1454" spans="1:3" x14ac:dyDescent="0.2">
      <c r="A1454">
        <v>1000</v>
      </c>
      <c r="C1454">
        <v>1400</v>
      </c>
    </row>
    <row r="1455" spans="1:3" x14ac:dyDescent="0.2">
      <c r="A1455">
        <v>1000</v>
      </c>
      <c r="C1455">
        <v>1400</v>
      </c>
    </row>
    <row r="1456" spans="1:3" x14ac:dyDescent="0.2">
      <c r="A1456">
        <v>1000</v>
      </c>
      <c r="C1456">
        <v>1400</v>
      </c>
    </row>
    <row r="1457" spans="1:3" x14ac:dyDescent="0.2">
      <c r="A1457">
        <v>1000</v>
      </c>
      <c r="C1457">
        <v>1400</v>
      </c>
    </row>
    <row r="1458" spans="1:3" x14ac:dyDescent="0.2">
      <c r="A1458">
        <v>1000</v>
      </c>
      <c r="C1458">
        <v>1400</v>
      </c>
    </row>
    <row r="1459" spans="1:3" x14ac:dyDescent="0.2">
      <c r="A1459">
        <v>1000</v>
      </c>
      <c r="C1459">
        <v>1400</v>
      </c>
    </row>
    <row r="1460" spans="1:3" x14ac:dyDescent="0.2">
      <c r="A1460">
        <v>1000</v>
      </c>
      <c r="C1460">
        <v>1400</v>
      </c>
    </row>
    <row r="1461" spans="1:3" x14ac:dyDescent="0.2">
      <c r="A1461">
        <v>1000</v>
      </c>
      <c r="C1461">
        <v>1400</v>
      </c>
    </row>
    <row r="1462" spans="1:3" x14ac:dyDescent="0.2">
      <c r="A1462">
        <v>1000</v>
      </c>
      <c r="C1462">
        <v>1400</v>
      </c>
    </row>
    <row r="1463" spans="1:3" x14ac:dyDescent="0.2">
      <c r="A1463">
        <v>1000</v>
      </c>
      <c r="C1463">
        <v>1400</v>
      </c>
    </row>
    <row r="1464" spans="1:3" x14ac:dyDescent="0.2">
      <c r="A1464">
        <v>1000</v>
      </c>
      <c r="C1464">
        <v>1400</v>
      </c>
    </row>
    <row r="1465" spans="1:3" x14ac:dyDescent="0.2">
      <c r="A1465">
        <v>1000</v>
      </c>
      <c r="C1465">
        <v>1400</v>
      </c>
    </row>
    <row r="1466" spans="1:3" x14ac:dyDescent="0.2">
      <c r="A1466">
        <v>1000</v>
      </c>
      <c r="C1466">
        <v>1400</v>
      </c>
    </row>
    <row r="1467" spans="1:3" x14ac:dyDescent="0.2">
      <c r="A1467">
        <v>1000</v>
      </c>
      <c r="C1467">
        <v>1400</v>
      </c>
    </row>
    <row r="1468" spans="1:3" x14ac:dyDescent="0.2">
      <c r="A1468">
        <v>1000</v>
      </c>
      <c r="C1468">
        <v>1400</v>
      </c>
    </row>
    <row r="1469" spans="1:3" x14ac:dyDescent="0.2">
      <c r="A1469">
        <v>1000</v>
      </c>
      <c r="C1469">
        <v>1400</v>
      </c>
    </row>
    <row r="1470" spans="1:3" x14ac:dyDescent="0.2">
      <c r="A1470">
        <v>1000</v>
      </c>
      <c r="C1470">
        <v>1400</v>
      </c>
    </row>
    <row r="1471" spans="1:3" x14ac:dyDescent="0.2">
      <c r="A1471">
        <v>1000</v>
      </c>
      <c r="C1471">
        <v>1400</v>
      </c>
    </row>
    <row r="1472" spans="1:3" x14ac:dyDescent="0.2">
      <c r="A1472">
        <v>1000</v>
      </c>
      <c r="C1472">
        <v>1400</v>
      </c>
    </row>
    <row r="1473" spans="1:3" x14ac:dyDescent="0.2">
      <c r="A1473">
        <v>1000</v>
      </c>
      <c r="C1473">
        <v>1400</v>
      </c>
    </row>
    <row r="1474" spans="1:3" x14ac:dyDescent="0.2">
      <c r="A1474">
        <v>1000</v>
      </c>
      <c r="C1474">
        <v>1400</v>
      </c>
    </row>
    <row r="1475" spans="1:3" x14ac:dyDescent="0.2">
      <c r="A1475">
        <v>1000</v>
      </c>
      <c r="C1475">
        <v>1400</v>
      </c>
    </row>
    <row r="1476" spans="1:3" x14ac:dyDescent="0.2">
      <c r="A1476">
        <v>1000</v>
      </c>
      <c r="C1476">
        <v>1400</v>
      </c>
    </row>
    <row r="1477" spans="1:3" x14ac:dyDescent="0.2">
      <c r="A1477">
        <v>1000</v>
      </c>
      <c r="C1477">
        <v>1400</v>
      </c>
    </row>
    <row r="1478" spans="1:3" x14ac:dyDescent="0.2">
      <c r="A1478">
        <v>1000</v>
      </c>
      <c r="C1478">
        <v>1400</v>
      </c>
    </row>
    <row r="1479" spans="1:3" x14ac:dyDescent="0.2">
      <c r="A1479">
        <v>1140</v>
      </c>
      <c r="C1479">
        <v>1400</v>
      </c>
    </row>
    <row r="1480" spans="1:3" x14ac:dyDescent="0.2">
      <c r="A1480">
        <v>1140</v>
      </c>
      <c r="C1480">
        <v>1400</v>
      </c>
    </row>
    <row r="1481" spans="1:3" x14ac:dyDescent="0.2">
      <c r="A1481">
        <v>1140</v>
      </c>
      <c r="C1481">
        <v>1400</v>
      </c>
    </row>
    <row r="1482" spans="1:3" x14ac:dyDescent="0.2">
      <c r="A1482">
        <v>1140</v>
      </c>
      <c r="C1482">
        <v>1400</v>
      </c>
    </row>
    <row r="1483" spans="1:3" x14ac:dyDescent="0.2">
      <c r="A1483">
        <v>1140</v>
      </c>
      <c r="C1483">
        <v>1400</v>
      </c>
    </row>
    <row r="1484" spans="1:3" x14ac:dyDescent="0.2">
      <c r="A1484">
        <v>1140</v>
      </c>
      <c r="C1484">
        <v>1400</v>
      </c>
    </row>
    <row r="1485" spans="1:3" x14ac:dyDescent="0.2">
      <c r="A1485">
        <v>1140</v>
      </c>
      <c r="C1485">
        <v>1400</v>
      </c>
    </row>
    <row r="1486" spans="1:3" x14ac:dyDescent="0.2">
      <c r="A1486">
        <v>1140</v>
      </c>
      <c r="C1486">
        <v>1400</v>
      </c>
    </row>
    <row r="1487" spans="1:3" x14ac:dyDescent="0.2">
      <c r="A1487">
        <v>1140</v>
      </c>
      <c r="C1487">
        <v>1400</v>
      </c>
    </row>
    <row r="1488" spans="1:3" x14ac:dyDescent="0.2">
      <c r="A1488">
        <v>1140</v>
      </c>
      <c r="C1488">
        <v>1400</v>
      </c>
    </row>
    <row r="1489" spans="1:3" x14ac:dyDescent="0.2">
      <c r="A1489">
        <v>1140</v>
      </c>
      <c r="C1489">
        <v>1400</v>
      </c>
    </row>
    <row r="1490" spans="1:3" x14ac:dyDescent="0.2">
      <c r="A1490">
        <v>1140</v>
      </c>
      <c r="C1490">
        <v>1400</v>
      </c>
    </row>
    <row r="1491" spans="1:3" x14ac:dyDescent="0.2">
      <c r="A1491">
        <v>1140</v>
      </c>
      <c r="C1491">
        <v>1400</v>
      </c>
    </row>
    <row r="1492" spans="1:3" x14ac:dyDescent="0.2">
      <c r="A1492">
        <v>1140</v>
      </c>
      <c r="C1492">
        <v>1400</v>
      </c>
    </row>
    <row r="1493" spans="1:3" x14ac:dyDescent="0.2">
      <c r="A1493">
        <v>1140</v>
      </c>
      <c r="C1493">
        <v>1400</v>
      </c>
    </row>
    <row r="1494" spans="1:3" x14ac:dyDescent="0.2">
      <c r="A1494">
        <v>1400</v>
      </c>
      <c r="C1494">
        <v>1400</v>
      </c>
    </row>
    <row r="1495" spans="1:3" x14ac:dyDescent="0.2">
      <c r="A1495">
        <v>1400</v>
      </c>
      <c r="C1495">
        <v>1400</v>
      </c>
    </row>
    <row r="1496" spans="1:3" x14ac:dyDescent="0.2">
      <c r="A1496">
        <v>1400</v>
      </c>
      <c r="C1496">
        <v>1400</v>
      </c>
    </row>
    <row r="1497" spans="1:3" x14ac:dyDescent="0.2">
      <c r="A1497">
        <v>1400</v>
      </c>
      <c r="C1497">
        <v>1400</v>
      </c>
    </row>
    <row r="1498" spans="1:3" x14ac:dyDescent="0.2">
      <c r="A1498">
        <v>1400</v>
      </c>
      <c r="C1498">
        <v>1400</v>
      </c>
    </row>
    <row r="1499" spans="1:3" x14ac:dyDescent="0.2">
      <c r="A1499">
        <v>1400</v>
      </c>
      <c r="C1499">
        <v>1400</v>
      </c>
    </row>
    <row r="1500" spans="1:3" x14ac:dyDescent="0.2">
      <c r="A1500">
        <v>1400</v>
      </c>
      <c r="C1500">
        <v>1400</v>
      </c>
    </row>
    <row r="1501" spans="1:3" x14ac:dyDescent="0.2">
      <c r="A1501">
        <v>1400</v>
      </c>
      <c r="C1501">
        <v>1400</v>
      </c>
    </row>
    <row r="1502" spans="1:3" x14ac:dyDescent="0.2">
      <c r="A1502">
        <v>1400</v>
      </c>
      <c r="C1502">
        <v>1400</v>
      </c>
    </row>
    <row r="1503" spans="1:3" x14ac:dyDescent="0.2">
      <c r="A1503">
        <v>1400</v>
      </c>
      <c r="C1503">
        <v>1400</v>
      </c>
    </row>
    <row r="1504" spans="1:3" x14ac:dyDescent="0.2">
      <c r="A1504">
        <v>1400</v>
      </c>
      <c r="C1504">
        <v>1400</v>
      </c>
    </row>
    <row r="1505" spans="1:3" x14ac:dyDescent="0.2">
      <c r="A1505">
        <v>1400</v>
      </c>
      <c r="C1505">
        <v>1400</v>
      </c>
    </row>
    <row r="1506" spans="1:3" x14ac:dyDescent="0.2">
      <c r="A1506">
        <v>1400</v>
      </c>
      <c r="C1506">
        <v>1400</v>
      </c>
    </row>
    <row r="1507" spans="1:3" x14ac:dyDescent="0.2">
      <c r="A1507">
        <v>1400</v>
      </c>
      <c r="C1507">
        <v>1400</v>
      </c>
    </row>
    <row r="1508" spans="1:3" x14ac:dyDescent="0.2">
      <c r="A1508">
        <v>1400</v>
      </c>
      <c r="C1508">
        <v>1400</v>
      </c>
    </row>
    <row r="1509" spans="1:3" x14ac:dyDescent="0.2">
      <c r="A1509">
        <v>1400</v>
      </c>
      <c r="C1509">
        <v>1400</v>
      </c>
    </row>
    <row r="1510" spans="1:3" x14ac:dyDescent="0.2">
      <c r="A1510">
        <v>1400</v>
      </c>
      <c r="C1510">
        <v>1400</v>
      </c>
    </row>
    <row r="1511" spans="1:3" x14ac:dyDescent="0.2">
      <c r="A1511">
        <v>1400</v>
      </c>
      <c r="C1511">
        <v>1400</v>
      </c>
    </row>
    <row r="1512" spans="1:3" x14ac:dyDescent="0.2">
      <c r="A1512">
        <v>1400</v>
      </c>
      <c r="C1512">
        <v>1400</v>
      </c>
    </row>
    <row r="1513" spans="1:3" x14ac:dyDescent="0.2">
      <c r="A1513">
        <v>1400</v>
      </c>
      <c r="C1513">
        <v>1400</v>
      </c>
    </row>
    <row r="1514" spans="1:3" x14ac:dyDescent="0.2">
      <c r="A1514">
        <v>1400</v>
      </c>
      <c r="C1514">
        <v>1400</v>
      </c>
    </row>
    <row r="1515" spans="1:3" x14ac:dyDescent="0.2">
      <c r="A1515">
        <v>1400</v>
      </c>
      <c r="C1515">
        <v>1400</v>
      </c>
    </row>
    <row r="1516" spans="1:3" x14ac:dyDescent="0.2">
      <c r="A1516">
        <v>1400</v>
      </c>
      <c r="C1516">
        <v>1400</v>
      </c>
    </row>
    <row r="1517" spans="1:3" x14ac:dyDescent="0.2">
      <c r="A1517">
        <v>1400</v>
      </c>
      <c r="C1517">
        <v>1400</v>
      </c>
    </row>
    <row r="1518" spans="1:3" x14ac:dyDescent="0.2">
      <c r="A1518">
        <v>1400</v>
      </c>
      <c r="C1518">
        <v>1400</v>
      </c>
    </row>
    <row r="1519" spans="1:3" x14ac:dyDescent="0.2">
      <c r="A1519">
        <v>1400</v>
      </c>
      <c r="C1519">
        <v>1400</v>
      </c>
    </row>
    <row r="1520" spans="1:3" x14ac:dyDescent="0.2">
      <c r="A1520">
        <v>1400</v>
      </c>
      <c r="C1520">
        <v>1400</v>
      </c>
    </row>
    <row r="1521" spans="1:3" x14ac:dyDescent="0.2">
      <c r="A1521">
        <v>1400</v>
      </c>
      <c r="C1521">
        <v>1400</v>
      </c>
    </row>
    <row r="1522" spans="1:3" x14ac:dyDescent="0.2">
      <c r="A1522">
        <v>1400</v>
      </c>
      <c r="C1522">
        <v>1400</v>
      </c>
    </row>
    <row r="1523" spans="1:3" x14ac:dyDescent="0.2">
      <c r="A1523">
        <v>1400</v>
      </c>
      <c r="C1523">
        <v>1400</v>
      </c>
    </row>
    <row r="1524" spans="1:3" x14ac:dyDescent="0.2">
      <c r="A1524">
        <v>1400</v>
      </c>
      <c r="C1524">
        <v>1400</v>
      </c>
    </row>
    <row r="1525" spans="1:3" x14ac:dyDescent="0.2">
      <c r="A1525">
        <v>1400</v>
      </c>
      <c r="C1525">
        <v>1400</v>
      </c>
    </row>
    <row r="1526" spans="1:3" x14ac:dyDescent="0.2">
      <c r="A1526">
        <v>1400</v>
      </c>
      <c r="C1526">
        <v>1400</v>
      </c>
    </row>
    <row r="1527" spans="1:3" x14ac:dyDescent="0.2">
      <c r="A1527">
        <v>1400</v>
      </c>
      <c r="C1527">
        <v>1400</v>
      </c>
    </row>
    <row r="1528" spans="1:3" x14ac:dyDescent="0.2">
      <c r="A1528">
        <v>1400</v>
      </c>
      <c r="C1528">
        <v>1400</v>
      </c>
    </row>
    <row r="1529" spans="1:3" x14ac:dyDescent="0.2">
      <c r="A1529">
        <v>1400</v>
      </c>
      <c r="C1529">
        <v>1400</v>
      </c>
    </row>
    <row r="1530" spans="1:3" x14ac:dyDescent="0.2">
      <c r="A1530">
        <v>1400</v>
      </c>
      <c r="C1530">
        <v>1400</v>
      </c>
    </row>
    <row r="1531" spans="1:3" x14ac:dyDescent="0.2">
      <c r="A1531">
        <v>1400</v>
      </c>
      <c r="C1531">
        <v>1400</v>
      </c>
    </row>
    <row r="1532" spans="1:3" x14ac:dyDescent="0.2">
      <c r="A1532">
        <v>1400</v>
      </c>
      <c r="C1532">
        <v>1400</v>
      </c>
    </row>
    <row r="1533" spans="1:3" x14ac:dyDescent="0.2">
      <c r="A1533">
        <v>1400</v>
      </c>
      <c r="C1533">
        <v>1400</v>
      </c>
    </row>
    <row r="1534" spans="1:3" x14ac:dyDescent="0.2">
      <c r="A1534">
        <v>1400</v>
      </c>
      <c r="C1534">
        <v>1400</v>
      </c>
    </row>
    <row r="1535" spans="1:3" x14ac:dyDescent="0.2">
      <c r="A1535">
        <v>1400</v>
      </c>
      <c r="C1535">
        <v>1400</v>
      </c>
    </row>
    <row r="1536" spans="1:3" x14ac:dyDescent="0.2">
      <c r="A1536">
        <v>1400</v>
      </c>
      <c r="C1536">
        <v>1400</v>
      </c>
    </row>
    <row r="1537" spans="1:3" x14ac:dyDescent="0.2">
      <c r="A1537">
        <v>1400</v>
      </c>
      <c r="C1537">
        <v>1400</v>
      </c>
    </row>
    <row r="1538" spans="1:3" x14ac:dyDescent="0.2">
      <c r="A1538">
        <v>1400</v>
      </c>
      <c r="C1538">
        <v>1400</v>
      </c>
    </row>
    <row r="1539" spans="1:3" x14ac:dyDescent="0.2">
      <c r="A1539">
        <v>1400</v>
      </c>
      <c r="C1539">
        <v>1400</v>
      </c>
    </row>
    <row r="1540" spans="1:3" x14ac:dyDescent="0.2">
      <c r="A1540">
        <v>1400</v>
      </c>
      <c r="C1540">
        <v>1400</v>
      </c>
    </row>
    <row r="1541" spans="1:3" x14ac:dyDescent="0.2">
      <c r="A1541">
        <v>1400</v>
      </c>
      <c r="C1541">
        <v>1400</v>
      </c>
    </row>
    <row r="1542" spans="1:3" x14ac:dyDescent="0.2">
      <c r="A1542">
        <v>1400</v>
      </c>
      <c r="C1542">
        <v>1400</v>
      </c>
    </row>
    <row r="1543" spans="1:3" x14ac:dyDescent="0.2">
      <c r="A1543">
        <v>1400</v>
      </c>
      <c r="C1543">
        <v>1400</v>
      </c>
    </row>
    <row r="1544" spans="1:3" x14ac:dyDescent="0.2">
      <c r="A1544">
        <v>1400</v>
      </c>
      <c r="C1544">
        <v>1400</v>
      </c>
    </row>
    <row r="1545" spans="1:3" x14ac:dyDescent="0.2">
      <c r="A1545">
        <v>1400</v>
      </c>
      <c r="C1545">
        <v>1400</v>
      </c>
    </row>
    <row r="1546" spans="1:3" x14ac:dyDescent="0.2">
      <c r="A1546">
        <v>1400</v>
      </c>
      <c r="C1546">
        <v>1400</v>
      </c>
    </row>
    <row r="1547" spans="1:3" x14ac:dyDescent="0.2">
      <c r="A1547">
        <v>1400</v>
      </c>
      <c r="C1547">
        <v>1400</v>
      </c>
    </row>
    <row r="1548" spans="1:3" x14ac:dyDescent="0.2">
      <c r="A1548">
        <v>1400</v>
      </c>
      <c r="C1548">
        <v>1400</v>
      </c>
    </row>
    <row r="1549" spans="1:3" x14ac:dyDescent="0.2">
      <c r="A1549">
        <v>1400</v>
      </c>
      <c r="C1549">
        <v>1400</v>
      </c>
    </row>
    <row r="1550" spans="1:3" x14ac:dyDescent="0.2">
      <c r="A1550">
        <v>1400</v>
      </c>
      <c r="C1550">
        <v>1400</v>
      </c>
    </row>
    <row r="1551" spans="1:3" x14ac:dyDescent="0.2">
      <c r="A1551">
        <v>1400</v>
      </c>
      <c r="C1551">
        <v>1400</v>
      </c>
    </row>
    <row r="1552" spans="1:3" x14ac:dyDescent="0.2">
      <c r="A1552">
        <v>1400</v>
      </c>
      <c r="C1552">
        <v>1400</v>
      </c>
    </row>
    <row r="1553" spans="1:3" x14ac:dyDescent="0.2">
      <c r="A1553">
        <v>1400</v>
      </c>
      <c r="C1553">
        <v>1400</v>
      </c>
    </row>
    <row r="1554" spans="1:3" x14ac:dyDescent="0.2">
      <c r="A1554">
        <v>1400</v>
      </c>
      <c r="C1554">
        <v>1400</v>
      </c>
    </row>
    <row r="1555" spans="1:3" x14ac:dyDescent="0.2">
      <c r="A1555">
        <v>1400</v>
      </c>
      <c r="C1555">
        <v>1400</v>
      </c>
    </row>
    <row r="1556" spans="1:3" x14ac:dyDescent="0.2">
      <c r="A1556">
        <v>1400</v>
      </c>
      <c r="C1556">
        <v>1400</v>
      </c>
    </row>
    <row r="1557" spans="1:3" x14ac:dyDescent="0.2">
      <c r="A1557">
        <v>1400</v>
      </c>
      <c r="C1557">
        <v>1400</v>
      </c>
    </row>
    <row r="1558" spans="1:3" x14ac:dyDescent="0.2">
      <c r="A1558">
        <v>1400</v>
      </c>
      <c r="C1558">
        <v>1400</v>
      </c>
    </row>
    <row r="1559" spans="1:3" x14ac:dyDescent="0.2">
      <c r="A1559">
        <v>1400</v>
      </c>
      <c r="C1559">
        <v>1400</v>
      </c>
    </row>
    <row r="1560" spans="1:3" x14ac:dyDescent="0.2">
      <c r="A1560">
        <v>1400</v>
      </c>
      <c r="C1560">
        <v>1400</v>
      </c>
    </row>
    <row r="1561" spans="1:3" x14ac:dyDescent="0.2">
      <c r="A1561">
        <v>1400</v>
      </c>
      <c r="C1561">
        <v>1400</v>
      </c>
    </row>
    <row r="1562" spans="1:3" x14ac:dyDescent="0.2">
      <c r="A1562">
        <v>1400</v>
      </c>
      <c r="C1562">
        <v>1400</v>
      </c>
    </row>
    <row r="1563" spans="1:3" x14ac:dyDescent="0.2">
      <c r="A1563">
        <v>1400</v>
      </c>
      <c r="C1563">
        <v>1400</v>
      </c>
    </row>
    <row r="1564" spans="1:3" x14ac:dyDescent="0.2">
      <c r="A1564">
        <v>1400</v>
      </c>
      <c r="C1564">
        <v>1400</v>
      </c>
    </row>
    <row r="1565" spans="1:3" x14ac:dyDescent="0.2">
      <c r="A1565">
        <v>1400</v>
      </c>
      <c r="C1565">
        <v>1400</v>
      </c>
    </row>
    <row r="1566" spans="1:3" x14ac:dyDescent="0.2">
      <c r="A1566">
        <v>1400</v>
      </c>
      <c r="C1566">
        <v>1400</v>
      </c>
    </row>
    <row r="1567" spans="1:3" x14ac:dyDescent="0.2">
      <c r="A1567">
        <v>1400</v>
      </c>
      <c r="C1567">
        <v>1400</v>
      </c>
    </row>
    <row r="1568" spans="1:3" x14ac:dyDescent="0.2">
      <c r="A1568">
        <v>1400</v>
      </c>
      <c r="C1568">
        <v>1400</v>
      </c>
    </row>
    <row r="1569" spans="1:3" x14ac:dyDescent="0.2">
      <c r="A1569">
        <v>1400</v>
      </c>
      <c r="C1569">
        <v>1400</v>
      </c>
    </row>
    <row r="1570" spans="1:3" x14ac:dyDescent="0.2">
      <c r="A1570">
        <v>1400</v>
      </c>
      <c r="C1570">
        <v>1400</v>
      </c>
    </row>
    <row r="1571" spans="1:3" x14ac:dyDescent="0.2">
      <c r="A1571">
        <v>1400</v>
      </c>
      <c r="C1571">
        <v>1400</v>
      </c>
    </row>
    <row r="1572" spans="1:3" x14ac:dyDescent="0.2">
      <c r="A1572">
        <v>1400</v>
      </c>
      <c r="C1572">
        <v>1400</v>
      </c>
    </row>
    <row r="1573" spans="1:3" x14ac:dyDescent="0.2">
      <c r="A1573">
        <v>1400</v>
      </c>
      <c r="C1573">
        <v>1400</v>
      </c>
    </row>
    <row r="1574" spans="1:3" x14ac:dyDescent="0.2">
      <c r="A1574">
        <v>1400</v>
      </c>
      <c r="C1574">
        <v>1400</v>
      </c>
    </row>
    <row r="1575" spans="1:3" x14ac:dyDescent="0.2">
      <c r="A1575">
        <v>1400</v>
      </c>
      <c r="C1575">
        <v>1400</v>
      </c>
    </row>
    <row r="1576" spans="1:3" x14ac:dyDescent="0.2">
      <c r="A1576">
        <v>1400</v>
      </c>
      <c r="C1576">
        <v>1400</v>
      </c>
    </row>
    <row r="1577" spans="1:3" x14ac:dyDescent="0.2">
      <c r="A1577">
        <v>1400</v>
      </c>
      <c r="C1577">
        <v>1400</v>
      </c>
    </row>
    <row r="1578" spans="1:3" x14ac:dyDescent="0.2">
      <c r="A1578">
        <v>1400</v>
      </c>
      <c r="C1578">
        <v>1400</v>
      </c>
    </row>
    <row r="1579" spans="1:3" x14ac:dyDescent="0.2">
      <c r="A1579">
        <v>1400</v>
      </c>
      <c r="C1579">
        <v>1400</v>
      </c>
    </row>
    <row r="1580" spans="1:3" x14ac:dyDescent="0.2">
      <c r="A1580">
        <v>1400</v>
      </c>
      <c r="C1580">
        <v>1400</v>
      </c>
    </row>
    <row r="1581" spans="1:3" x14ac:dyDescent="0.2">
      <c r="A1581">
        <v>1400</v>
      </c>
      <c r="C1581">
        <v>1400</v>
      </c>
    </row>
    <row r="1582" spans="1:3" x14ac:dyDescent="0.2">
      <c r="A1582">
        <v>1400</v>
      </c>
      <c r="C1582">
        <v>1400</v>
      </c>
    </row>
    <row r="1583" spans="1:3" x14ac:dyDescent="0.2">
      <c r="A1583">
        <v>1400</v>
      </c>
      <c r="C1583">
        <v>1400</v>
      </c>
    </row>
    <row r="1584" spans="1:3" x14ac:dyDescent="0.2">
      <c r="A1584">
        <v>1400</v>
      </c>
      <c r="C1584">
        <v>1400</v>
      </c>
    </row>
    <row r="1585" spans="1:3" x14ac:dyDescent="0.2">
      <c r="A1585">
        <v>1400</v>
      </c>
      <c r="C1585">
        <v>1400</v>
      </c>
    </row>
    <row r="1586" spans="1:3" x14ac:dyDescent="0.2">
      <c r="A1586">
        <v>1400</v>
      </c>
      <c r="C1586">
        <v>1400</v>
      </c>
    </row>
    <row r="1587" spans="1:3" x14ac:dyDescent="0.2">
      <c r="A1587">
        <v>1400</v>
      </c>
      <c r="C1587">
        <v>1400</v>
      </c>
    </row>
    <row r="1588" spans="1:3" x14ac:dyDescent="0.2">
      <c r="A1588">
        <v>1400</v>
      </c>
      <c r="C1588">
        <v>1400</v>
      </c>
    </row>
    <row r="1589" spans="1:3" x14ac:dyDescent="0.2">
      <c r="A1589">
        <v>1400</v>
      </c>
      <c r="C1589">
        <v>1400</v>
      </c>
    </row>
    <row r="1590" spans="1:3" x14ac:dyDescent="0.2">
      <c r="A1590">
        <v>1400</v>
      </c>
      <c r="C1590">
        <v>1400</v>
      </c>
    </row>
    <row r="1591" spans="1:3" x14ac:dyDescent="0.2">
      <c r="A1591">
        <v>1400</v>
      </c>
      <c r="C1591">
        <v>1400</v>
      </c>
    </row>
    <row r="1592" spans="1:3" x14ac:dyDescent="0.2">
      <c r="A1592">
        <v>1400</v>
      </c>
      <c r="C1592">
        <v>1400</v>
      </c>
    </row>
    <row r="1593" spans="1:3" x14ac:dyDescent="0.2">
      <c r="A1593">
        <v>1400</v>
      </c>
      <c r="C1593">
        <v>1400</v>
      </c>
    </row>
    <row r="1594" spans="1:3" x14ac:dyDescent="0.2">
      <c r="A1594">
        <v>1400</v>
      </c>
      <c r="C1594">
        <v>1400</v>
      </c>
    </row>
    <row r="1595" spans="1:3" x14ac:dyDescent="0.2">
      <c r="A1595">
        <v>1400</v>
      </c>
      <c r="C1595">
        <v>1400</v>
      </c>
    </row>
    <row r="1596" spans="1:3" x14ac:dyDescent="0.2">
      <c r="A1596">
        <v>1400</v>
      </c>
      <c r="C1596">
        <v>1400</v>
      </c>
    </row>
    <row r="1597" spans="1:3" x14ac:dyDescent="0.2">
      <c r="A1597">
        <v>1400</v>
      </c>
      <c r="C1597">
        <v>1400</v>
      </c>
    </row>
    <row r="1598" spans="1:3" x14ac:dyDescent="0.2">
      <c r="A1598">
        <v>1400</v>
      </c>
      <c r="C1598">
        <v>1400</v>
      </c>
    </row>
    <row r="1599" spans="1:3" x14ac:dyDescent="0.2">
      <c r="A1599">
        <v>1400</v>
      </c>
      <c r="C1599">
        <v>1400</v>
      </c>
    </row>
    <row r="1600" spans="1:3" x14ac:dyDescent="0.2">
      <c r="A1600">
        <v>1400</v>
      </c>
      <c r="C1600">
        <v>1400</v>
      </c>
    </row>
    <row r="1601" spans="1:3" x14ac:dyDescent="0.2">
      <c r="A1601">
        <v>1400</v>
      </c>
      <c r="C1601">
        <v>1400</v>
      </c>
    </row>
    <row r="1602" spans="1:3" x14ac:dyDescent="0.2">
      <c r="A1602">
        <v>1400</v>
      </c>
      <c r="C1602">
        <v>1400</v>
      </c>
    </row>
    <row r="1603" spans="1:3" x14ac:dyDescent="0.2">
      <c r="A1603">
        <v>1400</v>
      </c>
      <c r="C1603">
        <v>1400</v>
      </c>
    </row>
    <row r="1604" spans="1:3" x14ac:dyDescent="0.2">
      <c r="A1604">
        <v>1400</v>
      </c>
      <c r="C1604">
        <v>1400</v>
      </c>
    </row>
    <row r="1605" spans="1:3" x14ac:dyDescent="0.2">
      <c r="A1605">
        <v>1400</v>
      </c>
      <c r="C1605">
        <v>1400</v>
      </c>
    </row>
    <row r="1606" spans="1:3" x14ac:dyDescent="0.2">
      <c r="A1606">
        <v>1400</v>
      </c>
      <c r="C1606">
        <v>1400</v>
      </c>
    </row>
    <row r="1607" spans="1:3" x14ac:dyDescent="0.2">
      <c r="A1607">
        <v>1400</v>
      </c>
      <c r="C1607">
        <v>1400</v>
      </c>
    </row>
    <row r="1608" spans="1:3" x14ac:dyDescent="0.2">
      <c r="A1608">
        <v>1400</v>
      </c>
      <c r="C1608">
        <v>1400</v>
      </c>
    </row>
    <row r="1609" spans="1:3" x14ac:dyDescent="0.2">
      <c r="A1609">
        <v>1400</v>
      </c>
      <c r="C1609">
        <v>1400</v>
      </c>
    </row>
    <row r="1610" spans="1:3" x14ac:dyDescent="0.2">
      <c r="A1610">
        <v>1400</v>
      </c>
      <c r="C1610">
        <v>1400</v>
      </c>
    </row>
    <row r="1611" spans="1:3" x14ac:dyDescent="0.2">
      <c r="A1611">
        <v>1400</v>
      </c>
      <c r="C1611">
        <v>1400</v>
      </c>
    </row>
    <row r="1612" spans="1:3" x14ac:dyDescent="0.2">
      <c r="A1612">
        <v>1400</v>
      </c>
      <c r="C1612">
        <v>1400</v>
      </c>
    </row>
    <row r="1613" spans="1:3" x14ac:dyDescent="0.2">
      <c r="A1613">
        <v>1400</v>
      </c>
      <c r="C1613">
        <v>1400</v>
      </c>
    </row>
    <row r="1614" spans="1:3" x14ac:dyDescent="0.2">
      <c r="A1614">
        <v>1400</v>
      </c>
      <c r="C1614">
        <v>1400</v>
      </c>
    </row>
    <row r="1615" spans="1:3" x14ac:dyDescent="0.2">
      <c r="A1615">
        <v>1400</v>
      </c>
      <c r="C1615">
        <v>1400</v>
      </c>
    </row>
    <row r="1616" spans="1:3" x14ac:dyDescent="0.2">
      <c r="A1616">
        <v>1400</v>
      </c>
      <c r="C1616">
        <v>1400</v>
      </c>
    </row>
    <row r="1617" spans="1:3" x14ac:dyDescent="0.2">
      <c r="A1617">
        <v>1400</v>
      </c>
      <c r="C1617">
        <v>1400</v>
      </c>
    </row>
    <row r="1618" spans="1:3" x14ac:dyDescent="0.2">
      <c r="A1618">
        <v>1400</v>
      </c>
      <c r="C1618">
        <v>1400</v>
      </c>
    </row>
    <row r="1619" spans="1:3" x14ac:dyDescent="0.2">
      <c r="A1619">
        <v>1400</v>
      </c>
      <c r="C1619">
        <v>1400</v>
      </c>
    </row>
    <row r="1620" spans="1:3" x14ac:dyDescent="0.2">
      <c r="A1620">
        <v>1400</v>
      </c>
      <c r="C1620">
        <v>1400</v>
      </c>
    </row>
    <row r="1621" spans="1:3" x14ac:dyDescent="0.2">
      <c r="A1621">
        <v>1400</v>
      </c>
      <c r="C1621">
        <v>1400</v>
      </c>
    </row>
    <row r="1622" spans="1:3" x14ac:dyDescent="0.2">
      <c r="A1622">
        <v>1400</v>
      </c>
      <c r="C1622">
        <v>1400</v>
      </c>
    </row>
    <row r="1623" spans="1:3" x14ac:dyDescent="0.2">
      <c r="A1623">
        <v>1400</v>
      </c>
      <c r="C1623">
        <v>1400</v>
      </c>
    </row>
    <row r="1624" spans="1:3" x14ac:dyDescent="0.2">
      <c r="A1624">
        <v>1400</v>
      </c>
      <c r="C1624">
        <v>1400</v>
      </c>
    </row>
    <row r="1625" spans="1:3" x14ac:dyDescent="0.2">
      <c r="A1625">
        <v>1400</v>
      </c>
      <c r="C1625">
        <v>1400</v>
      </c>
    </row>
    <row r="1626" spans="1:3" x14ac:dyDescent="0.2">
      <c r="A1626">
        <v>1400</v>
      </c>
      <c r="C1626">
        <v>1400</v>
      </c>
    </row>
    <row r="1627" spans="1:3" x14ac:dyDescent="0.2">
      <c r="A1627">
        <v>1400</v>
      </c>
      <c r="C1627">
        <v>1400</v>
      </c>
    </row>
    <row r="1628" spans="1:3" x14ac:dyDescent="0.2">
      <c r="A1628">
        <v>1400</v>
      </c>
      <c r="C1628">
        <v>1400</v>
      </c>
    </row>
    <row r="1629" spans="1:3" x14ac:dyDescent="0.2">
      <c r="A1629">
        <v>1400</v>
      </c>
      <c r="C1629">
        <v>1400</v>
      </c>
    </row>
    <row r="1630" spans="1:3" x14ac:dyDescent="0.2">
      <c r="A1630">
        <v>1400</v>
      </c>
      <c r="C1630">
        <v>1400</v>
      </c>
    </row>
    <row r="1631" spans="1:3" x14ac:dyDescent="0.2">
      <c r="A1631">
        <v>1400</v>
      </c>
      <c r="C1631">
        <v>1400</v>
      </c>
    </row>
    <row r="1632" spans="1:3" x14ac:dyDescent="0.2">
      <c r="A1632">
        <v>1400</v>
      </c>
      <c r="C1632">
        <v>1400</v>
      </c>
    </row>
    <row r="1633" spans="1:3" x14ac:dyDescent="0.2">
      <c r="A1633">
        <v>1400</v>
      </c>
      <c r="C1633">
        <v>1400</v>
      </c>
    </row>
    <row r="1634" spans="1:3" x14ac:dyDescent="0.2">
      <c r="A1634">
        <v>1400</v>
      </c>
      <c r="C1634">
        <v>1400</v>
      </c>
    </row>
    <row r="1635" spans="1:3" x14ac:dyDescent="0.2">
      <c r="A1635">
        <v>1400</v>
      </c>
      <c r="C1635">
        <v>1400</v>
      </c>
    </row>
    <row r="1636" spans="1:3" x14ac:dyDescent="0.2">
      <c r="A1636">
        <v>1400</v>
      </c>
      <c r="C1636">
        <v>1400</v>
      </c>
    </row>
    <row r="1637" spans="1:3" x14ac:dyDescent="0.2">
      <c r="A1637">
        <v>1400</v>
      </c>
      <c r="C1637">
        <v>1400</v>
      </c>
    </row>
    <row r="1638" spans="1:3" x14ac:dyDescent="0.2">
      <c r="A1638">
        <v>1400</v>
      </c>
      <c r="C1638">
        <v>1400</v>
      </c>
    </row>
    <row r="1639" spans="1:3" x14ac:dyDescent="0.2">
      <c r="A1639">
        <v>1400</v>
      </c>
      <c r="C1639">
        <v>1400</v>
      </c>
    </row>
    <row r="1640" spans="1:3" x14ac:dyDescent="0.2">
      <c r="A1640">
        <v>1400</v>
      </c>
      <c r="C1640">
        <v>1400</v>
      </c>
    </row>
    <row r="1641" spans="1:3" x14ac:dyDescent="0.2">
      <c r="A1641">
        <v>1400</v>
      </c>
      <c r="C1641">
        <v>1400</v>
      </c>
    </row>
    <row r="1642" spans="1:3" x14ac:dyDescent="0.2">
      <c r="A1642">
        <v>1400</v>
      </c>
      <c r="C1642">
        <v>1400</v>
      </c>
    </row>
    <row r="1643" spans="1:3" x14ac:dyDescent="0.2">
      <c r="A1643">
        <v>1400</v>
      </c>
      <c r="C1643">
        <v>1400</v>
      </c>
    </row>
    <row r="1644" spans="1:3" x14ac:dyDescent="0.2">
      <c r="A1644">
        <v>1400</v>
      </c>
      <c r="C1644">
        <v>1400</v>
      </c>
    </row>
    <row r="1645" spans="1:3" x14ac:dyDescent="0.2">
      <c r="A1645">
        <v>1400</v>
      </c>
      <c r="C1645">
        <v>1400</v>
      </c>
    </row>
    <row r="1646" spans="1:3" x14ac:dyDescent="0.2">
      <c r="A1646">
        <v>1400</v>
      </c>
      <c r="C1646">
        <v>1400</v>
      </c>
    </row>
    <row r="1647" spans="1:3" x14ac:dyDescent="0.2">
      <c r="A1647">
        <v>1400</v>
      </c>
      <c r="C1647">
        <v>1400</v>
      </c>
    </row>
    <row r="1648" spans="1:3" x14ac:dyDescent="0.2">
      <c r="A1648">
        <v>1400</v>
      </c>
      <c r="C1648">
        <v>1400</v>
      </c>
    </row>
    <row r="1649" spans="1:3" x14ac:dyDescent="0.2">
      <c r="A1649">
        <v>1400</v>
      </c>
      <c r="C1649">
        <v>1400</v>
      </c>
    </row>
    <row r="1650" spans="1:3" x14ac:dyDescent="0.2">
      <c r="A1650">
        <v>1400</v>
      </c>
      <c r="C1650">
        <v>1400</v>
      </c>
    </row>
    <row r="1651" spans="1:3" x14ac:dyDescent="0.2">
      <c r="A1651">
        <v>1400</v>
      </c>
      <c r="C1651">
        <v>1400</v>
      </c>
    </row>
    <row r="1652" spans="1:3" x14ac:dyDescent="0.2">
      <c r="A1652">
        <v>1400</v>
      </c>
      <c r="C1652">
        <v>1400</v>
      </c>
    </row>
    <row r="1653" spans="1:3" x14ac:dyDescent="0.2">
      <c r="A1653">
        <v>1400</v>
      </c>
      <c r="C1653">
        <v>1400</v>
      </c>
    </row>
    <row r="1654" spans="1:3" x14ac:dyDescent="0.2">
      <c r="A1654">
        <v>1400</v>
      </c>
      <c r="C1654">
        <v>1400</v>
      </c>
    </row>
    <row r="1655" spans="1:3" x14ac:dyDescent="0.2">
      <c r="A1655">
        <v>1400</v>
      </c>
      <c r="C1655">
        <v>1400</v>
      </c>
    </row>
    <row r="1656" spans="1:3" x14ac:dyDescent="0.2">
      <c r="A1656">
        <v>1400</v>
      </c>
      <c r="C1656">
        <v>1400</v>
      </c>
    </row>
    <row r="1657" spans="1:3" x14ac:dyDescent="0.2">
      <c r="A1657">
        <v>1400</v>
      </c>
      <c r="C1657">
        <v>1400</v>
      </c>
    </row>
    <row r="1658" spans="1:3" x14ac:dyDescent="0.2">
      <c r="A1658">
        <v>1400</v>
      </c>
      <c r="C1658">
        <v>1400</v>
      </c>
    </row>
    <row r="1659" spans="1:3" x14ac:dyDescent="0.2">
      <c r="A1659">
        <v>1400</v>
      </c>
      <c r="C1659">
        <v>1400</v>
      </c>
    </row>
    <row r="1660" spans="1:3" x14ac:dyDescent="0.2">
      <c r="A1660">
        <v>1400</v>
      </c>
      <c r="C1660">
        <v>1400</v>
      </c>
    </row>
    <row r="1661" spans="1:3" x14ac:dyDescent="0.2">
      <c r="A1661">
        <v>1400</v>
      </c>
      <c r="C1661">
        <v>1400</v>
      </c>
    </row>
    <row r="1662" spans="1:3" x14ac:dyDescent="0.2">
      <c r="A1662">
        <v>1400</v>
      </c>
      <c r="C1662">
        <v>1400</v>
      </c>
    </row>
    <row r="1663" spans="1:3" x14ac:dyDescent="0.2">
      <c r="A1663">
        <v>1400</v>
      </c>
      <c r="C1663">
        <v>1400</v>
      </c>
    </row>
    <row r="1664" spans="1:3" x14ac:dyDescent="0.2">
      <c r="A1664">
        <v>1400</v>
      </c>
      <c r="C1664">
        <v>1400</v>
      </c>
    </row>
    <row r="1665" spans="1:3" x14ac:dyDescent="0.2">
      <c r="A1665">
        <v>1400</v>
      </c>
      <c r="C1665">
        <v>1400</v>
      </c>
    </row>
    <row r="1666" spans="1:3" x14ac:dyDescent="0.2">
      <c r="A1666">
        <v>1400</v>
      </c>
      <c r="C1666">
        <v>1400</v>
      </c>
    </row>
    <row r="1667" spans="1:3" x14ac:dyDescent="0.2">
      <c r="A1667">
        <v>1400</v>
      </c>
      <c r="C1667">
        <v>1400</v>
      </c>
    </row>
    <row r="1668" spans="1:3" x14ac:dyDescent="0.2">
      <c r="A1668">
        <v>1400</v>
      </c>
      <c r="C1668">
        <v>1400</v>
      </c>
    </row>
    <row r="1669" spans="1:3" x14ac:dyDescent="0.2">
      <c r="A1669">
        <v>1400</v>
      </c>
      <c r="C1669">
        <v>1400</v>
      </c>
    </row>
    <row r="1670" spans="1:3" x14ac:dyDescent="0.2">
      <c r="A1670">
        <v>1400</v>
      </c>
      <c r="C1670">
        <v>1400</v>
      </c>
    </row>
    <row r="1671" spans="1:3" x14ac:dyDescent="0.2">
      <c r="A1671">
        <v>1400</v>
      </c>
      <c r="C1671">
        <v>1400</v>
      </c>
    </row>
    <row r="1672" spans="1:3" x14ac:dyDescent="0.2">
      <c r="A1672">
        <v>1400</v>
      </c>
      <c r="C1672">
        <v>1400</v>
      </c>
    </row>
    <row r="1673" spans="1:3" x14ac:dyDescent="0.2">
      <c r="A1673">
        <v>1400</v>
      </c>
      <c r="C1673">
        <v>1400</v>
      </c>
    </row>
    <row r="1674" spans="1:3" x14ac:dyDescent="0.2">
      <c r="A1674">
        <v>1400</v>
      </c>
      <c r="C1674">
        <v>1400</v>
      </c>
    </row>
    <row r="1675" spans="1:3" x14ac:dyDescent="0.2">
      <c r="A1675">
        <v>1400</v>
      </c>
      <c r="C1675">
        <v>1400</v>
      </c>
    </row>
    <row r="1676" spans="1:3" x14ac:dyDescent="0.2">
      <c r="A1676">
        <v>1400</v>
      </c>
      <c r="C1676">
        <v>1400</v>
      </c>
    </row>
    <row r="1677" spans="1:3" x14ac:dyDescent="0.2">
      <c r="A1677">
        <v>1400</v>
      </c>
      <c r="C1677">
        <v>1400</v>
      </c>
    </row>
    <row r="1678" spans="1:3" x14ac:dyDescent="0.2">
      <c r="A1678">
        <v>1400</v>
      </c>
      <c r="C1678">
        <v>1400</v>
      </c>
    </row>
    <row r="1679" spans="1:3" x14ac:dyDescent="0.2">
      <c r="A1679">
        <v>1400</v>
      </c>
      <c r="C1679">
        <v>1400</v>
      </c>
    </row>
    <row r="1680" spans="1:3" x14ac:dyDescent="0.2">
      <c r="A1680">
        <v>1400</v>
      </c>
      <c r="C1680">
        <v>1400</v>
      </c>
    </row>
    <row r="1681" spans="1:3" x14ac:dyDescent="0.2">
      <c r="A1681">
        <v>1400</v>
      </c>
      <c r="C1681">
        <v>1400</v>
      </c>
    </row>
    <row r="1682" spans="1:3" x14ac:dyDescent="0.2">
      <c r="A1682">
        <v>1400</v>
      </c>
      <c r="C1682">
        <v>1400</v>
      </c>
    </row>
    <row r="1683" spans="1:3" x14ac:dyDescent="0.2">
      <c r="A1683">
        <v>1400</v>
      </c>
      <c r="C1683">
        <v>1400</v>
      </c>
    </row>
    <row r="1684" spans="1:3" x14ac:dyDescent="0.2">
      <c r="A1684">
        <v>1400</v>
      </c>
      <c r="C1684">
        <v>1400</v>
      </c>
    </row>
    <row r="1685" spans="1:3" x14ac:dyDescent="0.2">
      <c r="A1685">
        <v>1400</v>
      </c>
      <c r="C1685">
        <v>1400</v>
      </c>
    </row>
    <row r="1686" spans="1:3" x14ac:dyDescent="0.2">
      <c r="A1686">
        <v>1400</v>
      </c>
      <c r="C1686">
        <v>1400</v>
      </c>
    </row>
    <row r="1687" spans="1:3" x14ac:dyDescent="0.2">
      <c r="A1687">
        <v>1400</v>
      </c>
      <c r="C1687">
        <v>1400</v>
      </c>
    </row>
    <row r="1688" spans="1:3" x14ac:dyDescent="0.2">
      <c r="A1688">
        <v>1400</v>
      </c>
      <c r="C1688">
        <v>1400</v>
      </c>
    </row>
    <row r="1689" spans="1:3" x14ac:dyDescent="0.2">
      <c r="A1689">
        <v>1400</v>
      </c>
      <c r="C1689">
        <v>1400</v>
      </c>
    </row>
    <row r="1690" spans="1:3" x14ac:dyDescent="0.2">
      <c r="A1690">
        <v>1400</v>
      </c>
      <c r="C1690">
        <v>1400</v>
      </c>
    </row>
    <row r="1691" spans="1:3" x14ac:dyDescent="0.2">
      <c r="A1691">
        <v>1400</v>
      </c>
      <c r="C1691">
        <v>1400</v>
      </c>
    </row>
    <row r="1692" spans="1:3" x14ac:dyDescent="0.2">
      <c r="A1692">
        <v>1400</v>
      </c>
      <c r="C1692">
        <v>1400</v>
      </c>
    </row>
    <row r="1693" spans="1:3" x14ac:dyDescent="0.2">
      <c r="A1693">
        <v>1400</v>
      </c>
      <c r="C1693">
        <v>1400</v>
      </c>
    </row>
    <row r="1694" spans="1:3" x14ac:dyDescent="0.2">
      <c r="A1694">
        <v>1400</v>
      </c>
      <c r="C1694">
        <v>1400</v>
      </c>
    </row>
    <row r="1695" spans="1:3" x14ac:dyDescent="0.2">
      <c r="A1695">
        <v>1400</v>
      </c>
      <c r="C1695">
        <v>1400</v>
      </c>
    </row>
    <row r="1696" spans="1:3" x14ac:dyDescent="0.2">
      <c r="A1696">
        <v>1400</v>
      </c>
      <c r="C1696">
        <v>1400</v>
      </c>
    </row>
    <row r="1697" spans="1:3" x14ac:dyDescent="0.2">
      <c r="A1697">
        <v>1400</v>
      </c>
      <c r="C1697">
        <v>1400</v>
      </c>
    </row>
    <row r="1698" spans="1:3" x14ac:dyDescent="0.2">
      <c r="A1698">
        <v>1400</v>
      </c>
      <c r="C1698">
        <v>1400</v>
      </c>
    </row>
    <row r="1699" spans="1:3" x14ac:dyDescent="0.2">
      <c r="A1699">
        <v>1400</v>
      </c>
      <c r="C1699">
        <v>1400</v>
      </c>
    </row>
    <row r="1700" spans="1:3" x14ac:dyDescent="0.2">
      <c r="A1700">
        <v>1400</v>
      </c>
      <c r="C1700">
        <v>1400</v>
      </c>
    </row>
    <row r="1701" spans="1:3" x14ac:dyDescent="0.2">
      <c r="A1701">
        <v>1400</v>
      </c>
      <c r="C1701">
        <v>1400</v>
      </c>
    </row>
    <row r="1702" spans="1:3" x14ac:dyDescent="0.2">
      <c r="A1702">
        <v>1400</v>
      </c>
      <c r="C1702">
        <v>1400</v>
      </c>
    </row>
    <row r="1703" spans="1:3" x14ac:dyDescent="0.2">
      <c r="A1703">
        <v>1400</v>
      </c>
      <c r="C1703">
        <v>1400</v>
      </c>
    </row>
    <row r="1704" spans="1:3" x14ac:dyDescent="0.2">
      <c r="A1704">
        <v>1400</v>
      </c>
      <c r="C1704">
        <v>1400</v>
      </c>
    </row>
    <row r="1705" spans="1:3" x14ac:dyDescent="0.2">
      <c r="A1705">
        <v>1400</v>
      </c>
      <c r="C1705">
        <v>1400</v>
      </c>
    </row>
    <row r="1706" spans="1:3" x14ac:dyDescent="0.2">
      <c r="A1706">
        <v>1400</v>
      </c>
      <c r="C1706">
        <v>1400</v>
      </c>
    </row>
    <row r="1707" spans="1:3" x14ac:dyDescent="0.2">
      <c r="A1707">
        <v>1400</v>
      </c>
      <c r="C1707">
        <v>1400</v>
      </c>
    </row>
    <row r="1708" spans="1:3" x14ac:dyDescent="0.2">
      <c r="A1708">
        <v>1400</v>
      </c>
      <c r="C1708">
        <v>1400</v>
      </c>
    </row>
    <row r="1709" spans="1:3" x14ac:dyDescent="0.2">
      <c r="A1709">
        <v>1400</v>
      </c>
      <c r="C1709">
        <v>1400</v>
      </c>
    </row>
    <row r="1710" spans="1:3" x14ac:dyDescent="0.2">
      <c r="A1710">
        <v>1400</v>
      </c>
      <c r="C1710">
        <v>1400</v>
      </c>
    </row>
    <row r="1711" spans="1:3" x14ac:dyDescent="0.2">
      <c r="A1711">
        <v>1400</v>
      </c>
      <c r="C1711">
        <v>1400</v>
      </c>
    </row>
    <row r="1712" spans="1:3" x14ac:dyDescent="0.2">
      <c r="A1712">
        <v>1400</v>
      </c>
      <c r="C1712">
        <v>1400</v>
      </c>
    </row>
    <row r="1713" spans="1:3" x14ac:dyDescent="0.2">
      <c r="A1713">
        <v>1400</v>
      </c>
      <c r="C1713">
        <v>1400</v>
      </c>
    </row>
    <row r="1714" spans="1:3" x14ac:dyDescent="0.2">
      <c r="A1714">
        <v>1400</v>
      </c>
      <c r="C1714">
        <v>1400</v>
      </c>
    </row>
    <row r="1715" spans="1:3" x14ac:dyDescent="0.2">
      <c r="A1715">
        <v>1400</v>
      </c>
      <c r="C1715">
        <v>1400</v>
      </c>
    </row>
    <row r="1716" spans="1:3" x14ac:dyDescent="0.2">
      <c r="A1716">
        <v>1400</v>
      </c>
      <c r="C1716">
        <v>1400</v>
      </c>
    </row>
    <row r="1717" spans="1:3" x14ac:dyDescent="0.2">
      <c r="A1717">
        <v>1400</v>
      </c>
      <c r="C1717">
        <v>1400</v>
      </c>
    </row>
    <row r="1718" spans="1:3" x14ac:dyDescent="0.2">
      <c r="A1718">
        <v>1400</v>
      </c>
      <c r="C1718">
        <v>1400</v>
      </c>
    </row>
    <row r="1719" spans="1:3" x14ac:dyDescent="0.2">
      <c r="A1719">
        <v>1400</v>
      </c>
      <c r="C1719">
        <v>1400</v>
      </c>
    </row>
    <row r="1720" spans="1:3" x14ac:dyDescent="0.2">
      <c r="A1720">
        <v>1400</v>
      </c>
      <c r="C1720">
        <v>1400</v>
      </c>
    </row>
    <row r="1721" spans="1:3" x14ac:dyDescent="0.2">
      <c r="A1721">
        <v>1400</v>
      </c>
      <c r="C1721">
        <v>1400</v>
      </c>
    </row>
    <row r="1722" spans="1:3" x14ac:dyDescent="0.2">
      <c r="A1722">
        <v>1400</v>
      </c>
      <c r="C1722">
        <v>1400</v>
      </c>
    </row>
    <row r="1723" spans="1:3" x14ac:dyDescent="0.2">
      <c r="A1723">
        <v>1400</v>
      </c>
      <c r="C1723">
        <v>1400</v>
      </c>
    </row>
    <row r="1724" spans="1:3" x14ac:dyDescent="0.2">
      <c r="A1724">
        <v>1400</v>
      </c>
      <c r="C1724">
        <v>1400</v>
      </c>
    </row>
    <row r="1725" spans="1:3" x14ac:dyDescent="0.2">
      <c r="A1725">
        <v>1400</v>
      </c>
      <c r="C1725">
        <v>1400</v>
      </c>
    </row>
    <row r="1726" spans="1:3" x14ac:dyDescent="0.2">
      <c r="A1726">
        <v>1400</v>
      </c>
      <c r="C1726">
        <v>1400</v>
      </c>
    </row>
    <row r="1727" spans="1:3" x14ac:dyDescent="0.2">
      <c r="A1727">
        <v>1400</v>
      </c>
      <c r="C1727">
        <v>1400</v>
      </c>
    </row>
    <row r="1728" spans="1:3" x14ac:dyDescent="0.2">
      <c r="A1728">
        <v>1400</v>
      </c>
      <c r="C1728">
        <v>1400</v>
      </c>
    </row>
    <row r="1729" spans="1:3" x14ac:dyDescent="0.2">
      <c r="A1729">
        <v>1400</v>
      </c>
      <c r="C1729">
        <v>1400</v>
      </c>
    </row>
    <row r="1730" spans="1:3" x14ac:dyDescent="0.2">
      <c r="A1730">
        <v>1400</v>
      </c>
      <c r="C1730">
        <v>1400</v>
      </c>
    </row>
    <row r="1731" spans="1:3" x14ac:dyDescent="0.2">
      <c r="A1731">
        <v>1400</v>
      </c>
      <c r="C1731">
        <v>1400</v>
      </c>
    </row>
    <row r="1732" spans="1:3" x14ac:dyDescent="0.2">
      <c r="A1732">
        <v>1400</v>
      </c>
      <c r="C1732">
        <v>1400</v>
      </c>
    </row>
    <row r="1733" spans="1:3" x14ac:dyDescent="0.2">
      <c r="A1733">
        <v>1400</v>
      </c>
      <c r="C1733">
        <v>1400</v>
      </c>
    </row>
    <row r="1734" spans="1:3" x14ac:dyDescent="0.2">
      <c r="A1734">
        <v>1400</v>
      </c>
      <c r="C1734">
        <v>1400</v>
      </c>
    </row>
    <row r="1735" spans="1:3" x14ac:dyDescent="0.2">
      <c r="A1735">
        <v>1400</v>
      </c>
      <c r="C1735">
        <v>1400</v>
      </c>
    </row>
    <row r="1736" spans="1:3" x14ac:dyDescent="0.2">
      <c r="A1736">
        <v>1400</v>
      </c>
      <c r="C1736">
        <v>1400</v>
      </c>
    </row>
    <row r="1737" spans="1:3" x14ac:dyDescent="0.2">
      <c r="A1737">
        <v>1400</v>
      </c>
      <c r="C1737">
        <v>1400</v>
      </c>
    </row>
    <row r="1738" spans="1:3" x14ac:dyDescent="0.2">
      <c r="A1738">
        <v>1400</v>
      </c>
      <c r="C1738">
        <v>1400</v>
      </c>
    </row>
    <row r="1739" spans="1:3" x14ac:dyDescent="0.2">
      <c r="A1739">
        <v>1400</v>
      </c>
      <c r="C1739">
        <v>1400</v>
      </c>
    </row>
    <row r="1740" spans="1:3" x14ac:dyDescent="0.2">
      <c r="A1740">
        <v>1400</v>
      </c>
      <c r="C1740">
        <v>1400</v>
      </c>
    </row>
    <row r="1741" spans="1:3" x14ac:dyDescent="0.2">
      <c r="A1741">
        <v>1400</v>
      </c>
      <c r="C1741">
        <v>1400</v>
      </c>
    </row>
    <row r="1742" spans="1:3" x14ac:dyDescent="0.2">
      <c r="A1742">
        <v>1400</v>
      </c>
      <c r="C1742">
        <v>1400</v>
      </c>
    </row>
    <row r="1743" spans="1:3" x14ac:dyDescent="0.2">
      <c r="A1743">
        <v>1400</v>
      </c>
      <c r="C1743">
        <v>1400</v>
      </c>
    </row>
    <row r="1744" spans="1:3" x14ac:dyDescent="0.2">
      <c r="A1744">
        <v>1400</v>
      </c>
      <c r="C1744">
        <v>1400</v>
      </c>
    </row>
    <row r="1745" spans="1:3" x14ac:dyDescent="0.2">
      <c r="A1745">
        <v>1400</v>
      </c>
      <c r="C1745">
        <v>1400</v>
      </c>
    </row>
    <row r="1746" spans="1:3" x14ac:dyDescent="0.2">
      <c r="A1746">
        <v>1400</v>
      </c>
      <c r="C1746">
        <v>1400</v>
      </c>
    </row>
    <row r="1747" spans="1:3" x14ac:dyDescent="0.2">
      <c r="A1747">
        <v>1400</v>
      </c>
      <c r="C1747">
        <v>1400</v>
      </c>
    </row>
    <row r="1748" spans="1:3" x14ac:dyDescent="0.2">
      <c r="A1748">
        <v>1400</v>
      </c>
      <c r="C1748">
        <v>1400</v>
      </c>
    </row>
    <row r="1749" spans="1:3" x14ac:dyDescent="0.2">
      <c r="A1749">
        <v>1400</v>
      </c>
      <c r="C1749">
        <v>1400</v>
      </c>
    </row>
    <row r="1750" spans="1:3" x14ac:dyDescent="0.2">
      <c r="A1750">
        <v>1400</v>
      </c>
      <c r="C1750">
        <v>1400</v>
      </c>
    </row>
    <row r="1751" spans="1:3" x14ac:dyDescent="0.2">
      <c r="A1751">
        <v>1400</v>
      </c>
      <c r="C1751">
        <v>1400</v>
      </c>
    </row>
    <row r="1752" spans="1:3" x14ac:dyDescent="0.2">
      <c r="A1752">
        <v>1400</v>
      </c>
      <c r="C1752">
        <v>1400</v>
      </c>
    </row>
    <row r="1753" spans="1:3" x14ac:dyDescent="0.2">
      <c r="A1753">
        <v>1400</v>
      </c>
      <c r="C1753">
        <v>1400</v>
      </c>
    </row>
    <row r="1754" spans="1:3" x14ac:dyDescent="0.2">
      <c r="A1754">
        <v>1400</v>
      </c>
      <c r="C1754">
        <v>1400</v>
      </c>
    </row>
    <row r="1755" spans="1:3" x14ac:dyDescent="0.2">
      <c r="A1755">
        <v>1400</v>
      </c>
      <c r="C1755">
        <v>1400</v>
      </c>
    </row>
    <row r="1756" spans="1:3" x14ac:dyDescent="0.2">
      <c r="A1756">
        <v>1400</v>
      </c>
      <c r="C1756">
        <v>1400</v>
      </c>
    </row>
    <row r="1757" spans="1:3" x14ac:dyDescent="0.2">
      <c r="A1757">
        <v>1400</v>
      </c>
      <c r="C1757">
        <v>1400</v>
      </c>
    </row>
    <row r="1758" spans="1:3" x14ac:dyDescent="0.2">
      <c r="A1758">
        <v>1400</v>
      </c>
      <c r="C1758">
        <v>1400</v>
      </c>
    </row>
    <row r="1759" spans="1:3" x14ac:dyDescent="0.2">
      <c r="A1759">
        <v>1400</v>
      </c>
      <c r="C1759">
        <v>1400</v>
      </c>
    </row>
    <row r="1760" spans="1:3" x14ac:dyDescent="0.2">
      <c r="A1760">
        <v>1400</v>
      </c>
      <c r="C1760">
        <v>1400</v>
      </c>
    </row>
    <row r="1761" spans="1:3" x14ac:dyDescent="0.2">
      <c r="A1761">
        <v>1400</v>
      </c>
      <c r="C1761">
        <v>1400</v>
      </c>
    </row>
    <row r="1762" spans="1:3" x14ac:dyDescent="0.2">
      <c r="A1762">
        <v>1400</v>
      </c>
      <c r="C1762">
        <v>1400</v>
      </c>
    </row>
    <row r="1763" spans="1:3" x14ac:dyDescent="0.2">
      <c r="A1763">
        <v>1400</v>
      </c>
      <c r="C1763">
        <v>1400</v>
      </c>
    </row>
    <row r="1764" spans="1:3" x14ac:dyDescent="0.2">
      <c r="A1764">
        <v>1400</v>
      </c>
      <c r="C1764">
        <v>1400</v>
      </c>
    </row>
    <row r="1765" spans="1:3" x14ac:dyDescent="0.2">
      <c r="A1765">
        <v>1400</v>
      </c>
      <c r="C1765">
        <v>1400</v>
      </c>
    </row>
    <row r="1766" spans="1:3" x14ac:dyDescent="0.2">
      <c r="A1766">
        <v>1400</v>
      </c>
      <c r="C1766">
        <v>1400</v>
      </c>
    </row>
    <row r="1767" spans="1:3" x14ac:dyDescent="0.2">
      <c r="A1767">
        <v>1400</v>
      </c>
      <c r="C1767">
        <v>1400</v>
      </c>
    </row>
    <row r="1768" spans="1:3" x14ac:dyDescent="0.2">
      <c r="A1768">
        <v>1400</v>
      </c>
      <c r="C1768">
        <v>1400</v>
      </c>
    </row>
    <row r="1769" spans="1:3" x14ac:dyDescent="0.2">
      <c r="A1769">
        <v>1400</v>
      </c>
      <c r="C1769">
        <v>1400</v>
      </c>
    </row>
    <row r="1770" spans="1:3" x14ac:dyDescent="0.2">
      <c r="A1770">
        <v>1400</v>
      </c>
      <c r="C1770">
        <v>1400</v>
      </c>
    </row>
    <row r="1771" spans="1:3" x14ac:dyDescent="0.2">
      <c r="A1771">
        <v>1400</v>
      </c>
      <c r="C1771">
        <v>1400</v>
      </c>
    </row>
    <row r="1772" spans="1:3" x14ac:dyDescent="0.2">
      <c r="A1772">
        <v>1400</v>
      </c>
      <c r="C1772">
        <v>1400</v>
      </c>
    </row>
    <row r="1773" spans="1:3" x14ac:dyDescent="0.2">
      <c r="A1773">
        <v>1400</v>
      </c>
      <c r="C1773">
        <v>1400</v>
      </c>
    </row>
    <row r="1774" spans="1:3" x14ac:dyDescent="0.2">
      <c r="A1774">
        <v>1400</v>
      </c>
      <c r="C1774">
        <v>1400</v>
      </c>
    </row>
    <row r="1775" spans="1:3" x14ac:dyDescent="0.2">
      <c r="A1775">
        <v>1400</v>
      </c>
      <c r="C1775">
        <v>1400</v>
      </c>
    </row>
    <row r="1776" spans="1:3" x14ac:dyDescent="0.2">
      <c r="A1776">
        <v>1400</v>
      </c>
      <c r="C1776">
        <v>1400</v>
      </c>
    </row>
    <row r="1777" spans="1:3" x14ac:dyDescent="0.2">
      <c r="A1777">
        <v>1400</v>
      </c>
      <c r="C1777">
        <v>1400</v>
      </c>
    </row>
    <row r="1778" spans="1:3" x14ac:dyDescent="0.2">
      <c r="A1778">
        <v>1400</v>
      </c>
      <c r="C1778">
        <v>1400</v>
      </c>
    </row>
    <row r="1779" spans="1:3" x14ac:dyDescent="0.2">
      <c r="A1779">
        <v>1400</v>
      </c>
      <c r="C1779">
        <v>1400</v>
      </c>
    </row>
    <row r="1780" spans="1:3" x14ac:dyDescent="0.2">
      <c r="A1780">
        <v>1400</v>
      </c>
      <c r="C1780">
        <v>1400</v>
      </c>
    </row>
    <row r="1781" spans="1:3" x14ac:dyDescent="0.2">
      <c r="A1781">
        <v>1400</v>
      </c>
      <c r="C1781">
        <v>1400</v>
      </c>
    </row>
    <row r="1782" spans="1:3" x14ac:dyDescent="0.2">
      <c r="A1782">
        <v>1400</v>
      </c>
      <c r="C1782">
        <v>1400</v>
      </c>
    </row>
    <row r="1783" spans="1:3" x14ac:dyDescent="0.2">
      <c r="A1783">
        <v>1400</v>
      </c>
      <c r="C1783">
        <v>1400</v>
      </c>
    </row>
    <row r="1784" spans="1:3" x14ac:dyDescent="0.2">
      <c r="A1784">
        <v>1400</v>
      </c>
      <c r="C1784">
        <v>1400</v>
      </c>
    </row>
    <row r="1785" spans="1:3" x14ac:dyDescent="0.2">
      <c r="A1785">
        <v>1400</v>
      </c>
      <c r="C1785">
        <v>1400</v>
      </c>
    </row>
    <row r="1786" spans="1:3" x14ac:dyDescent="0.2">
      <c r="A1786">
        <v>1400</v>
      </c>
      <c r="C1786">
        <v>1400</v>
      </c>
    </row>
    <row r="1787" spans="1:3" x14ac:dyDescent="0.2">
      <c r="A1787">
        <v>1400</v>
      </c>
      <c r="C1787">
        <v>1400</v>
      </c>
    </row>
    <row r="1788" spans="1:3" x14ac:dyDescent="0.2">
      <c r="A1788">
        <v>1400</v>
      </c>
      <c r="C1788">
        <v>1400</v>
      </c>
    </row>
    <row r="1789" spans="1:3" x14ac:dyDescent="0.2">
      <c r="A1789">
        <v>1400</v>
      </c>
      <c r="C1789">
        <v>1400</v>
      </c>
    </row>
    <row r="1790" spans="1:3" x14ac:dyDescent="0.2">
      <c r="A1790">
        <v>1400</v>
      </c>
      <c r="C1790">
        <v>1400</v>
      </c>
    </row>
    <row r="1791" spans="1:3" x14ac:dyDescent="0.2">
      <c r="A1791">
        <v>1400</v>
      </c>
      <c r="C1791">
        <v>1400</v>
      </c>
    </row>
    <row r="1792" spans="1:3" x14ac:dyDescent="0.2">
      <c r="A1792">
        <v>1400</v>
      </c>
      <c r="C1792">
        <v>1400</v>
      </c>
    </row>
    <row r="1793" spans="1:3" x14ac:dyDescent="0.2">
      <c r="A1793">
        <v>1400</v>
      </c>
      <c r="C1793">
        <v>1400</v>
      </c>
    </row>
    <row r="1794" spans="1:3" x14ac:dyDescent="0.2">
      <c r="A1794">
        <v>1400</v>
      </c>
      <c r="C1794">
        <v>1400</v>
      </c>
    </row>
    <row r="1795" spans="1:3" x14ac:dyDescent="0.2">
      <c r="A1795">
        <v>1400</v>
      </c>
      <c r="C1795">
        <v>1400</v>
      </c>
    </row>
    <row r="1796" spans="1:3" x14ac:dyDescent="0.2">
      <c r="A1796">
        <v>1400</v>
      </c>
      <c r="C1796">
        <v>1400</v>
      </c>
    </row>
    <row r="1797" spans="1:3" x14ac:dyDescent="0.2">
      <c r="A1797">
        <v>1400</v>
      </c>
      <c r="C1797">
        <v>1400</v>
      </c>
    </row>
    <row r="1798" spans="1:3" x14ac:dyDescent="0.2">
      <c r="A1798">
        <v>1400</v>
      </c>
      <c r="C1798">
        <v>1400</v>
      </c>
    </row>
    <row r="1799" spans="1:3" x14ac:dyDescent="0.2">
      <c r="A1799">
        <v>1400</v>
      </c>
      <c r="C1799">
        <v>1400</v>
      </c>
    </row>
    <row r="1800" spans="1:3" x14ac:dyDescent="0.2">
      <c r="A1800">
        <v>1400</v>
      </c>
      <c r="C1800">
        <v>1400</v>
      </c>
    </row>
    <row r="1801" spans="1:3" x14ac:dyDescent="0.2">
      <c r="A1801">
        <v>1400</v>
      </c>
      <c r="C1801">
        <v>1400</v>
      </c>
    </row>
    <row r="1802" spans="1:3" x14ac:dyDescent="0.2">
      <c r="A1802">
        <v>1400</v>
      </c>
      <c r="C1802">
        <v>1400</v>
      </c>
    </row>
    <row r="1803" spans="1:3" x14ac:dyDescent="0.2">
      <c r="A1803">
        <v>1400</v>
      </c>
      <c r="C1803">
        <v>1400</v>
      </c>
    </row>
    <row r="1804" spans="1:3" x14ac:dyDescent="0.2">
      <c r="A1804">
        <v>1400</v>
      </c>
      <c r="C1804">
        <v>1400</v>
      </c>
    </row>
    <row r="1805" spans="1:3" x14ac:dyDescent="0.2">
      <c r="A1805">
        <v>1400</v>
      </c>
      <c r="C1805">
        <v>1400</v>
      </c>
    </row>
    <row r="1806" spans="1:3" x14ac:dyDescent="0.2">
      <c r="A1806">
        <v>1400</v>
      </c>
      <c r="C1806">
        <v>1400</v>
      </c>
    </row>
    <row r="1807" spans="1:3" x14ac:dyDescent="0.2">
      <c r="A1807">
        <v>1400</v>
      </c>
      <c r="C1807">
        <v>1400</v>
      </c>
    </row>
    <row r="1808" spans="1:3" x14ac:dyDescent="0.2">
      <c r="A1808">
        <v>1400</v>
      </c>
      <c r="C1808">
        <v>1400</v>
      </c>
    </row>
    <row r="1809" spans="1:3" x14ac:dyDescent="0.2">
      <c r="A1809">
        <v>1400</v>
      </c>
      <c r="C1809">
        <v>1400</v>
      </c>
    </row>
    <row r="1810" spans="1:3" x14ac:dyDescent="0.2">
      <c r="A1810">
        <v>1400</v>
      </c>
      <c r="C1810">
        <v>1400</v>
      </c>
    </row>
    <row r="1811" spans="1:3" x14ac:dyDescent="0.2">
      <c r="A1811">
        <v>1400</v>
      </c>
      <c r="C1811">
        <v>1400</v>
      </c>
    </row>
    <row r="1812" spans="1:3" x14ac:dyDescent="0.2">
      <c r="A1812">
        <v>1400</v>
      </c>
      <c r="C1812">
        <v>1400</v>
      </c>
    </row>
    <row r="1813" spans="1:3" x14ac:dyDescent="0.2">
      <c r="A1813">
        <v>1400</v>
      </c>
      <c r="C1813">
        <v>1400</v>
      </c>
    </row>
    <row r="1814" spans="1:3" x14ac:dyDescent="0.2">
      <c r="A1814">
        <v>1400</v>
      </c>
      <c r="C1814">
        <v>1400</v>
      </c>
    </row>
    <row r="1815" spans="1:3" x14ac:dyDescent="0.2">
      <c r="A1815">
        <v>1400</v>
      </c>
      <c r="C1815">
        <v>1400</v>
      </c>
    </row>
    <row r="1816" spans="1:3" x14ac:dyDescent="0.2">
      <c r="A1816">
        <v>1400</v>
      </c>
      <c r="C1816">
        <v>1400</v>
      </c>
    </row>
    <row r="1817" spans="1:3" x14ac:dyDescent="0.2">
      <c r="A1817">
        <v>1400</v>
      </c>
      <c r="C1817">
        <v>1400</v>
      </c>
    </row>
    <row r="1818" spans="1:3" x14ac:dyDescent="0.2">
      <c r="A1818">
        <v>1400</v>
      </c>
      <c r="C1818">
        <v>1400</v>
      </c>
    </row>
    <row r="1819" spans="1:3" x14ac:dyDescent="0.2">
      <c r="A1819">
        <v>1400</v>
      </c>
      <c r="C1819">
        <v>1400</v>
      </c>
    </row>
    <row r="1820" spans="1:3" x14ac:dyDescent="0.2">
      <c r="A1820">
        <v>1400</v>
      </c>
      <c r="C1820">
        <v>1400</v>
      </c>
    </row>
    <row r="1821" spans="1:3" x14ac:dyDescent="0.2">
      <c r="A1821">
        <v>1400</v>
      </c>
      <c r="C1821">
        <v>1400</v>
      </c>
    </row>
    <row r="1822" spans="1:3" x14ac:dyDescent="0.2">
      <c r="A1822">
        <v>1400</v>
      </c>
      <c r="C1822">
        <v>1400</v>
      </c>
    </row>
    <row r="1823" spans="1:3" x14ac:dyDescent="0.2">
      <c r="A1823">
        <v>1400</v>
      </c>
      <c r="C1823">
        <v>1400</v>
      </c>
    </row>
    <row r="1824" spans="1:3" x14ac:dyDescent="0.2">
      <c r="A1824">
        <v>1400</v>
      </c>
      <c r="C1824">
        <v>1400</v>
      </c>
    </row>
    <row r="1825" spans="1:3" x14ac:dyDescent="0.2">
      <c r="A1825">
        <v>1400</v>
      </c>
      <c r="C1825">
        <v>1400</v>
      </c>
    </row>
    <row r="1826" spans="1:3" x14ac:dyDescent="0.2">
      <c r="A1826">
        <v>1400</v>
      </c>
      <c r="C1826">
        <v>1400</v>
      </c>
    </row>
    <row r="1827" spans="1:3" x14ac:dyDescent="0.2">
      <c r="A1827">
        <v>1400</v>
      </c>
      <c r="C1827">
        <v>1400</v>
      </c>
    </row>
    <row r="1828" spans="1:3" x14ac:dyDescent="0.2">
      <c r="A1828">
        <v>1400</v>
      </c>
      <c r="C1828">
        <v>1400</v>
      </c>
    </row>
    <row r="1829" spans="1:3" x14ac:dyDescent="0.2">
      <c r="A1829">
        <v>1400</v>
      </c>
      <c r="C1829">
        <v>1400</v>
      </c>
    </row>
    <row r="1830" spans="1:3" x14ac:dyDescent="0.2">
      <c r="A1830">
        <v>1400</v>
      </c>
      <c r="C1830">
        <v>1400</v>
      </c>
    </row>
    <row r="1831" spans="1:3" x14ac:dyDescent="0.2">
      <c r="A1831">
        <v>1400</v>
      </c>
      <c r="C1831">
        <v>1400</v>
      </c>
    </row>
    <row r="1832" spans="1:3" x14ac:dyDescent="0.2">
      <c r="A1832">
        <v>1400</v>
      </c>
      <c r="C1832">
        <v>1400</v>
      </c>
    </row>
    <row r="1833" spans="1:3" x14ac:dyDescent="0.2">
      <c r="A1833">
        <v>1400</v>
      </c>
      <c r="C1833">
        <v>1400</v>
      </c>
    </row>
    <row r="1834" spans="1:3" x14ac:dyDescent="0.2">
      <c r="A1834">
        <v>1400</v>
      </c>
      <c r="C1834">
        <v>1400</v>
      </c>
    </row>
    <row r="1835" spans="1:3" x14ac:dyDescent="0.2">
      <c r="A1835">
        <v>1400</v>
      </c>
      <c r="C1835">
        <v>1400</v>
      </c>
    </row>
    <row r="1836" spans="1:3" x14ac:dyDescent="0.2">
      <c r="A1836">
        <v>1400</v>
      </c>
      <c r="C1836">
        <v>1400</v>
      </c>
    </row>
    <row r="1837" spans="1:3" x14ac:dyDescent="0.2">
      <c r="A1837">
        <v>1400</v>
      </c>
      <c r="C1837">
        <v>1400</v>
      </c>
    </row>
    <row r="1838" spans="1:3" x14ac:dyDescent="0.2">
      <c r="A1838">
        <v>1400</v>
      </c>
      <c r="C1838">
        <v>1400</v>
      </c>
    </row>
    <row r="1839" spans="1:3" x14ac:dyDescent="0.2">
      <c r="A1839">
        <v>1400</v>
      </c>
      <c r="C1839">
        <v>1400</v>
      </c>
    </row>
    <row r="1840" spans="1:3" x14ac:dyDescent="0.2">
      <c r="A1840">
        <v>1400</v>
      </c>
      <c r="C1840">
        <v>1400</v>
      </c>
    </row>
    <row r="1841" spans="1:3" x14ac:dyDescent="0.2">
      <c r="A1841">
        <v>1400</v>
      </c>
      <c r="C1841">
        <v>1400</v>
      </c>
    </row>
    <row r="1842" spans="1:3" x14ac:dyDescent="0.2">
      <c r="A1842">
        <v>1400</v>
      </c>
      <c r="C1842">
        <v>1400</v>
      </c>
    </row>
    <row r="1843" spans="1:3" x14ac:dyDescent="0.2">
      <c r="A1843">
        <v>1400</v>
      </c>
      <c r="C1843">
        <v>1400</v>
      </c>
    </row>
    <row r="1844" spans="1:3" x14ac:dyDescent="0.2">
      <c r="A1844">
        <v>1400</v>
      </c>
      <c r="C1844">
        <v>1400</v>
      </c>
    </row>
    <row r="1845" spans="1:3" x14ac:dyDescent="0.2">
      <c r="A1845">
        <v>1400</v>
      </c>
      <c r="C1845">
        <v>1400</v>
      </c>
    </row>
    <row r="1846" spans="1:3" x14ac:dyDescent="0.2">
      <c r="A1846">
        <v>1400</v>
      </c>
      <c r="C1846">
        <v>1400</v>
      </c>
    </row>
    <row r="1847" spans="1:3" x14ac:dyDescent="0.2">
      <c r="A1847">
        <v>1400</v>
      </c>
      <c r="C1847">
        <v>1400</v>
      </c>
    </row>
    <row r="1848" spans="1:3" x14ac:dyDescent="0.2">
      <c r="A1848">
        <v>1400</v>
      </c>
      <c r="C1848">
        <v>1400</v>
      </c>
    </row>
    <row r="1849" spans="1:3" x14ac:dyDescent="0.2">
      <c r="A1849">
        <v>1400</v>
      </c>
      <c r="C1849">
        <v>1400</v>
      </c>
    </row>
    <row r="1850" spans="1:3" x14ac:dyDescent="0.2">
      <c r="A1850">
        <v>1400</v>
      </c>
      <c r="C1850">
        <v>1400</v>
      </c>
    </row>
    <row r="1851" spans="1:3" x14ac:dyDescent="0.2">
      <c r="A1851">
        <v>1400</v>
      </c>
      <c r="C1851">
        <v>1400</v>
      </c>
    </row>
    <row r="1852" spans="1:3" x14ac:dyDescent="0.2">
      <c r="A1852">
        <v>1400</v>
      </c>
      <c r="C1852">
        <v>1400</v>
      </c>
    </row>
    <row r="1853" spans="1:3" x14ac:dyDescent="0.2">
      <c r="A1853">
        <v>1400</v>
      </c>
      <c r="C1853">
        <v>1400</v>
      </c>
    </row>
    <row r="1854" spans="1:3" x14ac:dyDescent="0.2">
      <c r="A1854">
        <v>1400</v>
      </c>
      <c r="C1854">
        <v>1400</v>
      </c>
    </row>
    <row r="1855" spans="1:3" x14ac:dyDescent="0.2">
      <c r="A1855">
        <v>1400</v>
      </c>
      <c r="C1855">
        <v>1400</v>
      </c>
    </row>
    <row r="1856" spans="1:3" x14ac:dyDescent="0.2">
      <c r="A1856">
        <v>1400</v>
      </c>
      <c r="C1856">
        <v>1400</v>
      </c>
    </row>
    <row r="1857" spans="1:3" x14ac:dyDescent="0.2">
      <c r="A1857">
        <v>1400</v>
      </c>
      <c r="C1857">
        <v>1400</v>
      </c>
    </row>
    <row r="1858" spans="1:3" x14ac:dyDescent="0.2">
      <c r="A1858">
        <v>1400</v>
      </c>
      <c r="C1858">
        <v>1400</v>
      </c>
    </row>
    <row r="1859" spans="1:3" x14ac:dyDescent="0.2">
      <c r="A1859">
        <v>1400</v>
      </c>
      <c r="C1859">
        <v>1400</v>
      </c>
    </row>
    <row r="1860" spans="1:3" x14ac:dyDescent="0.2">
      <c r="A1860">
        <v>1400</v>
      </c>
      <c r="C1860">
        <v>1400</v>
      </c>
    </row>
    <row r="1861" spans="1:3" x14ac:dyDescent="0.2">
      <c r="A1861">
        <v>1400</v>
      </c>
      <c r="C1861">
        <v>1400</v>
      </c>
    </row>
    <row r="1862" spans="1:3" x14ac:dyDescent="0.2">
      <c r="A1862">
        <v>1400</v>
      </c>
      <c r="C1862">
        <v>1400</v>
      </c>
    </row>
    <row r="1863" spans="1:3" x14ac:dyDescent="0.2">
      <c r="A1863">
        <v>1400</v>
      </c>
      <c r="C1863">
        <v>1400</v>
      </c>
    </row>
    <row r="1864" spans="1:3" x14ac:dyDescent="0.2">
      <c r="A1864">
        <v>1400</v>
      </c>
      <c r="C1864">
        <v>1400</v>
      </c>
    </row>
    <row r="1865" spans="1:3" x14ac:dyDescent="0.2">
      <c r="A1865">
        <v>1400</v>
      </c>
      <c r="C1865">
        <v>1400</v>
      </c>
    </row>
    <row r="1866" spans="1:3" x14ac:dyDescent="0.2">
      <c r="A1866">
        <v>1400</v>
      </c>
      <c r="C1866">
        <v>1400</v>
      </c>
    </row>
    <row r="1867" spans="1:3" x14ac:dyDescent="0.2">
      <c r="A1867">
        <v>1400</v>
      </c>
      <c r="C1867">
        <v>1400</v>
      </c>
    </row>
    <row r="1868" spans="1:3" x14ac:dyDescent="0.2">
      <c r="A1868">
        <v>1400</v>
      </c>
      <c r="C1868">
        <v>1400</v>
      </c>
    </row>
    <row r="1869" spans="1:3" x14ac:dyDescent="0.2">
      <c r="A1869">
        <v>1400</v>
      </c>
      <c r="C1869">
        <v>1400</v>
      </c>
    </row>
    <row r="1870" spans="1:3" x14ac:dyDescent="0.2">
      <c r="A1870">
        <v>1400</v>
      </c>
      <c r="C1870">
        <v>1400</v>
      </c>
    </row>
    <row r="1871" spans="1:3" x14ac:dyDescent="0.2">
      <c r="A1871">
        <v>1400</v>
      </c>
      <c r="C1871">
        <v>1400</v>
      </c>
    </row>
    <row r="1872" spans="1:3" x14ac:dyDescent="0.2">
      <c r="A1872">
        <v>1400</v>
      </c>
      <c r="C1872">
        <v>1400</v>
      </c>
    </row>
    <row r="1873" spans="1:3" x14ac:dyDescent="0.2">
      <c r="A1873">
        <v>1400</v>
      </c>
      <c r="C1873">
        <v>1400</v>
      </c>
    </row>
    <row r="1874" spans="1:3" x14ac:dyDescent="0.2">
      <c r="A1874">
        <v>1400</v>
      </c>
      <c r="C1874">
        <v>1400</v>
      </c>
    </row>
    <row r="1875" spans="1:3" x14ac:dyDescent="0.2">
      <c r="A1875">
        <v>1400</v>
      </c>
      <c r="C1875">
        <v>1400</v>
      </c>
    </row>
    <row r="1876" spans="1:3" x14ac:dyDescent="0.2">
      <c r="A1876">
        <v>1400</v>
      </c>
      <c r="C1876">
        <v>1400</v>
      </c>
    </row>
    <row r="1877" spans="1:3" x14ac:dyDescent="0.2">
      <c r="A1877">
        <v>1400</v>
      </c>
      <c r="C1877">
        <v>1400</v>
      </c>
    </row>
    <row r="1878" spans="1:3" x14ac:dyDescent="0.2">
      <c r="A1878">
        <v>1400</v>
      </c>
      <c r="C1878">
        <v>1400</v>
      </c>
    </row>
    <row r="1879" spans="1:3" x14ac:dyDescent="0.2">
      <c r="A1879">
        <v>1400</v>
      </c>
      <c r="C1879">
        <v>1400</v>
      </c>
    </row>
    <row r="1880" spans="1:3" x14ac:dyDescent="0.2">
      <c r="A1880">
        <v>1400</v>
      </c>
      <c r="C1880">
        <v>1400</v>
      </c>
    </row>
    <row r="1881" spans="1:3" x14ac:dyDescent="0.2">
      <c r="A1881">
        <v>1400</v>
      </c>
      <c r="C1881">
        <v>1400</v>
      </c>
    </row>
    <row r="1882" spans="1:3" x14ac:dyDescent="0.2">
      <c r="A1882">
        <v>1400</v>
      </c>
      <c r="C1882">
        <v>1400</v>
      </c>
    </row>
    <row r="1883" spans="1:3" x14ac:dyDescent="0.2">
      <c r="A1883">
        <v>1400</v>
      </c>
      <c r="C1883">
        <v>1400</v>
      </c>
    </row>
    <row r="1884" spans="1:3" x14ac:dyDescent="0.2">
      <c r="A1884">
        <v>1400</v>
      </c>
      <c r="C1884">
        <v>1400</v>
      </c>
    </row>
    <row r="1885" spans="1:3" x14ac:dyDescent="0.2">
      <c r="A1885">
        <v>1400</v>
      </c>
      <c r="C1885">
        <v>1400</v>
      </c>
    </row>
    <row r="1886" spans="1:3" x14ac:dyDescent="0.2">
      <c r="A1886">
        <v>1400</v>
      </c>
      <c r="C1886">
        <v>1400</v>
      </c>
    </row>
    <row r="1887" spans="1:3" x14ac:dyDescent="0.2">
      <c r="A1887">
        <v>1400</v>
      </c>
      <c r="C1887">
        <v>1400</v>
      </c>
    </row>
    <row r="1888" spans="1:3" x14ac:dyDescent="0.2">
      <c r="A1888">
        <v>1400</v>
      </c>
      <c r="C1888">
        <v>1400</v>
      </c>
    </row>
    <row r="1889" spans="1:3" x14ac:dyDescent="0.2">
      <c r="A1889">
        <v>1400</v>
      </c>
      <c r="C1889">
        <v>1400</v>
      </c>
    </row>
    <row r="1890" spans="1:3" x14ac:dyDescent="0.2">
      <c r="A1890">
        <v>1400</v>
      </c>
      <c r="C1890">
        <v>1400</v>
      </c>
    </row>
    <row r="1891" spans="1:3" x14ac:dyDescent="0.2">
      <c r="A1891">
        <v>1400</v>
      </c>
      <c r="C1891">
        <v>1400</v>
      </c>
    </row>
    <row r="1892" spans="1:3" x14ac:dyDescent="0.2">
      <c r="A1892">
        <v>1400</v>
      </c>
      <c r="C1892">
        <v>1400</v>
      </c>
    </row>
    <row r="1893" spans="1:3" x14ac:dyDescent="0.2">
      <c r="A1893">
        <v>1400</v>
      </c>
      <c r="C1893">
        <v>1400</v>
      </c>
    </row>
    <row r="1894" spans="1:3" x14ac:dyDescent="0.2">
      <c r="A1894">
        <v>1400</v>
      </c>
      <c r="C1894">
        <v>1400</v>
      </c>
    </row>
    <row r="1895" spans="1:3" x14ac:dyDescent="0.2">
      <c r="A1895">
        <v>1400</v>
      </c>
      <c r="C1895">
        <v>1400</v>
      </c>
    </row>
    <row r="1896" spans="1:3" x14ac:dyDescent="0.2">
      <c r="A1896">
        <v>1400</v>
      </c>
      <c r="C1896">
        <v>1400</v>
      </c>
    </row>
    <row r="1897" spans="1:3" x14ac:dyDescent="0.2">
      <c r="A1897">
        <v>1400</v>
      </c>
      <c r="C1897">
        <v>1400</v>
      </c>
    </row>
    <row r="1898" spans="1:3" x14ac:dyDescent="0.2">
      <c r="A1898">
        <v>1400</v>
      </c>
      <c r="C1898">
        <v>1400</v>
      </c>
    </row>
    <row r="1899" spans="1:3" x14ac:dyDescent="0.2">
      <c r="A1899">
        <v>1400</v>
      </c>
      <c r="C1899">
        <v>1400</v>
      </c>
    </row>
    <row r="1900" spans="1:3" x14ac:dyDescent="0.2">
      <c r="A1900">
        <v>1400</v>
      </c>
      <c r="C1900">
        <v>1400</v>
      </c>
    </row>
    <row r="1901" spans="1:3" x14ac:dyDescent="0.2">
      <c r="A1901">
        <v>1400</v>
      </c>
      <c r="C1901">
        <v>1400</v>
      </c>
    </row>
    <row r="1902" spans="1:3" x14ac:dyDescent="0.2">
      <c r="A1902">
        <v>1400</v>
      </c>
      <c r="C1902">
        <v>1400</v>
      </c>
    </row>
    <row r="1903" spans="1:3" x14ac:dyDescent="0.2">
      <c r="A1903">
        <v>1400</v>
      </c>
      <c r="C1903">
        <v>1400</v>
      </c>
    </row>
    <row r="1904" spans="1:3" x14ac:dyDescent="0.2">
      <c r="A1904">
        <v>1400</v>
      </c>
      <c r="C1904">
        <v>1400</v>
      </c>
    </row>
    <row r="1905" spans="1:3" x14ac:dyDescent="0.2">
      <c r="A1905">
        <v>1400</v>
      </c>
      <c r="C1905">
        <v>1400</v>
      </c>
    </row>
    <row r="1906" spans="1:3" x14ac:dyDescent="0.2">
      <c r="A1906">
        <v>1400</v>
      </c>
      <c r="C1906">
        <v>1400</v>
      </c>
    </row>
    <row r="1907" spans="1:3" x14ac:dyDescent="0.2">
      <c r="A1907">
        <v>1400</v>
      </c>
      <c r="C1907">
        <v>1400</v>
      </c>
    </row>
    <row r="1908" spans="1:3" x14ac:dyDescent="0.2">
      <c r="A1908">
        <v>1400</v>
      </c>
      <c r="C1908">
        <v>1400</v>
      </c>
    </row>
    <row r="1909" spans="1:3" x14ac:dyDescent="0.2">
      <c r="A1909">
        <v>1400</v>
      </c>
      <c r="C1909">
        <v>1400</v>
      </c>
    </row>
    <row r="1910" spans="1:3" x14ac:dyDescent="0.2">
      <c r="A1910">
        <v>1400</v>
      </c>
      <c r="C1910">
        <v>1400</v>
      </c>
    </row>
    <row r="1911" spans="1:3" x14ac:dyDescent="0.2">
      <c r="A1911">
        <v>1400</v>
      </c>
      <c r="C1911">
        <v>1400</v>
      </c>
    </row>
    <row r="1912" spans="1:3" x14ac:dyDescent="0.2">
      <c r="A1912">
        <v>1400</v>
      </c>
      <c r="C1912">
        <v>1400</v>
      </c>
    </row>
    <row r="1913" spans="1:3" x14ac:dyDescent="0.2">
      <c r="A1913">
        <v>1400</v>
      </c>
      <c r="C1913">
        <v>1400</v>
      </c>
    </row>
    <row r="1914" spans="1:3" x14ac:dyDescent="0.2">
      <c r="A1914">
        <v>1400</v>
      </c>
      <c r="C1914">
        <v>1400</v>
      </c>
    </row>
    <row r="1915" spans="1:3" x14ac:dyDescent="0.2">
      <c r="A1915">
        <v>1400</v>
      </c>
      <c r="C1915">
        <v>1400</v>
      </c>
    </row>
    <row r="1916" spans="1:3" x14ac:dyDescent="0.2">
      <c r="A1916">
        <v>1400</v>
      </c>
      <c r="C1916">
        <v>1400</v>
      </c>
    </row>
    <row r="1917" spans="1:3" x14ac:dyDescent="0.2">
      <c r="A1917">
        <v>1400</v>
      </c>
      <c r="C1917">
        <v>1400</v>
      </c>
    </row>
    <row r="1918" spans="1:3" x14ac:dyDescent="0.2">
      <c r="A1918">
        <v>1400</v>
      </c>
      <c r="C1918">
        <v>1400</v>
      </c>
    </row>
    <row r="1919" spans="1:3" x14ac:dyDescent="0.2">
      <c r="A1919">
        <v>1400</v>
      </c>
      <c r="C1919">
        <v>1400</v>
      </c>
    </row>
    <row r="1920" spans="1:3" x14ac:dyDescent="0.2">
      <c r="A1920">
        <v>1400</v>
      </c>
      <c r="C1920">
        <v>1400</v>
      </c>
    </row>
    <row r="1921" spans="1:3" x14ac:dyDescent="0.2">
      <c r="A1921">
        <v>1400</v>
      </c>
      <c r="C1921">
        <v>1400</v>
      </c>
    </row>
    <row r="1922" spans="1:3" x14ac:dyDescent="0.2">
      <c r="A1922">
        <v>1400</v>
      </c>
      <c r="C1922">
        <v>1400</v>
      </c>
    </row>
    <row r="1923" spans="1:3" x14ac:dyDescent="0.2">
      <c r="A1923">
        <v>1400</v>
      </c>
      <c r="C1923">
        <v>1400</v>
      </c>
    </row>
    <row r="1924" spans="1:3" x14ac:dyDescent="0.2">
      <c r="A1924">
        <v>1400</v>
      </c>
      <c r="C1924">
        <v>1400</v>
      </c>
    </row>
    <row r="1925" spans="1:3" x14ac:dyDescent="0.2">
      <c r="A1925">
        <v>1400</v>
      </c>
      <c r="C1925">
        <v>1400</v>
      </c>
    </row>
    <row r="1926" spans="1:3" x14ac:dyDescent="0.2">
      <c r="A1926">
        <v>1400</v>
      </c>
      <c r="C1926">
        <v>1400</v>
      </c>
    </row>
    <row r="1927" spans="1:3" x14ac:dyDescent="0.2">
      <c r="A1927">
        <v>1400</v>
      </c>
      <c r="C1927">
        <v>1400</v>
      </c>
    </row>
    <row r="1928" spans="1:3" x14ac:dyDescent="0.2">
      <c r="A1928">
        <v>1400</v>
      </c>
      <c r="C1928">
        <v>1400</v>
      </c>
    </row>
    <row r="1929" spans="1:3" x14ac:dyDescent="0.2">
      <c r="A1929">
        <v>1400</v>
      </c>
      <c r="C1929">
        <v>1400</v>
      </c>
    </row>
    <row r="1930" spans="1:3" x14ac:dyDescent="0.2">
      <c r="A1930">
        <v>1400</v>
      </c>
      <c r="C1930">
        <v>1400</v>
      </c>
    </row>
    <row r="1931" spans="1:3" x14ac:dyDescent="0.2">
      <c r="A1931">
        <v>1400</v>
      </c>
      <c r="C1931">
        <v>1400</v>
      </c>
    </row>
    <row r="1932" spans="1:3" x14ac:dyDescent="0.2">
      <c r="A1932">
        <v>1400</v>
      </c>
      <c r="C1932">
        <v>1400</v>
      </c>
    </row>
    <row r="1933" spans="1:3" x14ac:dyDescent="0.2">
      <c r="A1933">
        <v>1400</v>
      </c>
      <c r="C1933">
        <v>1400</v>
      </c>
    </row>
    <row r="1934" spans="1:3" x14ac:dyDescent="0.2">
      <c r="A1934">
        <v>1400</v>
      </c>
      <c r="C1934">
        <v>1400</v>
      </c>
    </row>
    <row r="1935" spans="1:3" x14ac:dyDescent="0.2">
      <c r="A1935">
        <v>1400</v>
      </c>
      <c r="C1935">
        <v>1400</v>
      </c>
    </row>
    <row r="1936" spans="1:3" x14ac:dyDescent="0.2">
      <c r="A1936">
        <v>1400</v>
      </c>
      <c r="C1936">
        <v>1400</v>
      </c>
    </row>
    <row r="1937" spans="1:3" x14ac:dyDescent="0.2">
      <c r="A1937">
        <v>1400</v>
      </c>
      <c r="C1937">
        <v>1400</v>
      </c>
    </row>
    <row r="1938" spans="1:3" x14ac:dyDescent="0.2">
      <c r="A1938">
        <v>1400</v>
      </c>
      <c r="C1938">
        <v>1400</v>
      </c>
    </row>
    <row r="1939" spans="1:3" x14ac:dyDescent="0.2">
      <c r="A1939">
        <v>1400</v>
      </c>
      <c r="C1939">
        <v>1400</v>
      </c>
    </row>
    <row r="1940" spans="1:3" x14ac:dyDescent="0.2">
      <c r="A1940">
        <v>1400</v>
      </c>
      <c r="C1940">
        <v>1400</v>
      </c>
    </row>
    <row r="1941" spans="1:3" x14ac:dyDescent="0.2">
      <c r="A1941">
        <v>1400</v>
      </c>
      <c r="C1941">
        <v>1400</v>
      </c>
    </row>
    <row r="1942" spans="1:3" x14ac:dyDescent="0.2">
      <c r="A1942">
        <v>1400</v>
      </c>
      <c r="C1942">
        <v>1400</v>
      </c>
    </row>
    <row r="1943" spans="1:3" x14ac:dyDescent="0.2">
      <c r="A1943">
        <v>1400</v>
      </c>
      <c r="C1943">
        <v>1400</v>
      </c>
    </row>
    <row r="1944" spans="1:3" x14ac:dyDescent="0.2">
      <c r="A1944">
        <v>1400</v>
      </c>
      <c r="C1944">
        <v>1400</v>
      </c>
    </row>
    <row r="1945" spans="1:3" x14ac:dyDescent="0.2">
      <c r="A1945">
        <v>1400</v>
      </c>
      <c r="C1945">
        <v>1400</v>
      </c>
    </row>
    <row r="1946" spans="1:3" x14ac:dyDescent="0.2">
      <c r="A1946">
        <v>1400</v>
      </c>
      <c r="C1946">
        <v>1400</v>
      </c>
    </row>
    <row r="1947" spans="1:3" x14ac:dyDescent="0.2">
      <c r="A1947">
        <v>1400</v>
      </c>
      <c r="C1947">
        <v>1400</v>
      </c>
    </row>
    <row r="1948" spans="1:3" x14ac:dyDescent="0.2">
      <c r="A1948">
        <v>1400</v>
      </c>
      <c r="C1948">
        <v>1400</v>
      </c>
    </row>
    <row r="1949" spans="1:3" x14ac:dyDescent="0.2">
      <c r="A1949">
        <v>1400</v>
      </c>
      <c r="C1949">
        <v>1400</v>
      </c>
    </row>
    <row r="1950" spans="1:3" x14ac:dyDescent="0.2">
      <c r="A1950">
        <v>1400</v>
      </c>
      <c r="C1950">
        <v>1400</v>
      </c>
    </row>
    <row r="1951" spans="1:3" x14ac:dyDescent="0.2">
      <c r="A1951">
        <v>1400</v>
      </c>
      <c r="C1951">
        <v>1400</v>
      </c>
    </row>
    <row r="1952" spans="1:3" x14ac:dyDescent="0.2">
      <c r="A1952">
        <v>1400</v>
      </c>
      <c r="C1952">
        <v>1400</v>
      </c>
    </row>
    <row r="1953" spans="1:3" x14ac:dyDescent="0.2">
      <c r="A1953">
        <v>1400</v>
      </c>
      <c r="C1953">
        <v>1400</v>
      </c>
    </row>
    <row r="1954" spans="1:3" x14ac:dyDescent="0.2">
      <c r="A1954">
        <v>1400</v>
      </c>
      <c r="C1954">
        <v>1400</v>
      </c>
    </row>
    <row r="1955" spans="1:3" x14ac:dyDescent="0.2">
      <c r="A1955">
        <v>1400</v>
      </c>
      <c r="C1955">
        <v>1400</v>
      </c>
    </row>
    <row r="1956" spans="1:3" x14ac:dyDescent="0.2">
      <c r="A1956">
        <v>1400</v>
      </c>
      <c r="C1956">
        <v>1400</v>
      </c>
    </row>
    <row r="1957" spans="1:3" x14ac:dyDescent="0.2">
      <c r="A1957">
        <v>1400</v>
      </c>
      <c r="C1957">
        <v>1400</v>
      </c>
    </row>
    <row r="1958" spans="1:3" x14ac:dyDescent="0.2">
      <c r="A1958">
        <v>1400</v>
      </c>
      <c r="C1958">
        <v>1400</v>
      </c>
    </row>
    <row r="1959" spans="1:3" x14ac:dyDescent="0.2">
      <c r="A1959">
        <v>1400</v>
      </c>
      <c r="C1959">
        <v>1400</v>
      </c>
    </row>
    <row r="1960" spans="1:3" x14ac:dyDescent="0.2">
      <c r="A1960">
        <v>1400</v>
      </c>
      <c r="C1960">
        <v>1400</v>
      </c>
    </row>
    <row r="1961" spans="1:3" x14ac:dyDescent="0.2">
      <c r="A1961">
        <v>1400</v>
      </c>
      <c r="C1961">
        <v>1400</v>
      </c>
    </row>
    <row r="1962" spans="1:3" x14ac:dyDescent="0.2">
      <c r="A1962">
        <v>1400</v>
      </c>
      <c r="C1962">
        <v>1400</v>
      </c>
    </row>
    <row r="1963" spans="1:3" x14ac:dyDescent="0.2">
      <c r="A1963">
        <v>1400</v>
      </c>
      <c r="C1963">
        <v>1400</v>
      </c>
    </row>
    <row r="1964" spans="1:3" x14ac:dyDescent="0.2">
      <c r="A1964">
        <v>1400</v>
      </c>
      <c r="C1964">
        <v>1400</v>
      </c>
    </row>
    <row r="1965" spans="1:3" x14ac:dyDescent="0.2">
      <c r="A1965">
        <v>1400</v>
      </c>
      <c r="C1965">
        <v>1400</v>
      </c>
    </row>
    <row r="1966" spans="1:3" x14ac:dyDescent="0.2">
      <c r="A1966">
        <v>1400</v>
      </c>
      <c r="C1966">
        <v>1400</v>
      </c>
    </row>
    <row r="1967" spans="1:3" x14ac:dyDescent="0.2">
      <c r="A1967">
        <v>1400</v>
      </c>
      <c r="C1967">
        <v>1400</v>
      </c>
    </row>
    <row r="1968" spans="1:3" x14ac:dyDescent="0.2">
      <c r="A1968">
        <v>1400</v>
      </c>
      <c r="C1968">
        <v>1400</v>
      </c>
    </row>
    <row r="1969" spans="1:3" x14ac:dyDescent="0.2">
      <c r="A1969">
        <v>1400</v>
      </c>
      <c r="C1969">
        <v>1400</v>
      </c>
    </row>
    <row r="1970" spans="1:3" x14ac:dyDescent="0.2">
      <c r="A1970">
        <v>1400</v>
      </c>
      <c r="C1970">
        <v>1400</v>
      </c>
    </row>
    <row r="1971" spans="1:3" x14ac:dyDescent="0.2">
      <c r="A1971">
        <v>1400</v>
      </c>
      <c r="C1971">
        <v>1400</v>
      </c>
    </row>
    <row r="1972" spans="1:3" x14ac:dyDescent="0.2">
      <c r="A1972">
        <v>1400</v>
      </c>
      <c r="C1972">
        <v>1400</v>
      </c>
    </row>
    <row r="1973" spans="1:3" x14ac:dyDescent="0.2">
      <c r="A1973">
        <v>1400</v>
      </c>
      <c r="C1973">
        <v>1400</v>
      </c>
    </row>
    <row r="1974" spans="1:3" x14ac:dyDescent="0.2">
      <c r="A1974">
        <v>1400</v>
      </c>
      <c r="C1974">
        <v>1400</v>
      </c>
    </row>
    <row r="1975" spans="1:3" x14ac:dyDescent="0.2">
      <c r="A1975">
        <v>1400</v>
      </c>
      <c r="C1975">
        <v>1400</v>
      </c>
    </row>
    <row r="1976" spans="1:3" x14ac:dyDescent="0.2">
      <c r="A1976">
        <v>1400</v>
      </c>
      <c r="C1976">
        <v>1400</v>
      </c>
    </row>
    <row r="1977" spans="1:3" x14ac:dyDescent="0.2">
      <c r="A1977">
        <v>1400</v>
      </c>
      <c r="C1977">
        <v>1400</v>
      </c>
    </row>
    <row r="1978" spans="1:3" x14ac:dyDescent="0.2">
      <c r="A1978">
        <v>1400</v>
      </c>
      <c r="C1978">
        <v>1400</v>
      </c>
    </row>
    <row r="1979" spans="1:3" x14ac:dyDescent="0.2">
      <c r="A1979">
        <v>1400</v>
      </c>
      <c r="C1979">
        <v>1400</v>
      </c>
    </row>
    <row r="1980" spans="1:3" x14ac:dyDescent="0.2">
      <c r="A1980">
        <v>1400</v>
      </c>
      <c r="C1980">
        <v>1400</v>
      </c>
    </row>
    <row r="1981" spans="1:3" x14ac:dyDescent="0.2">
      <c r="A1981">
        <v>1400</v>
      </c>
      <c r="C1981">
        <v>1400</v>
      </c>
    </row>
    <row r="1982" spans="1:3" x14ac:dyDescent="0.2">
      <c r="A1982">
        <v>1400</v>
      </c>
      <c r="C1982">
        <v>1400</v>
      </c>
    </row>
    <row r="1983" spans="1:3" x14ac:dyDescent="0.2">
      <c r="A1983">
        <v>1400</v>
      </c>
      <c r="C1983">
        <v>1400</v>
      </c>
    </row>
    <row r="1984" spans="1:3" x14ac:dyDescent="0.2">
      <c r="A1984">
        <v>1400</v>
      </c>
      <c r="C1984">
        <v>1400</v>
      </c>
    </row>
    <row r="1985" spans="1:3" x14ac:dyDescent="0.2">
      <c r="A1985">
        <v>1400</v>
      </c>
      <c r="C1985">
        <v>1400</v>
      </c>
    </row>
    <row r="1986" spans="1:3" x14ac:dyDescent="0.2">
      <c r="A1986">
        <v>1400</v>
      </c>
      <c r="C1986">
        <v>1400</v>
      </c>
    </row>
    <row r="1987" spans="1:3" x14ac:dyDescent="0.2">
      <c r="A1987">
        <v>1400</v>
      </c>
      <c r="C1987">
        <v>1400</v>
      </c>
    </row>
    <row r="1988" spans="1:3" x14ac:dyDescent="0.2">
      <c r="A1988">
        <v>1400</v>
      </c>
      <c r="C1988">
        <v>1400</v>
      </c>
    </row>
    <row r="1989" spans="1:3" x14ac:dyDescent="0.2">
      <c r="A1989">
        <v>1400</v>
      </c>
      <c r="C1989">
        <v>1400</v>
      </c>
    </row>
    <row r="1990" spans="1:3" x14ac:dyDescent="0.2">
      <c r="A1990">
        <v>1400</v>
      </c>
      <c r="C1990">
        <v>1400</v>
      </c>
    </row>
    <row r="1991" spans="1:3" x14ac:dyDescent="0.2">
      <c r="A1991">
        <v>1400</v>
      </c>
      <c r="C1991">
        <v>1400</v>
      </c>
    </row>
    <row r="1992" spans="1:3" x14ac:dyDescent="0.2">
      <c r="A1992">
        <v>1400</v>
      </c>
      <c r="C1992">
        <v>1400</v>
      </c>
    </row>
    <row r="1993" spans="1:3" x14ac:dyDescent="0.2">
      <c r="A1993">
        <v>1400</v>
      </c>
      <c r="C1993">
        <v>1400</v>
      </c>
    </row>
    <row r="1994" spans="1:3" x14ac:dyDescent="0.2">
      <c r="A1994">
        <v>1400</v>
      </c>
      <c r="C1994">
        <v>1400</v>
      </c>
    </row>
    <row r="1995" spans="1:3" x14ac:dyDescent="0.2">
      <c r="A1995">
        <v>1400</v>
      </c>
      <c r="C1995">
        <v>1400</v>
      </c>
    </row>
    <row r="1996" spans="1:3" x14ac:dyDescent="0.2">
      <c r="A1996">
        <v>1400</v>
      </c>
      <c r="C1996">
        <v>1400</v>
      </c>
    </row>
    <row r="1997" spans="1:3" x14ac:dyDescent="0.2">
      <c r="A1997">
        <v>1400</v>
      </c>
      <c r="C1997">
        <v>1400</v>
      </c>
    </row>
    <row r="1998" spans="1:3" x14ac:dyDescent="0.2">
      <c r="A1998">
        <v>1400</v>
      </c>
      <c r="C1998">
        <v>1400</v>
      </c>
    </row>
    <row r="1999" spans="1:3" x14ac:dyDescent="0.2">
      <c r="A1999">
        <v>1400</v>
      </c>
      <c r="C1999">
        <v>1400</v>
      </c>
    </row>
    <row r="2000" spans="1:3" x14ac:dyDescent="0.2">
      <c r="A2000">
        <v>1400</v>
      </c>
      <c r="C2000">
        <v>1400</v>
      </c>
    </row>
    <row r="2001" spans="1:3" x14ac:dyDescent="0.2">
      <c r="A2001">
        <v>1400</v>
      </c>
      <c r="C2001">
        <v>1400</v>
      </c>
    </row>
    <row r="2002" spans="1:3" x14ac:dyDescent="0.2">
      <c r="A2002">
        <v>1400</v>
      </c>
      <c r="C2002">
        <v>1400</v>
      </c>
    </row>
    <row r="2003" spans="1:3" x14ac:dyDescent="0.2">
      <c r="A2003">
        <v>1400</v>
      </c>
      <c r="C2003">
        <v>1400</v>
      </c>
    </row>
    <row r="2004" spans="1:3" x14ac:dyDescent="0.2">
      <c r="A2004">
        <v>1400</v>
      </c>
      <c r="C2004">
        <v>1400</v>
      </c>
    </row>
    <row r="2005" spans="1:3" x14ac:dyDescent="0.2">
      <c r="A2005">
        <v>1400</v>
      </c>
      <c r="C2005">
        <v>1400</v>
      </c>
    </row>
    <row r="2006" spans="1:3" x14ac:dyDescent="0.2">
      <c r="A2006">
        <v>1400</v>
      </c>
      <c r="C2006">
        <v>1400</v>
      </c>
    </row>
    <row r="2007" spans="1:3" x14ac:dyDescent="0.2">
      <c r="A2007">
        <v>1400</v>
      </c>
      <c r="C2007">
        <v>1400</v>
      </c>
    </row>
    <row r="2008" spans="1:3" x14ac:dyDescent="0.2">
      <c r="A2008">
        <v>1400</v>
      </c>
      <c r="C2008">
        <v>1400</v>
      </c>
    </row>
    <row r="2009" spans="1:3" x14ac:dyDescent="0.2">
      <c r="A2009">
        <v>1400</v>
      </c>
      <c r="C2009">
        <v>1400</v>
      </c>
    </row>
    <row r="2010" spans="1:3" x14ac:dyDescent="0.2">
      <c r="A2010">
        <v>1400</v>
      </c>
      <c r="C2010">
        <v>1400</v>
      </c>
    </row>
    <row r="2011" spans="1:3" x14ac:dyDescent="0.2">
      <c r="A2011">
        <v>1400</v>
      </c>
      <c r="C2011">
        <v>1400</v>
      </c>
    </row>
    <row r="2012" spans="1:3" x14ac:dyDescent="0.2">
      <c r="A2012">
        <v>1400</v>
      </c>
      <c r="C2012">
        <v>1400</v>
      </c>
    </row>
    <row r="2013" spans="1:3" x14ac:dyDescent="0.2">
      <c r="A2013">
        <v>1400</v>
      </c>
      <c r="C2013">
        <v>1400</v>
      </c>
    </row>
    <row r="2014" spans="1:3" x14ac:dyDescent="0.2">
      <c r="A2014">
        <v>1400</v>
      </c>
      <c r="C2014">
        <v>1400</v>
      </c>
    </row>
    <row r="2015" spans="1:3" x14ac:dyDescent="0.2">
      <c r="A2015">
        <v>1400</v>
      </c>
      <c r="C2015">
        <v>1400</v>
      </c>
    </row>
    <row r="2016" spans="1:3" x14ac:dyDescent="0.2">
      <c r="A2016">
        <v>1400</v>
      </c>
      <c r="C2016">
        <v>1400</v>
      </c>
    </row>
    <row r="2017" spans="1:3" x14ac:dyDescent="0.2">
      <c r="A2017">
        <v>1400</v>
      </c>
      <c r="C2017">
        <v>1400</v>
      </c>
    </row>
    <row r="2018" spans="1:3" x14ac:dyDescent="0.2">
      <c r="A2018">
        <v>1400</v>
      </c>
      <c r="C2018">
        <v>1400</v>
      </c>
    </row>
    <row r="2019" spans="1:3" x14ac:dyDescent="0.2">
      <c r="A2019">
        <v>1400</v>
      </c>
      <c r="C2019">
        <v>1400</v>
      </c>
    </row>
    <row r="2020" spans="1:3" x14ac:dyDescent="0.2">
      <c r="A2020">
        <v>1400</v>
      </c>
      <c r="C2020">
        <v>1400</v>
      </c>
    </row>
    <row r="2021" spans="1:3" x14ac:dyDescent="0.2">
      <c r="A2021">
        <v>1400</v>
      </c>
      <c r="C2021">
        <v>1400</v>
      </c>
    </row>
    <row r="2022" spans="1:3" x14ac:dyDescent="0.2">
      <c r="A2022">
        <v>1400</v>
      </c>
      <c r="C2022">
        <v>1400</v>
      </c>
    </row>
    <row r="2023" spans="1:3" x14ac:dyDescent="0.2">
      <c r="A2023">
        <v>1400</v>
      </c>
      <c r="C2023">
        <v>1400</v>
      </c>
    </row>
    <row r="2024" spans="1:3" x14ac:dyDescent="0.2">
      <c r="A2024">
        <v>1400</v>
      </c>
      <c r="C2024">
        <v>1400</v>
      </c>
    </row>
    <row r="2025" spans="1:3" x14ac:dyDescent="0.2">
      <c r="A2025">
        <v>1400</v>
      </c>
      <c r="C2025">
        <v>1400</v>
      </c>
    </row>
    <row r="2026" spans="1:3" x14ac:dyDescent="0.2">
      <c r="A2026">
        <v>1400</v>
      </c>
      <c r="C2026">
        <v>1400</v>
      </c>
    </row>
    <row r="2027" spans="1:3" x14ac:dyDescent="0.2">
      <c r="A2027">
        <v>1400</v>
      </c>
      <c r="C2027">
        <v>1400</v>
      </c>
    </row>
    <row r="2028" spans="1:3" x14ac:dyDescent="0.2">
      <c r="A2028">
        <v>1400</v>
      </c>
      <c r="C2028">
        <v>1400</v>
      </c>
    </row>
    <row r="2029" spans="1:3" x14ac:dyDescent="0.2">
      <c r="A2029">
        <v>1400</v>
      </c>
      <c r="C2029">
        <v>1400</v>
      </c>
    </row>
    <row r="2030" spans="1:3" x14ac:dyDescent="0.2">
      <c r="A2030">
        <v>1400</v>
      </c>
      <c r="C2030">
        <v>1400</v>
      </c>
    </row>
    <row r="2031" spans="1:3" x14ac:dyDescent="0.2">
      <c r="A2031">
        <v>1400</v>
      </c>
      <c r="C2031">
        <v>1400</v>
      </c>
    </row>
    <row r="2032" spans="1:3" x14ac:dyDescent="0.2">
      <c r="A2032">
        <v>1400</v>
      </c>
      <c r="C2032">
        <v>1400</v>
      </c>
    </row>
    <row r="2033" spans="1:3" x14ac:dyDescent="0.2">
      <c r="A2033">
        <v>1400</v>
      </c>
      <c r="C2033">
        <v>1400</v>
      </c>
    </row>
    <row r="2034" spans="1:3" x14ac:dyDescent="0.2">
      <c r="A2034">
        <v>1400</v>
      </c>
      <c r="C2034">
        <v>1400</v>
      </c>
    </row>
    <row r="2035" spans="1:3" x14ac:dyDescent="0.2">
      <c r="A2035">
        <v>1400</v>
      </c>
      <c r="C2035">
        <v>1400</v>
      </c>
    </row>
    <row r="2036" spans="1:3" x14ac:dyDescent="0.2">
      <c r="A2036">
        <v>1400</v>
      </c>
      <c r="C2036">
        <v>1400</v>
      </c>
    </row>
    <row r="2037" spans="1:3" x14ac:dyDescent="0.2">
      <c r="A2037">
        <v>1400</v>
      </c>
      <c r="C2037">
        <v>1400</v>
      </c>
    </row>
    <row r="2038" spans="1:3" x14ac:dyDescent="0.2">
      <c r="A2038">
        <v>1400</v>
      </c>
      <c r="C2038">
        <v>1400</v>
      </c>
    </row>
    <row r="2039" spans="1:3" x14ac:dyDescent="0.2">
      <c r="A2039">
        <v>1400</v>
      </c>
      <c r="C2039">
        <v>1400</v>
      </c>
    </row>
    <row r="2040" spans="1:3" x14ac:dyDescent="0.2">
      <c r="A2040">
        <v>1400</v>
      </c>
      <c r="C2040">
        <v>1400</v>
      </c>
    </row>
    <row r="2041" spans="1:3" x14ac:dyDescent="0.2">
      <c r="A2041">
        <v>1400</v>
      </c>
      <c r="C2041">
        <v>1400</v>
      </c>
    </row>
    <row r="2042" spans="1:3" x14ac:dyDescent="0.2">
      <c r="A2042">
        <v>1400</v>
      </c>
      <c r="C2042">
        <v>1400</v>
      </c>
    </row>
    <row r="2043" spans="1:3" x14ac:dyDescent="0.2">
      <c r="A2043">
        <v>1400</v>
      </c>
      <c r="C2043">
        <v>1400</v>
      </c>
    </row>
    <row r="2044" spans="1:3" x14ac:dyDescent="0.2">
      <c r="A2044">
        <v>1400</v>
      </c>
      <c r="C2044">
        <v>1400</v>
      </c>
    </row>
    <row r="2045" spans="1:3" x14ac:dyDescent="0.2">
      <c r="A2045">
        <v>1400</v>
      </c>
      <c r="C2045">
        <v>1400</v>
      </c>
    </row>
    <row r="2046" spans="1:3" x14ac:dyDescent="0.2">
      <c r="A2046">
        <v>1400</v>
      </c>
      <c r="C2046">
        <v>1400</v>
      </c>
    </row>
    <row r="2047" spans="1:3" x14ac:dyDescent="0.2">
      <c r="A2047">
        <v>1400</v>
      </c>
      <c r="C2047">
        <v>1400</v>
      </c>
    </row>
    <row r="2048" spans="1:3" x14ac:dyDescent="0.2">
      <c r="A2048">
        <v>1400</v>
      </c>
      <c r="C2048">
        <v>1400</v>
      </c>
    </row>
    <row r="2049" spans="1:3" x14ac:dyDescent="0.2">
      <c r="A2049">
        <v>1400</v>
      </c>
      <c r="C2049">
        <v>1400</v>
      </c>
    </row>
    <row r="2050" spans="1:3" x14ac:dyDescent="0.2">
      <c r="A2050">
        <v>1400</v>
      </c>
      <c r="C2050">
        <v>1400</v>
      </c>
    </row>
    <row r="2051" spans="1:3" x14ac:dyDescent="0.2">
      <c r="A2051">
        <v>1400</v>
      </c>
      <c r="C2051">
        <v>1400</v>
      </c>
    </row>
    <row r="2052" spans="1:3" x14ac:dyDescent="0.2">
      <c r="A2052">
        <v>1400</v>
      </c>
      <c r="C2052">
        <v>1400</v>
      </c>
    </row>
    <row r="2053" spans="1:3" x14ac:dyDescent="0.2">
      <c r="A2053">
        <v>1400</v>
      </c>
      <c r="C2053">
        <v>1400</v>
      </c>
    </row>
    <row r="2054" spans="1:3" x14ac:dyDescent="0.2">
      <c r="A2054">
        <v>1400</v>
      </c>
      <c r="C2054">
        <v>1400</v>
      </c>
    </row>
    <row r="2055" spans="1:3" x14ac:dyDescent="0.2">
      <c r="A2055">
        <v>1400</v>
      </c>
      <c r="C2055">
        <v>1400</v>
      </c>
    </row>
    <row r="2056" spans="1:3" x14ac:dyDescent="0.2">
      <c r="A2056">
        <v>1400</v>
      </c>
      <c r="C2056">
        <v>1400</v>
      </c>
    </row>
    <row r="2057" spans="1:3" x14ac:dyDescent="0.2">
      <c r="A2057">
        <v>1400</v>
      </c>
      <c r="C2057">
        <v>1400</v>
      </c>
    </row>
    <row r="2058" spans="1:3" x14ac:dyDescent="0.2">
      <c r="A2058">
        <v>1400</v>
      </c>
      <c r="C2058">
        <v>1400</v>
      </c>
    </row>
    <row r="2059" spans="1:3" x14ac:dyDescent="0.2">
      <c r="A2059">
        <v>1400</v>
      </c>
      <c r="C2059">
        <v>1400</v>
      </c>
    </row>
    <row r="2060" spans="1:3" x14ac:dyDescent="0.2">
      <c r="A2060">
        <v>1400</v>
      </c>
      <c r="C2060">
        <v>1400</v>
      </c>
    </row>
    <row r="2061" spans="1:3" x14ac:dyDescent="0.2">
      <c r="A2061">
        <v>1400</v>
      </c>
      <c r="C2061">
        <v>1400</v>
      </c>
    </row>
    <row r="2062" spans="1:3" x14ac:dyDescent="0.2">
      <c r="A2062">
        <v>1400</v>
      </c>
      <c r="C2062">
        <v>1400</v>
      </c>
    </row>
    <row r="2063" spans="1:3" x14ac:dyDescent="0.2">
      <c r="A2063">
        <v>1400</v>
      </c>
      <c r="C2063">
        <v>1400</v>
      </c>
    </row>
    <row r="2064" spans="1:3" x14ac:dyDescent="0.2">
      <c r="A2064">
        <v>1400</v>
      </c>
      <c r="C2064">
        <v>1400</v>
      </c>
    </row>
    <row r="2065" spans="1:3" x14ac:dyDescent="0.2">
      <c r="A2065">
        <v>1400</v>
      </c>
      <c r="C2065">
        <v>1400</v>
      </c>
    </row>
    <row r="2066" spans="1:3" x14ac:dyDescent="0.2">
      <c r="A2066">
        <v>1400</v>
      </c>
      <c r="C2066">
        <v>1400</v>
      </c>
    </row>
    <row r="2067" spans="1:3" x14ac:dyDescent="0.2">
      <c r="A2067">
        <v>1400</v>
      </c>
      <c r="C2067">
        <v>1400</v>
      </c>
    </row>
    <row r="2068" spans="1:3" x14ac:dyDescent="0.2">
      <c r="A2068">
        <v>1400</v>
      </c>
      <c r="C2068">
        <v>1400</v>
      </c>
    </row>
    <row r="2069" spans="1:3" x14ac:dyDescent="0.2">
      <c r="A2069">
        <v>1400</v>
      </c>
      <c r="C2069">
        <v>1400</v>
      </c>
    </row>
    <row r="2070" spans="1:3" x14ac:dyDescent="0.2">
      <c r="A2070">
        <v>1400</v>
      </c>
      <c r="C2070">
        <v>1400</v>
      </c>
    </row>
    <row r="2071" spans="1:3" x14ac:dyDescent="0.2">
      <c r="A2071">
        <v>1400</v>
      </c>
      <c r="C2071">
        <v>1400</v>
      </c>
    </row>
    <row r="2072" spans="1:3" x14ac:dyDescent="0.2">
      <c r="A2072">
        <v>1400</v>
      </c>
      <c r="C2072">
        <v>1400</v>
      </c>
    </row>
    <row r="2073" spans="1:3" x14ac:dyDescent="0.2">
      <c r="A2073">
        <v>1400</v>
      </c>
      <c r="C2073">
        <v>1400</v>
      </c>
    </row>
    <row r="2074" spans="1:3" x14ac:dyDescent="0.2">
      <c r="A2074">
        <v>1400</v>
      </c>
      <c r="C2074">
        <v>1400</v>
      </c>
    </row>
    <row r="2075" spans="1:3" x14ac:dyDescent="0.2">
      <c r="A2075">
        <v>1400</v>
      </c>
      <c r="C2075">
        <v>1400</v>
      </c>
    </row>
    <row r="2076" spans="1:3" x14ac:dyDescent="0.2">
      <c r="A2076">
        <v>1400</v>
      </c>
      <c r="C2076">
        <v>1400</v>
      </c>
    </row>
    <row r="2077" spans="1:3" x14ac:dyDescent="0.2">
      <c r="A2077">
        <v>1400</v>
      </c>
      <c r="C2077">
        <v>1400</v>
      </c>
    </row>
    <row r="2078" spans="1:3" x14ac:dyDescent="0.2">
      <c r="A2078">
        <v>1400</v>
      </c>
      <c r="C2078">
        <v>1400</v>
      </c>
    </row>
    <row r="2079" spans="1:3" x14ac:dyDescent="0.2">
      <c r="A2079">
        <v>1400</v>
      </c>
      <c r="C2079">
        <v>1400</v>
      </c>
    </row>
    <row r="2080" spans="1:3" x14ac:dyDescent="0.2">
      <c r="A2080">
        <v>1400</v>
      </c>
      <c r="C2080">
        <v>1400</v>
      </c>
    </row>
    <row r="2081" spans="1:3" x14ac:dyDescent="0.2">
      <c r="A2081">
        <v>1400</v>
      </c>
      <c r="C2081">
        <v>1400</v>
      </c>
    </row>
    <row r="2082" spans="1:3" x14ac:dyDescent="0.2">
      <c r="A2082">
        <v>1400</v>
      </c>
      <c r="C2082">
        <v>1400</v>
      </c>
    </row>
    <row r="2083" spans="1:3" x14ac:dyDescent="0.2">
      <c r="A2083">
        <v>1400</v>
      </c>
      <c r="C2083">
        <v>1400</v>
      </c>
    </row>
    <row r="2084" spans="1:3" x14ac:dyDescent="0.2">
      <c r="A2084">
        <v>1400</v>
      </c>
      <c r="C2084">
        <v>1400</v>
      </c>
    </row>
    <row r="2085" spans="1:3" x14ac:dyDescent="0.2">
      <c r="A2085">
        <v>1400</v>
      </c>
      <c r="C2085">
        <v>1400</v>
      </c>
    </row>
    <row r="2086" spans="1:3" x14ac:dyDescent="0.2">
      <c r="A2086">
        <v>1400</v>
      </c>
      <c r="C2086">
        <v>1400</v>
      </c>
    </row>
    <row r="2087" spans="1:3" x14ac:dyDescent="0.2">
      <c r="A2087">
        <v>1400</v>
      </c>
      <c r="C2087">
        <v>1400</v>
      </c>
    </row>
    <row r="2088" spans="1:3" x14ac:dyDescent="0.2">
      <c r="A2088">
        <v>1400</v>
      </c>
      <c r="C2088">
        <v>1400</v>
      </c>
    </row>
    <row r="2089" spans="1:3" x14ac:dyDescent="0.2">
      <c r="A2089">
        <v>1400</v>
      </c>
      <c r="C2089">
        <v>1400</v>
      </c>
    </row>
    <row r="2090" spans="1:3" x14ac:dyDescent="0.2">
      <c r="A2090">
        <v>1400</v>
      </c>
      <c r="C2090">
        <v>1400</v>
      </c>
    </row>
    <row r="2091" spans="1:3" x14ac:dyDescent="0.2">
      <c r="A2091">
        <v>1400</v>
      </c>
      <c r="C2091">
        <v>1400</v>
      </c>
    </row>
    <row r="2092" spans="1:3" x14ac:dyDescent="0.2">
      <c r="A2092">
        <v>1400</v>
      </c>
      <c r="C2092">
        <v>1400</v>
      </c>
    </row>
    <row r="2093" spans="1:3" x14ac:dyDescent="0.2">
      <c r="A2093">
        <v>1400</v>
      </c>
      <c r="C2093">
        <v>1400</v>
      </c>
    </row>
    <row r="2094" spans="1:3" x14ac:dyDescent="0.2">
      <c r="A2094">
        <v>1400</v>
      </c>
      <c r="C2094">
        <v>1400</v>
      </c>
    </row>
    <row r="2095" spans="1:3" x14ac:dyDescent="0.2">
      <c r="A2095">
        <v>1600</v>
      </c>
      <c r="C2095">
        <v>1400</v>
      </c>
    </row>
    <row r="2096" spans="1:3" x14ac:dyDescent="0.2">
      <c r="A2096">
        <v>1600</v>
      </c>
      <c r="C2096">
        <v>1400</v>
      </c>
    </row>
    <row r="2097" spans="1:3" x14ac:dyDescent="0.2">
      <c r="A2097">
        <v>1600</v>
      </c>
      <c r="C2097">
        <v>1400</v>
      </c>
    </row>
    <row r="2098" spans="1:3" x14ac:dyDescent="0.2">
      <c r="A2098">
        <v>1600</v>
      </c>
      <c r="C2098">
        <v>1400</v>
      </c>
    </row>
    <row r="2099" spans="1:3" x14ac:dyDescent="0.2">
      <c r="A2099">
        <v>1600</v>
      </c>
      <c r="C2099">
        <v>1400</v>
      </c>
    </row>
    <row r="2100" spans="1:3" x14ac:dyDescent="0.2">
      <c r="A2100">
        <v>1600</v>
      </c>
      <c r="C2100">
        <v>1400</v>
      </c>
    </row>
    <row r="2101" spans="1:3" x14ac:dyDescent="0.2">
      <c r="A2101">
        <v>1600</v>
      </c>
      <c r="C2101">
        <v>1400</v>
      </c>
    </row>
    <row r="2102" spans="1:3" x14ac:dyDescent="0.2">
      <c r="A2102">
        <v>1600</v>
      </c>
      <c r="C2102">
        <v>1400</v>
      </c>
    </row>
    <row r="2103" spans="1:3" x14ac:dyDescent="0.2">
      <c r="A2103">
        <v>1600</v>
      </c>
      <c r="C2103">
        <v>1400</v>
      </c>
    </row>
    <row r="2104" spans="1:3" x14ac:dyDescent="0.2">
      <c r="A2104">
        <v>1600</v>
      </c>
      <c r="C2104">
        <v>1400</v>
      </c>
    </row>
    <row r="2105" spans="1:3" x14ac:dyDescent="0.2">
      <c r="A2105">
        <v>1600</v>
      </c>
      <c r="C2105">
        <v>1400</v>
      </c>
    </row>
    <row r="2106" spans="1:3" x14ac:dyDescent="0.2">
      <c r="A2106">
        <v>1600</v>
      </c>
      <c r="C2106">
        <v>1400</v>
      </c>
    </row>
    <row r="2107" spans="1:3" x14ac:dyDescent="0.2">
      <c r="A2107">
        <v>1600</v>
      </c>
      <c r="C2107">
        <v>1400</v>
      </c>
    </row>
    <row r="2108" spans="1:3" x14ac:dyDescent="0.2">
      <c r="A2108">
        <v>1600</v>
      </c>
      <c r="C2108">
        <v>1400</v>
      </c>
    </row>
    <row r="2109" spans="1:3" x14ac:dyDescent="0.2">
      <c r="A2109">
        <v>1600</v>
      </c>
      <c r="C2109">
        <v>1400</v>
      </c>
    </row>
    <row r="2110" spans="1:3" x14ac:dyDescent="0.2">
      <c r="A2110">
        <v>1600</v>
      </c>
      <c r="C2110">
        <v>1400</v>
      </c>
    </row>
    <row r="2111" spans="1:3" x14ac:dyDescent="0.2">
      <c r="A2111">
        <v>1600</v>
      </c>
      <c r="C2111">
        <v>1400</v>
      </c>
    </row>
    <row r="2112" spans="1:3" x14ac:dyDescent="0.2">
      <c r="A2112">
        <v>1600</v>
      </c>
      <c r="C2112">
        <v>1400</v>
      </c>
    </row>
    <row r="2113" spans="1:3" x14ac:dyDescent="0.2">
      <c r="A2113">
        <v>1600</v>
      </c>
      <c r="C2113">
        <v>1400</v>
      </c>
    </row>
    <row r="2114" spans="1:3" x14ac:dyDescent="0.2">
      <c r="A2114">
        <v>1600</v>
      </c>
      <c r="C2114">
        <v>1400</v>
      </c>
    </row>
    <row r="2115" spans="1:3" x14ac:dyDescent="0.2">
      <c r="A2115">
        <v>1600</v>
      </c>
      <c r="C2115">
        <v>1400</v>
      </c>
    </row>
    <row r="2116" spans="1:3" x14ac:dyDescent="0.2">
      <c r="A2116">
        <v>1600</v>
      </c>
      <c r="C2116">
        <v>1400</v>
      </c>
    </row>
    <row r="2117" spans="1:3" x14ac:dyDescent="0.2">
      <c r="A2117">
        <v>1600</v>
      </c>
      <c r="C2117">
        <v>1400</v>
      </c>
    </row>
    <row r="2118" spans="1:3" x14ac:dyDescent="0.2">
      <c r="A2118">
        <v>1600</v>
      </c>
      <c r="C2118">
        <v>1400</v>
      </c>
    </row>
    <row r="2119" spans="1:3" x14ac:dyDescent="0.2">
      <c r="A2119">
        <v>1600</v>
      </c>
      <c r="C2119">
        <v>1400</v>
      </c>
    </row>
    <row r="2120" spans="1:3" x14ac:dyDescent="0.2">
      <c r="A2120">
        <v>1600</v>
      </c>
      <c r="C2120">
        <v>1400</v>
      </c>
    </row>
    <row r="2121" spans="1:3" x14ac:dyDescent="0.2">
      <c r="A2121">
        <v>1600</v>
      </c>
      <c r="C2121">
        <v>1400</v>
      </c>
    </row>
    <row r="2122" spans="1:3" x14ac:dyDescent="0.2">
      <c r="A2122">
        <v>1600</v>
      </c>
      <c r="C2122">
        <v>1400</v>
      </c>
    </row>
    <row r="2123" spans="1:3" x14ac:dyDescent="0.2">
      <c r="A2123">
        <v>1600</v>
      </c>
      <c r="C2123">
        <v>1400</v>
      </c>
    </row>
    <row r="2124" spans="1:3" x14ac:dyDescent="0.2">
      <c r="A2124">
        <v>1600</v>
      </c>
      <c r="C2124">
        <v>1400</v>
      </c>
    </row>
    <row r="2125" spans="1:3" x14ac:dyDescent="0.2">
      <c r="A2125">
        <v>1600</v>
      </c>
      <c r="C2125">
        <v>1400</v>
      </c>
    </row>
    <row r="2126" spans="1:3" x14ac:dyDescent="0.2">
      <c r="A2126">
        <v>1600</v>
      </c>
      <c r="C2126">
        <v>1400</v>
      </c>
    </row>
    <row r="2127" spans="1:3" x14ac:dyDescent="0.2">
      <c r="A2127">
        <v>1600</v>
      </c>
      <c r="C2127">
        <v>1400</v>
      </c>
    </row>
    <row r="2128" spans="1:3" x14ac:dyDescent="0.2">
      <c r="A2128">
        <v>1600</v>
      </c>
      <c r="C2128">
        <v>1400</v>
      </c>
    </row>
    <row r="2129" spans="1:3" x14ac:dyDescent="0.2">
      <c r="A2129">
        <v>1600</v>
      </c>
      <c r="C2129">
        <v>1400</v>
      </c>
    </row>
    <row r="2130" spans="1:3" x14ac:dyDescent="0.2">
      <c r="A2130">
        <v>1600</v>
      </c>
      <c r="C2130">
        <v>1400</v>
      </c>
    </row>
    <row r="2131" spans="1:3" x14ac:dyDescent="0.2">
      <c r="A2131">
        <v>1600</v>
      </c>
      <c r="C2131">
        <v>1400</v>
      </c>
    </row>
    <row r="2132" spans="1:3" x14ac:dyDescent="0.2">
      <c r="A2132">
        <v>1600</v>
      </c>
      <c r="C2132">
        <v>1400</v>
      </c>
    </row>
    <row r="2133" spans="1:3" x14ac:dyDescent="0.2">
      <c r="A2133">
        <v>1600</v>
      </c>
      <c r="C2133">
        <v>1400</v>
      </c>
    </row>
    <row r="2134" spans="1:3" x14ac:dyDescent="0.2">
      <c r="A2134">
        <v>1600</v>
      </c>
      <c r="C2134">
        <v>1400</v>
      </c>
    </row>
    <row r="2135" spans="1:3" x14ac:dyDescent="0.2">
      <c r="A2135">
        <v>1600</v>
      </c>
      <c r="C2135">
        <v>1400</v>
      </c>
    </row>
    <row r="2136" spans="1:3" x14ac:dyDescent="0.2">
      <c r="A2136">
        <v>1600</v>
      </c>
      <c r="C2136">
        <v>1400</v>
      </c>
    </row>
    <row r="2137" spans="1:3" x14ac:dyDescent="0.2">
      <c r="A2137">
        <v>1600</v>
      </c>
      <c r="C2137">
        <v>1400</v>
      </c>
    </row>
    <row r="2138" spans="1:3" x14ac:dyDescent="0.2">
      <c r="A2138">
        <v>1600</v>
      </c>
      <c r="C2138">
        <v>1400</v>
      </c>
    </row>
    <row r="2139" spans="1:3" x14ac:dyDescent="0.2">
      <c r="A2139">
        <v>1600</v>
      </c>
      <c r="C2139">
        <v>1400</v>
      </c>
    </row>
    <row r="2140" spans="1:3" x14ac:dyDescent="0.2">
      <c r="A2140">
        <v>1600</v>
      </c>
      <c r="C2140">
        <v>1400</v>
      </c>
    </row>
    <row r="2141" spans="1:3" x14ac:dyDescent="0.2">
      <c r="A2141">
        <v>1600</v>
      </c>
      <c r="C2141">
        <v>1400</v>
      </c>
    </row>
    <row r="2142" spans="1:3" x14ac:dyDescent="0.2">
      <c r="A2142">
        <v>1600</v>
      </c>
      <c r="C2142">
        <v>1400</v>
      </c>
    </row>
    <row r="2143" spans="1:3" x14ac:dyDescent="0.2">
      <c r="A2143">
        <v>1600</v>
      </c>
      <c r="C2143">
        <v>1400</v>
      </c>
    </row>
    <row r="2144" spans="1:3" x14ac:dyDescent="0.2">
      <c r="A2144">
        <v>1600</v>
      </c>
      <c r="C2144">
        <v>1400</v>
      </c>
    </row>
    <row r="2145" spans="1:3" x14ac:dyDescent="0.2">
      <c r="A2145">
        <v>1600</v>
      </c>
      <c r="C2145">
        <v>1400</v>
      </c>
    </row>
    <row r="2146" spans="1:3" x14ac:dyDescent="0.2">
      <c r="A2146">
        <v>1600</v>
      </c>
      <c r="C2146">
        <v>1400</v>
      </c>
    </row>
    <row r="2147" spans="1:3" x14ac:dyDescent="0.2">
      <c r="A2147">
        <v>1600</v>
      </c>
      <c r="C2147">
        <v>1400</v>
      </c>
    </row>
    <row r="2148" spans="1:3" x14ac:dyDescent="0.2">
      <c r="A2148">
        <v>1600</v>
      </c>
      <c r="C2148">
        <v>1400</v>
      </c>
    </row>
    <row r="2149" spans="1:3" x14ac:dyDescent="0.2">
      <c r="A2149">
        <v>1600</v>
      </c>
      <c r="C2149">
        <v>1400</v>
      </c>
    </row>
    <row r="2150" spans="1:3" x14ac:dyDescent="0.2">
      <c r="A2150">
        <v>1600</v>
      </c>
      <c r="C2150">
        <v>1400</v>
      </c>
    </row>
    <row r="2151" spans="1:3" x14ac:dyDescent="0.2">
      <c r="A2151">
        <v>1600</v>
      </c>
      <c r="C2151">
        <v>1400</v>
      </c>
    </row>
    <row r="2152" spans="1:3" x14ac:dyDescent="0.2">
      <c r="A2152">
        <v>1600</v>
      </c>
      <c r="C2152">
        <v>1400</v>
      </c>
    </row>
    <row r="2153" spans="1:3" x14ac:dyDescent="0.2">
      <c r="A2153">
        <v>1600</v>
      </c>
      <c r="C2153">
        <v>1600</v>
      </c>
    </row>
    <row r="2154" spans="1:3" x14ac:dyDescent="0.2">
      <c r="A2154">
        <v>1600</v>
      </c>
      <c r="C2154">
        <v>1600</v>
      </c>
    </row>
    <row r="2155" spans="1:3" x14ac:dyDescent="0.2">
      <c r="A2155">
        <v>1600</v>
      </c>
      <c r="C2155">
        <v>1600</v>
      </c>
    </row>
    <row r="2156" spans="1:3" x14ac:dyDescent="0.2">
      <c r="A2156">
        <v>1600</v>
      </c>
      <c r="C2156">
        <v>1600</v>
      </c>
    </row>
    <row r="2157" spans="1:3" x14ac:dyDescent="0.2">
      <c r="A2157">
        <v>1600</v>
      </c>
      <c r="C2157">
        <v>1600</v>
      </c>
    </row>
    <row r="2158" spans="1:3" x14ac:dyDescent="0.2">
      <c r="A2158">
        <v>1600</v>
      </c>
      <c r="C2158">
        <v>1600</v>
      </c>
    </row>
    <row r="2159" spans="1:3" x14ac:dyDescent="0.2">
      <c r="A2159">
        <v>1600</v>
      </c>
      <c r="C2159">
        <v>1600</v>
      </c>
    </row>
    <row r="2160" spans="1:3" x14ac:dyDescent="0.2">
      <c r="A2160">
        <v>1600</v>
      </c>
      <c r="C2160">
        <v>1600</v>
      </c>
    </row>
    <row r="2161" spans="1:3" x14ac:dyDescent="0.2">
      <c r="A2161">
        <v>1600</v>
      </c>
      <c r="C2161">
        <v>1600</v>
      </c>
    </row>
    <row r="2162" spans="1:3" x14ac:dyDescent="0.2">
      <c r="A2162">
        <v>1600</v>
      </c>
      <c r="C2162">
        <v>1600</v>
      </c>
    </row>
    <row r="2163" spans="1:3" x14ac:dyDescent="0.2">
      <c r="A2163">
        <v>1600</v>
      </c>
      <c r="C2163">
        <v>1600</v>
      </c>
    </row>
    <row r="2164" spans="1:3" x14ac:dyDescent="0.2">
      <c r="A2164">
        <v>1600</v>
      </c>
      <c r="C2164">
        <v>1600</v>
      </c>
    </row>
    <row r="2165" spans="1:3" x14ac:dyDescent="0.2">
      <c r="A2165">
        <v>1600</v>
      </c>
      <c r="C2165">
        <v>1600</v>
      </c>
    </row>
    <row r="2166" spans="1:3" x14ac:dyDescent="0.2">
      <c r="A2166">
        <v>1600</v>
      </c>
      <c r="C2166">
        <v>1600</v>
      </c>
    </row>
    <row r="2167" spans="1:3" x14ac:dyDescent="0.2">
      <c r="A2167">
        <v>1600</v>
      </c>
      <c r="C2167">
        <v>1600</v>
      </c>
    </row>
    <row r="2168" spans="1:3" x14ac:dyDescent="0.2">
      <c r="A2168">
        <v>1600</v>
      </c>
      <c r="C2168">
        <v>1600</v>
      </c>
    </row>
    <row r="2169" spans="1:3" x14ac:dyDescent="0.2">
      <c r="A2169">
        <v>1600</v>
      </c>
      <c r="C2169">
        <v>1600</v>
      </c>
    </row>
    <row r="2170" spans="1:3" x14ac:dyDescent="0.2">
      <c r="A2170">
        <v>1600</v>
      </c>
      <c r="C2170">
        <v>1600</v>
      </c>
    </row>
    <row r="2171" spans="1:3" x14ac:dyDescent="0.2">
      <c r="A2171">
        <v>1600</v>
      </c>
      <c r="C2171">
        <v>1600</v>
      </c>
    </row>
    <row r="2172" spans="1:3" x14ac:dyDescent="0.2">
      <c r="A2172">
        <v>1600</v>
      </c>
      <c r="C2172">
        <v>1600</v>
      </c>
    </row>
    <row r="2173" spans="1:3" x14ac:dyDescent="0.2">
      <c r="A2173">
        <v>1600</v>
      </c>
      <c r="C2173">
        <v>1600</v>
      </c>
    </row>
    <row r="2174" spans="1:3" x14ac:dyDescent="0.2">
      <c r="A2174">
        <v>1600</v>
      </c>
      <c r="C2174">
        <v>1600</v>
      </c>
    </row>
    <row r="2175" spans="1:3" x14ac:dyDescent="0.2">
      <c r="A2175">
        <v>1600</v>
      </c>
      <c r="C2175">
        <v>1600</v>
      </c>
    </row>
    <row r="2176" spans="1:3" x14ac:dyDescent="0.2">
      <c r="A2176">
        <v>1600</v>
      </c>
      <c r="C2176">
        <v>1600</v>
      </c>
    </row>
    <row r="2177" spans="1:3" x14ac:dyDescent="0.2">
      <c r="A2177">
        <v>1600</v>
      </c>
      <c r="C2177">
        <v>1600</v>
      </c>
    </row>
    <row r="2178" spans="1:3" x14ac:dyDescent="0.2">
      <c r="A2178">
        <v>1600</v>
      </c>
      <c r="C2178">
        <v>1600</v>
      </c>
    </row>
    <row r="2179" spans="1:3" x14ac:dyDescent="0.2">
      <c r="A2179">
        <v>1600</v>
      </c>
      <c r="C2179">
        <v>1600</v>
      </c>
    </row>
    <row r="2180" spans="1:3" x14ac:dyDescent="0.2">
      <c r="A2180">
        <v>1600</v>
      </c>
      <c r="C2180">
        <v>1600</v>
      </c>
    </row>
    <row r="2181" spans="1:3" x14ac:dyDescent="0.2">
      <c r="A2181">
        <v>1600</v>
      </c>
      <c r="C2181">
        <v>1600</v>
      </c>
    </row>
    <row r="2182" spans="1:3" x14ac:dyDescent="0.2">
      <c r="A2182">
        <v>1600</v>
      </c>
      <c r="C2182">
        <v>1600</v>
      </c>
    </row>
    <row r="2183" spans="1:3" x14ac:dyDescent="0.2">
      <c r="A2183">
        <v>1600</v>
      </c>
      <c r="C2183">
        <v>1600</v>
      </c>
    </row>
    <row r="2184" spans="1:3" x14ac:dyDescent="0.2">
      <c r="A2184">
        <v>1600</v>
      </c>
      <c r="C2184">
        <v>1600</v>
      </c>
    </row>
    <row r="2185" spans="1:3" x14ac:dyDescent="0.2">
      <c r="A2185">
        <v>1600</v>
      </c>
      <c r="C2185">
        <v>1600</v>
      </c>
    </row>
    <row r="2186" spans="1:3" x14ac:dyDescent="0.2">
      <c r="A2186">
        <v>1600</v>
      </c>
      <c r="C2186">
        <v>1600</v>
      </c>
    </row>
    <row r="2187" spans="1:3" x14ac:dyDescent="0.2">
      <c r="A2187">
        <v>1600</v>
      </c>
      <c r="C2187">
        <v>1600</v>
      </c>
    </row>
    <row r="2188" spans="1:3" x14ac:dyDescent="0.2">
      <c r="A2188">
        <v>1600</v>
      </c>
      <c r="C2188">
        <v>1600</v>
      </c>
    </row>
    <row r="2189" spans="1:3" x14ac:dyDescent="0.2">
      <c r="A2189">
        <v>1600</v>
      </c>
      <c r="C2189">
        <v>1600</v>
      </c>
    </row>
    <row r="2190" spans="1:3" x14ac:dyDescent="0.2">
      <c r="A2190">
        <v>1600</v>
      </c>
      <c r="C2190">
        <v>1600</v>
      </c>
    </row>
    <row r="2191" spans="1:3" x14ac:dyDescent="0.2">
      <c r="A2191">
        <v>1600</v>
      </c>
      <c r="C2191">
        <v>1600</v>
      </c>
    </row>
    <row r="2192" spans="1:3" x14ac:dyDescent="0.2">
      <c r="A2192">
        <v>1600</v>
      </c>
      <c r="C2192">
        <v>1600</v>
      </c>
    </row>
    <row r="2193" spans="1:3" x14ac:dyDescent="0.2">
      <c r="A2193">
        <v>1600</v>
      </c>
      <c r="C2193">
        <v>1600</v>
      </c>
    </row>
    <row r="2194" spans="1:3" x14ac:dyDescent="0.2">
      <c r="A2194">
        <v>1600</v>
      </c>
      <c r="C2194">
        <v>1600</v>
      </c>
    </row>
    <row r="2195" spans="1:3" x14ac:dyDescent="0.2">
      <c r="A2195">
        <v>1600</v>
      </c>
      <c r="C2195">
        <v>1600</v>
      </c>
    </row>
    <row r="2196" spans="1:3" x14ac:dyDescent="0.2">
      <c r="A2196">
        <v>1600</v>
      </c>
      <c r="C2196">
        <v>1600</v>
      </c>
    </row>
    <row r="2197" spans="1:3" x14ac:dyDescent="0.2">
      <c r="A2197">
        <v>1600</v>
      </c>
      <c r="C2197">
        <v>1600</v>
      </c>
    </row>
    <row r="2198" spans="1:3" x14ac:dyDescent="0.2">
      <c r="A2198">
        <v>1600</v>
      </c>
      <c r="C2198">
        <v>1600</v>
      </c>
    </row>
    <row r="2199" spans="1:3" x14ac:dyDescent="0.2">
      <c r="A2199">
        <v>1600</v>
      </c>
      <c r="C2199">
        <v>1600</v>
      </c>
    </row>
    <row r="2200" spans="1:3" x14ac:dyDescent="0.2">
      <c r="A2200">
        <v>1600</v>
      </c>
      <c r="C2200">
        <v>1600</v>
      </c>
    </row>
    <row r="2201" spans="1:3" x14ac:dyDescent="0.2">
      <c r="A2201">
        <v>1600</v>
      </c>
      <c r="C2201">
        <v>1600</v>
      </c>
    </row>
    <row r="2202" spans="1:3" x14ac:dyDescent="0.2">
      <c r="A2202">
        <v>1600</v>
      </c>
      <c r="C2202">
        <v>1600</v>
      </c>
    </row>
    <row r="2203" spans="1:3" x14ac:dyDescent="0.2">
      <c r="A2203">
        <v>1600</v>
      </c>
      <c r="C2203">
        <v>1600</v>
      </c>
    </row>
    <row r="2204" spans="1:3" x14ac:dyDescent="0.2">
      <c r="A2204">
        <v>1600</v>
      </c>
      <c r="C2204">
        <v>1600</v>
      </c>
    </row>
    <row r="2205" spans="1:3" x14ac:dyDescent="0.2">
      <c r="A2205">
        <v>1600</v>
      </c>
      <c r="C2205">
        <v>1600</v>
      </c>
    </row>
    <row r="2206" spans="1:3" x14ac:dyDescent="0.2">
      <c r="A2206">
        <v>1600</v>
      </c>
      <c r="C2206">
        <v>1600</v>
      </c>
    </row>
    <row r="2207" spans="1:3" x14ac:dyDescent="0.2">
      <c r="A2207">
        <v>1600</v>
      </c>
      <c r="C2207">
        <v>1600</v>
      </c>
    </row>
    <row r="2208" spans="1:3" x14ac:dyDescent="0.2">
      <c r="A2208">
        <v>1600</v>
      </c>
      <c r="C2208">
        <v>1600</v>
      </c>
    </row>
    <row r="2209" spans="1:3" x14ac:dyDescent="0.2">
      <c r="A2209">
        <v>1600</v>
      </c>
      <c r="C2209">
        <v>1600</v>
      </c>
    </row>
    <row r="2210" spans="1:3" x14ac:dyDescent="0.2">
      <c r="A2210">
        <v>1600</v>
      </c>
      <c r="C2210">
        <v>1600</v>
      </c>
    </row>
    <row r="2211" spans="1:3" x14ac:dyDescent="0.2">
      <c r="A2211">
        <v>1600</v>
      </c>
      <c r="C2211">
        <v>1600</v>
      </c>
    </row>
    <row r="2212" spans="1:3" x14ac:dyDescent="0.2">
      <c r="A2212">
        <v>1600</v>
      </c>
      <c r="C2212">
        <v>1600</v>
      </c>
    </row>
    <row r="2213" spans="1:3" x14ac:dyDescent="0.2">
      <c r="A2213">
        <v>1600</v>
      </c>
      <c r="C2213">
        <v>1600</v>
      </c>
    </row>
    <row r="2214" spans="1:3" x14ac:dyDescent="0.2">
      <c r="A2214">
        <v>1600</v>
      </c>
      <c r="C2214">
        <v>1600</v>
      </c>
    </row>
    <row r="2215" spans="1:3" x14ac:dyDescent="0.2">
      <c r="A2215">
        <v>1600</v>
      </c>
      <c r="C2215">
        <v>1600</v>
      </c>
    </row>
    <row r="2216" spans="1:3" x14ac:dyDescent="0.2">
      <c r="A2216">
        <v>1600</v>
      </c>
      <c r="C2216">
        <v>1600</v>
      </c>
    </row>
    <row r="2217" spans="1:3" x14ac:dyDescent="0.2">
      <c r="A2217">
        <v>1600</v>
      </c>
      <c r="C2217">
        <v>1600</v>
      </c>
    </row>
    <row r="2218" spans="1:3" x14ac:dyDescent="0.2">
      <c r="A2218">
        <v>1600</v>
      </c>
      <c r="C2218">
        <v>1600</v>
      </c>
    </row>
    <row r="2219" spans="1:3" x14ac:dyDescent="0.2">
      <c r="A2219">
        <v>1600</v>
      </c>
      <c r="C2219">
        <v>1600</v>
      </c>
    </row>
    <row r="2220" spans="1:3" x14ac:dyDescent="0.2">
      <c r="A2220">
        <v>1600</v>
      </c>
      <c r="C2220">
        <v>1600</v>
      </c>
    </row>
    <row r="2221" spans="1:3" x14ac:dyDescent="0.2">
      <c r="A2221">
        <v>1600</v>
      </c>
      <c r="C2221">
        <v>1600</v>
      </c>
    </row>
    <row r="2222" spans="1:3" x14ac:dyDescent="0.2">
      <c r="A2222">
        <v>1600</v>
      </c>
      <c r="C2222">
        <v>1600</v>
      </c>
    </row>
    <row r="2223" spans="1:3" x14ac:dyDescent="0.2">
      <c r="A2223">
        <v>1600</v>
      </c>
      <c r="C2223">
        <v>1600</v>
      </c>
    </row>
    <row r="2224" spans="1:3" x14ac:dyDescent="0.2">
      <c r="A2224">
        <v>1600</v>
      </c>
      <c r="C2224">
        <v>1600</v>
      </c>
    </row>
    <row r="2225" spans="1:3" x14ac:dyDescent="0.2">
      <c r="A2225">
        <v>1600</v>
      </c>
      <c r="C2225">
        <v>1600</v>
      </c>
    </row>
    <row r="2226" spans="1:3" x14ac:dyDescent="0.2">
      <c r="A2226">
        <v>1600</v>
      </c>
      <c r="C2226">
        <v>1600</v>
      </c>
    </row>
    <row r="2227" spans="1:3" x14ac:dyDescent="0.2">
      <c r="A2227">
        <v>1600</v>
      </c>
      <c r="C2227">
        <v>1600</v>
      </c>
    </row>
    <row r="2228" spans="1:3" x14ac:dyDescent="0.2">
      <c r="A2228">
        <v>1600</v>
      </c>
      <c r="C2228">
        <v>1600</v>
      </c>
    </row>
    <row r="2229" spans="1:3" x14ac:dyDescent="0.2">
      <c r="A2229">
        <v>1600</v>
      </c>
      <c r="C2229">
        <v>1600</v>
      </c>
    </row>
    <row r="2230" spans="1:3" x14ac:dyDescent="0.2">
      <c r="A2230">
        <v>1600</v>
      </c>
      <c r="C2230">
        <v>1600</v>
      </c>
    </row>
    <row r="2231" spans="1:3" x14ac:dyDescent="0.2">
      <c r="A2231">
        <v>1600</v>
      </c>
      <c r="C2231">
        <v>1600</v>
      </c>
    </row>
    <row r="2232" spans="1:3" x14ac:dyDescent="0.2">
      <c r="A2232">
        <v>1600</v>
      </c>
      <c r="C2232">
        <v>1600</v>
      </c>
    </row>
    <row r="2233" spans="1:3" x14ac:dyDescent="0.2">
      <c r="A2233">
        <v>1600</v>
      </c>
      <c r="C2233">
        <v>1600</v>
      </c>
    </row>
    <row r="2234" spans="1:3" x14ac:dyDescent="0.2">
      <c r="A2234">
        <v>1600</v>
      </c>
      <c r="C2234">
        <v>1600</v>
      </c>
    </row>
    <row r="2235" spans="1:3" x14ac:dyDescent="0.2">
      <c r="A2235">
        <v>1600</v>
      </c>
      <c r="C2235">
        <v>1600</v>
      </c>
    </row>
    <row r="2236" spans="1:3" x14ac:dyDescent="0.2">
      <c r="A2236">
        <v>1600</v>
      </c>
      <c r="C2236">
        <v>1600</v>
      </c>
    </row>
    <row r="2237" spans="1:3" x14ac:dyDescent="0.2">
      <c r="A2237">
        <v>1600</v>
      </c>
      <c r="C2237">
        <v>1600</v>
      </c>
    </row>
    <row r="2238" spans="1:3" x14ac:dyDescent="0.2">
      <c r="A2238">
        <v>1600</v>
      </c>
      <c r="C2238">
        <v>1600</v>
      </c>
    </row>
    <row r="2239" spans="1:3" x14ac:dyDescent="0.2">
      <c r="A2239">
        <v>1600</v>
      </c>
      <c r="C2239">
        <v>1600</v>
      </c>
    </row>
    <row r="2240" spans="1:3" x14ac:dyDescent="0.2">
      <c r="A2240">
        <v>1600</v>
      </c>
      <c r="C2240">
        <v>1600</v>
      </c>
    </row>
    <row r="2241" spans="1:3" x14ac:dyDescent="0.2">
      <c r="A2241">
        <v>1600</v>
      </c>
      <c r="C2241">
        <v>1600</v>
      </c>
    </row>
    <row r="2242" spans="1:3" x14ac:dyDescent="0.2">
      <c r="A2242">
        <v>1600</v>
      </c>
      <c r="C2242">
        <v>1600</v>
      </c>
    </row>
    <row r="2243" spans="1:3" x14ac:dyDescent="0.2">
      <c r="A2243">
        <v>1600</v>
      </c>
      <c r="C2243">
        <v>1600</v>
      </c>
    </row>
    <row r="2244" spans="1:3" x14ac:dyDescent="0.2">
      <c r="A2244">
        <v>1600</v>
      </c>
      <c r="C2244">
        <v>1600</v>
      </c>
    </row>
    <row r="2245" spans="1:3" x14ac:dyDescent="0.2">
      <c r="A2245">
        <v>1600</v>
      </c>
      <c r="C2245">
        <v>1600</v>
      </c>
    </row>
    <row r="2246" spans="1:3" x14ac:dyDescent="0.2">
      <c r="A2246">
        <v>1600</v>
      </c>
      <c r="C2246">
        <v>1600</v>
      </c>
    </row>
    <row r="2247" spans="1:3" x14ac:dyDescent="0.2">
      <c r="A2247">
        <v>1600</v>
      </c>
      <c r="C2247">
        <v>1600</v>
      </c>
    </row>
    <row r="2248" spans="1:3" x14ac:dyDescent="0.2">
      <c r="A2248">
        <v>1600</v>
      </c>
      <c r="C2248">
        <v>1600</v>
      </c>
    </row>
    <row r="2249" spans="1:3" x14ac:dyDescent="0.2">
      <c r="A2249">
        <v>1600</v>
      </c>
      <c r="C2249">
        <v>1600</v>
      </c>
    </row>
    <row r="2250" spans="1:3" x14ac:dyDescent="0.2">
      <c r="A2250">
        <v>1600</v>
      </c>
      <c r="C2250">
        <v>1600</v>
      </c>
    </row>
    <row r="2251" spans="1:3" x14ac:dyDescent="0.2">
      <c r="A2251">
        <v>1600</v>
      </c>
      <c r="C2251">
        <v>1600</v>
      </c>
    </row>
    <row r="2252" spans="1:3" x14ac:dyDescent="0.2">
      <c r="A2252">
        <v>1600</v>
      </c>
      <c r="C2252">
        <v>1600</v>
      </c>
    </row>
    <row r="2253" spans="1:3" x14ac:dyDescent="0.2">
      <c r="A2253">
        <v>1600</v>
      </c>
      <c r="C2253">
        <v>1600</v>
      </c>
    </row>
    <row r="2254" spans="1:3" x14ac:dyDescent="0.2">
      <c r="A2254">
        <v>1600</v>
      </c>
      <c r="C2254">
        <v>1600</v>
      </c>
    </row>
    <row r="2255" spans="1:3" x14ac:dyDescent="0.2">
      <c r="A2255">
        <v>1600</v>
      </c>
      <c r="C2255">
        <v>1600</v>
      </c>
    </row>
    <row r="2256" spans="1:3" x14ac:dyDescent="0.2">
      <c r="A2256">
        <v>1600</v>
      </c>
      <c r="C2256">
        <v>1600</v>
      </c>
    </row>
    <row r="2257" spans="1:3" x14ac:dyDescent="0.2">
      <c r="A2257">
        <v>1600</v>
      </c>
      <c r="C2257">
        <v>1600</v>
      </c>
    </row>
    <row r="2258" spans="1:3" x14ac:dyDescent="0.2">
      <c r="A2258">
        <v>1600</v>
      </c>
      <c r="C2258">
        <v>1600</v>
      </c>
    </row>
    <row r="2259" spans="1:3" x14ac:dyDescent="0.2">
      <c r="A2259">
        <v>1600</v>
      </c>
      <c r="C2259">
        <v>1600</v>
      </c>
    </row>
    <row r="2260" spans="1:3" x14ac:dyDescent="0.2">
      <c r="A2260">
        <v>1600</v>
      </c>
      <c r="C2260">
        <v>1600</v>
      </c>
    </row>
    <row r="2261" spans="1:3" x14ac:dyDescent="0.2">
      <c r="A2261">
        <v>1600</v>
      </c>
      <c r="C2261">
        <v>1600</v>
      </c>
    </row>
    <row r="2262" spans="1:3" x14ac:dyDescent="0.2">
      <c r="A2262">
        <v>1600</v>
      </c>
      <c r="C2262">
        <v>1600</v>
      </c>
    </row>
    <row r="2263" spans="1:3" x14ac:dyDescent="0.2">
      <c r="A2263">
        <v>1600</v>
      </c>
      <c r="C2263">
        <v>1600</v>
      </c>
    </row>
    <row r="2264" spans="1:3" x14ac:dyDescent="0.2">
      <c r="A2264">
        <v>1600</v>
      </c>
      <c r="C2264">
        <v>1600</v>
      </c>
    </row>
    <row r="2265" spans="1:3" x14ac:dyDescent="0.2">
      <c r="A2265">
        <v>1600</v>
      </c>
      <c r="C2265">
        <v>1600</v>
      </c>
    </row>
    <row r="2266" spans="1:3" x14ac:dyDescent="0.2">
      <c r="A2266">
        <v>1600</v>
      </c>
      <c r="C2266">
        <v>1600</v>
      </c>
    </row>
    <row r="2267" spans="1:3" x14ac:dyDescent="0.2">
      <c r="A2267">
        <v>1600</v>
      </c>
      <c r="C2267">
        <v>1600</v>
      </c>
    </row>
    <row r="2268" spans="1:3" x14ac:dyDescent="0.2">
      <c r="A2268">
        <v>1600</v>
      </c>
      <c r="C2268">
        <v>1600</v>
      </c>
    </row>
    <row r="2269" spans="1:3" x14ac:dyDescent="0.2">
      <c r="A2269">
        <v>1600</v>
      </c>
      <c r="C2269">
        <v>1600</v>
      </c>
    </row>
    <row r="2270" spans="1:3" x14ac:dyDescent="0.2">
      <c r="A2270">
        <v>1600</v>
      </c>
      <c r="C2270">
        <v>1600</v>
      </c>
    </row>
    <row r="2271" spans="1:3" x14ac:dyDescent="0.2">
      <c r="A2271">
        <v>1600</v>
      </c>
      <c r="C2271">
        <v>1600</v>
      </c>
    </row>
    <row r="2272" spans="1:3" x14ac:dyDescent="0.2">
      <c r="A2272">
        <v>1600</v>
      </c>
      <c r="C2272">
        <v>1600</v>
      </c>
    </row>
    <row r="2273" spans="1:3" x14ac:dyDescent="0.2">
      <c r="A2273">
        <v>1600</v>
      </c>
      <c r="C2273">
        <v>1600</v>
      </c>
    </row>
    <row r="2274" spans="1:3" x14ac:dyDescent="0.2">
      <c r="A2274">
        <v>1600</v>
      </c>
      <c r="C2274">
        <v>1600</v>
      </c>
    </row>
    <row r="2275" spans="1:3" x14ac:dyDescent="0.2">
      <c r="A2275">
        <v>1600</v>
      </c>
      <c r="C2275">
        <v>1600</v>
      </c>
    </row>
    <row r="2276" spans="1:3" x14ac:dyDescent="0.2">
      <c r="A2276">
        <v>1600</v>
      </c>
      <c r="C2276">
        <v>1600</v>
      </c>
    </row>
    <row r="2277" spans="1:3" x14ac:dyDescent="0.2">
      <c r="A2277">
        <v>1600</v>
      </c>
      <c r="C2277">
        <v>1600</v>
      </c>
    </row>
    <row r="2278" spans="1:3" x14ac:dyDescent="0.2">
      <c r="A2278">
        <v>1600</v>
      </c>
      <c r="C2278">
        <v>1600</v>
      </c>
    </row>
    <row r="2279" spans="1:3" x14ac:dyDescent="0.2">
      <c r="A2279">
        <v>1600</v>
      </c>
      <c r="C2279">
        <v>1600</v>
      </c>
    </row>
    <row r="2280" spans="1:3" x14ac:dyDescent="0.2">
      <c r="A2280">
        <v>1600</v>
      </c>
      <c r="C2280">
        <v>1600</v>
      </c>
    </row>
    <row r="2281" spans="1:3" x14ac:dyDescent="0.2">
      <c r="A2281">
        <v>1600</v>
      </c>
      <c r="C2281">
        <v>1600</v>
      </c>
    </row>
    <row r="2282" spans="1:3" x14ac:dyDescent="0.2">
      <c r="A2282">
        <v>1600</v>
      </c>
      <c r="C2282">
        <v>1600</v>
      </c>
    </row>
    <row r="2283" spans="1:3" x14ac:dyDescent="0.2">
      <c r="A2283">
        <v>1600</v>
      </c>
      <c r="C2283">
        <v>1600</v>
      </c>
    </row>
    <row r="2284" spans="1:3" x14ac:dyDescent="0.2">
      <c r="A2284">
        <v>1600</v>
      </c>
      <c r="C2284">
        <v>1600</v>
      </c>
    </row>
    <row r="2285" spans="1:3" x14ac:dyDescent="0.2">
      <c r="A2285">
        <v>1600</v>
      </c>
      <c r="C2285">
        <v>1600</v>
      </c>
    </row>
    <row r="2286" spans="1:3" x14ac:dyDescent="0.2">
      <c r="A2286">
        <v>1600</v>
      </c>
      <c r="C2286">
        <v>1600</v>
      </c>
    </row>
    <row r="2287" spans="1:3" x14ac:dyDescent="0.2">
      <c r="A2287">
        <v>1600</v>
      </c>
      <c r="C2287">
        <v>1600</v>
      </c>
    </row>
    <row r="2288" spans="1:3" x14ac:dyDescent="0.2">
      <c r="A2288">
        <v>1600</v>
      </c>
      <c r="C2288">
        <v>1600</v>
      </c>
    </row>
    <row r="2289" spans="1:3" x14ac:dyDescent="0.2">
      <c r="A2289">
        <v>1600</v>
      </c>
      <c r="C2289">
        <v>1600</v>
      </c>
    </row>
    <row r="2290" spans="1:3" x14ac:dyDescent="0.2">
      <c r="A2290">
        <v>1600</v>
      </c>
      <c r="C2290">
        <v>1600</v>
      </c>
    </row>
    <row r="2291" spans="1:3" x14ac:dyDescent="0.2">
      <c r="A2291">
        <v>1600</v>
      </c>
      <c r="C2291">
        <v>1600</v>
      </c>
    </row>
    <row r="2292" spans="1:3" x14ac:dyDescent="0.2">
      <c r="A2292">
        <v>1600</v>
      </c>
      <c r="C2292">
        <v>1600</v>
      </c>
    </row>
    <row r="2293" spans="1:3" x14ac:dyDescent="0.2">
      <c r="A2293">
        <v>1600</v>
      </c>
      <c r="C2293">
        <v>1600</v>
      </c>
    </row>
    <row r="2294" spans="1:3" x14ac:dyDescent="0.2">
      <c r="A2294">
        <v>1600</v>
      </c>
      <c r="C2294">
        <v>1600</v>
      </c>
    </row>
    <row r="2295" spans="1:3" x14ac:dyDescent="0.2">
      <c r="A2295">
        <v>1600</v>
      </c>
      <c r="C2295">
        <v>1600</v>
      </c>
    </row>
    <row r="2296" spans="1:3" x14ac:dyDescent="0.2">
      <c r="A2296">
        <v>1600</v>
      </c>
      <c r="C2296">
        <v>1600</v>
      </c>
    </row>
    <row r="2297" spans="1:3" x14ac:dyDescent="0.2">
      <c r="A2297">
        <v>1600</v>
      </c>
      <c r="C2297">
        <v>1600</v>
      </c>
    </row>
    <row r="2298" spans="1:3" x14ac:dyDescent="0.2">
      <c r="A2298">
        <v>1600</v>
      </c>
      <c r="C2298">
        <v>1600</v>
      </c>
    </row>
    <row r="2299" spans="1:3" x14ac:dyDescent="0.2">
      <c r="A2299">
        <v>1600</v>
      </c>
      <c r="C2299">
        <v>1600</v>
      </c>
    </row>
    <row r="2300" spans="1:3" x14ac:dyDescent="0.2">
      <c r="A2300">
        <v>1600</v>
      </c>
      <c r="C2300">
        <v>1600</v>
      </c>
    </row>
    <row r="2301" spans="1:3" x14ac:dyDescent="0.2">
      <c r="A2301">
        <v>1600</v>
      </c>
      <c r="C2301">
        <v>1600</v>
      </c>
    </row>
    <row r="2302" spans="1:3" x14ac:dyDescent="0.2">
      <c r="A2302">
        <v>1600</v>
      </c>
      <c r="C2302">
        <v>1600</v>
      </c>
    </row>
    <row r="2303" spans="1:3" x14ac:dyDescent="0.2">
      <c r="A2303">
        <v>1600</v>
      </c>
      <c r="C2303">
        <v>1600</v>
      </c>
    </row>
    <row r="2304" spans="1:3" x14ac:dyDescent="0.2">
      <c r="A2304">
        <v>1600</v>
      </c>
      <c r="C2304">
        <v>1600</v>
      </c>
    </row>
    <row r="2305" spans="1:3" x14ac:dyDescent="0.2">
      <c r="A2305">
        <v>1600</v>
      </c>
      <c r="C2305">
        <v>1600</v>
      </c>
    </row>
    <row r="2306" spans="1:3" x14ac:dyDescent="0.2">
      <c r="A2306">
        <v>1600</v>
      </c>
      <c r="C2306">
        <v>1600</v>
      </c>
    </row>
    <row r="2307" spans="1:3" x14ac:dyDescent="0.2">
      <c r="A2307">
        <v>1600</v>
      </c>
      <c r="C2307">
        <v>1600</v>
      </c>
    </row>
    <row r="2308" spans="1:3" x14ac:dyDescent="0.2">
      <c r="A2308">
        <v>1600</v>
      </c>
      <c r="C2308">
        <v>1600</v>
      </c>
    </row>
    <row r="2309" spans="1:3" x14ac:dyDescent="0.2">
      <c r="A2309">
        <v>1600</v>
      </c>
      <c r="C2309">
        <v>1600</v>
      </c>
    </row>
    <row r="2310" spans="1:3" x14ac:dyDescent="0.2">
      <c r="A2310">
        <v>1600</v>
      </c>
      <c r="C2310">
        <v>1600</v>
      </c>
    </row>
    <row r="2311" spans="1:3" x14ac:dyDescent="0.2">
      <c r="A2311">
        <v>1600</v>
      </c>
      <c r="C2311">
        <v>1600</v>
      </c>
    </row>
    <row r="2312" spans="1:3" x14ac:dyDescent="0.2">
      <c r="A2312">
        <v>1600</v>
      </c>
      <c r="C2312">
        <v>1600</v>
      </c>
    </row>
    <row r="2313" spans="1:3" x14ac:dyDescent="0.2">
      <c r="A2313">
        <v>1600</v>
      </c>
      <c r="C2313">
        <v>1600</v>
      </c>
    </row>
    <row r="2314" spans="1:3" x14ac:dyDescent="0.2">
      <c r="A2314">
        <v>1600</v>
      </c>
      <c r="C2314">
        <v>1600</v>
      </c>
    </row>
    <row r="2315" spans="1:3" x14ac:dyDescent="0.2">
      <c r="A2315">
        <v>1600</v>
      </c>
      <c r="C2315">
        <v>1600</v>
      </c>
    </row>
    <row r="2316" spans="1:3" x14ac:dyDescent="0.2">
      <c r="A2316">
        <v>1600</v>
      </c>
      <c r="C2316">
        <v>1600</v>
      </c>
    </row>
    <row r="2317" spans="1:3" x14ac:dyDescent="0.2">
      <c r="A2317">
        <v>1600</v>
      </c>
      <c r="C2317">
        <v>1600</v>
      </c>
    </row>
    <row r="2318" spans="1:3" x14ac:dyDescent="0.2">
      <c r="A2318">
        <v>1600</v>
      </c>
      <c r="C2318">
        <v>1600</v>
      </c>
    </row>
    <row r="2319" spans="1:3" x14ac:dyDescent="0.2">
      <c r="A2319">
        <v>1600</v>
      </c>
      <c r="C2319">
        <v>1600</v>
      </c>
    </row>
    <row r="2320" spans="1:3" x14ac:dyDescent="0.2">
      <c r="A2320">
        <v>1600</v>
      </c>
      <c r="C2320">
        <v>1600</v>
      </c>
    </row>
    <row r="2321" spans="1:3" x14ac:dyDescent="0.2">
      <c r="A2321">
        <v>1600</v>
      </c>
      <c r="C2321">
        <v>1600</v>
      </c>
    </row>
    <row r="2322" spans="1:3" x14ac:dyDescent="0.2">
      <c r="A2322">
        <v>1600</v>
      </c>
      <c r="C2322">
        <v>1600</v>
      </c>
    </row>
    <row r="2323" spans="1:3" x14ac:dyDescent="0.2">
      <c r="A2323">
        <v>1600</v>
      </c>
      <c r="C2323">
        <v>1600</v>
      </c>
    </row>
    <row r="2324" spans="1:3" x14ac:dyDescent="0.2">
      <c r="A2324">
        <v>1600</v>
      </c>
      <c r="C2324">
        <v>1600</v>
      </c>
    </row>
    <row r="2325" spans="1:3" x14ac:dyDescent="0.2">
      <c r="A2325">
        <v>1600</v>
      </c>
      <c r="C2325">
        <v>1600</v>
      </c>
    </row>
    <row r="2326" spans="1:3" x14ac:dyDescent="0.2">
      <c r="A2326">
        <v>1600</v>
      </c>
      <c r="C2326">
        <v>1600</v>
      </c>
    </row>
    <row r="2327" spans="1:3" x14ac:dyDescent="0.2">
      <c r="A2327">
        <v>1600</v>
      </c>
      <c r="C2327">
        <v>1600</v>
      </c>
    </row>
    <row r="2328" spans="1:3" x14ac:dyDescent="0.2">
      <c r="A2328">
        <v>1600</v>
      </c>
      <c r="C2328">
        <v>1600</v>
      </c>
    </row>
    <row r="2329" spans="1:3" x14ac:dyDescent="0.2">
      <c r="A2329">
        <v>1600</v>
      </c>
      <c r="C2329">
        <v>1600</v>
      </c>
    </row>
    <row r="2330" spans="1:3" x14ac:dyDescent="0.2">
      <c r="A2330">
        <v>1600</v>
      </c>
      <c r="C2330">
        <v>1600</v>
      </c>
    </row>
    <row r="2331" spans="1:3" x14ac:dyDescent="0.2">
      <c r="A2331">
        <v>1600</v>
      </c>
      <c r="C2331">
        <v>1600</v>
      </c>
    </row>
    <row r="2332" spans="1:3" x14ac:dyDescent="0.2">
      <c r="A2332">
        <v>1600</v>
      </c>
      <c r="C2332">
        <v>1600</v>
      </c>
    </row>
    <row r="2333" spans="1:3" x14ac:dyDescent="0.2">
      <c r="A2333">
        <v>1600</v>
      </c>
      <c r="C2333">
        <v>1600</v>
      </c>
    </row>
    <row r="2334" spans="1:3" x14ac:dyDescent="0.2">
      <c r="A2334">
        <v>1600</v>
      </c>
      <c r="C2334">
        <v>1600</v>
      </c>
    </row>
    <row r="2335" spans="1:3" x14ac:dyDescent="0.2">
      <c r="A2335">
        <v>1600</v>
      </c>
      <c r="C2335">
        <v>1600</v>
      </c>
    </row>
    <row r="2336" spans="1:3" x14ac:dyDescent="0.2">
      <c r="A2336">
        <v>1600</v>
      </c>
      <c r="C2336">
        <v>1600</v>
      </c>
    </row>
    <row r="2337" spans="1:3" x14ac:dyDescent="0.2">
      <c r="A2337">
        <v>1600</v>
      </c>
      <c r="C2337">
        <v>1600</v>
      </c>
    </row>
    <row r="2338" spans="1:3" x14ac:dyDescent="0.2">
      <c r="A2338">
        <v>1600</v>
      </c>
      <c r="C2338">
        <v>1600</v>
      </c>
    </row>
    <row r="2339" spans="1:3" x14ac:dyDescent="0.2">
      <c r="A2339">
        <v>1600</v>
      </c>
      <c r="C2339">
        <v>1600</v>
      </c>
    </row>
    <row r="2340" spans="1:3" x14ac:dyDescent="0.2">
      <c r="A2340">
        <v>1600</v>
      </c>
      <c r="C2340">
        <v>1600</v>
      </c>
    </row>
    <row r="2341" spans="1:3" x14ac:dyDescent="0.2">
      <c r="A2341">
        <v>1600</v>
      </c>
      <c r="C2341">
        <v>1600</v>
      </c>
    </row>
    <row r="2342" spans="1:3" x14ac:dyDescent="0.2">
      <c r="A2342">
        <v>1600</v>
      </c>
      <c r="C2342">
        <v>1600</v>
      </c>
    </row>
    <row r="2343" spans="1:3" x14ac:dyDescent="0.2">
      <c r="A2343">
        <v>1600</v>
      </c>
      <c r="C2343">
        <v>1600</v>
      </c>
    </row>
    <row r="2344" spans="1:3" x14ac:dyDescent="0.2">
      <c r="A2344">
        <v>1600</v>
      </c>
      <c r="C2344">
        <v>1600</v>
      </c>
    </row>
    <row r="2345" spans="1:3" x14ac:dyDescent="0.2">
      <c r="A2345">
        <v>1600</v>
      </c>
      <c r="C2345">
        <v>1600</v>
      </c>
    </row>
    <row r="2346" spans="1:3" x14ac:dyDescent="0.2">
      <c r="A2346">
        <v>1600</v>
      </c>
      <c r="C2346">
        <v>1600</v>
      </c>
    </row>
    <row r="2347" spans="1:3" x14ac:dyDescent="0.2">
      <c r="A2347">
        <v>1600</v>
      </c>
      <c r="C2347">
        <v>1600</v>
      </c>
    </row>
    <row r="2348" spans="1:3" x14ac:dyDescent="0.2">
      <c r="A2348">
        <v>1600</v>
      </c>
      <c r="C2348">
        <v>1600</v>
      </c>
    </row>
    <row r="2349" spans="1:3" x14ac:dyDescent="0.2">
      <c r="A2349">
        <v>1600</v>
      </c>
      <c r="C2349">
        <v>1600</v>
      </c>
    </row>
    <row r="2350" spans="1:3" x14ac:dyDescent="0.2">
      <c r="A2350">
        <v>1600</v>
      </c>
      <c r="C2350">
        <v>1600</v>
      </c>
    </row>
    <row r="2351" spans="1:3" x14ac:dyDescent="0.2">
      <c r="A2351">
        <v>1600</v>
      </c>
      <c r="C2351">
        <v>1600</v>
      </c>
    </row>
    <row r="2352" spans="1:3" x14ac:dyDescent="0.2">
      <c r="A2352">
        <v>1600</v>
      </c>
      <c r="C2352">
        <v>1600</v>
      </c>
    </row>
    <row r="2353" spans="1:3" x14ac:dyDescent="0.2">
      <c r="A2353">
        <v>1600</v>
      </c>
      <c r="C2353">
        <v>1600</v>
      </c>
    </row>
    <row r="2354" spans="1:3" x14ac:dyDescent="0.2">
      <c r="A2354">
        <v>1600</v>
      </c>
      <c r="C2354">
        <v>1600</v>
      </c>
    </row>
    <row r="2355" spans="1:3" x14ac:dyDescent="0.2">
      <c r="A2355">
        <v>1600</v>
      </c>
      <c r="C2355">
        <v>1600</v>
      </c>
    </row>
    <row r="2356" spans="1:3" x14ac:dyDescent="0.2">
      <c r="A2356">
        <v>1600</v>
      </c>
      <c r="C2356">
        <v>1600</v>
      </c>
    </row>
    <row r="2357" spans="1:3" x14ac:dyDescent="0.2">
      <c r="A2357">
        <v>1600</v>
      </c>
      <c r="C2357">
        <v>1600</v>
      </c>
    </row>
    <row r="2358" spans="1:3" x14ac:dyDescent="0.2">
      <c r="A2358">
        <v>1600</v>
      </c>
      <c r="C2358">
        <v>1600</v>
      </c>
    </row>
    <row r="2359" spans="1:3" x14ac:dyDescent="0.2">
      <c r="A2359">
        <v>1600</v>
      </c>
      <c r="C2359">
        <v>1600</v>
      </c>
    </row>
    <row r="2360" spans="1:3" x14ac:dyDescent="0.2">
      <c r="A2360">
        <v>1600</v>
      </c>
      <c r="C2360">
        <v>1600</v>
      </c>
    </row>
    <row r="2361" spans="1:3" x14ac:dyDescent="0.2">
      <c r="A2361">
        <v>1600</v>
      </c>
      <c r="C2361">
        <v>1600</v>
      </c>
    </row>
    <row r="2362" spans="1:3" x14ac:dyDescent="0.2">
      <c r="A2362">
        <v>1600</v>
      </c>
      <c r="C2362">
        <v>1600</v>
      </c>
    </row>
    <row r="2363" spans="1:3" x14ac:dyDescent="0.2">
      <c r="A2363">
        <v>1600</v>
      </c>
      <c r="C2363">
        <v>1600</v>
      </c>
    </row>
    <row r="2364" spans="1:3" x14ac:dyDescent="0.2">
      <c r="A2364">
        <v>1600</v>
      </c>
      <c r="C2364">
        <v>1600</v>
      </c>
    </row>
    <row r="2365" spans="1:3" x14ac:dyDescent="0.2">
      <c r="A2365">
        <v>1600</v>
      </c>
      <c r="C2365">
        <v>1600</v>
      </c>
    </row>
    <row r="2366" spans="1:3" x14ac:dyDescent="0.2">
      <c r="A2366">
        <v>1600</v>
      </c>
      <c r="C2366">
        <v>1600</v>
      </c>
    </row>
    <row r="2367" spans="1:3" x14ac:dyDescent="0.2">
      <c r="A2367">
        <v>1600</v>
      </c>
      <c r="C2367">
        <v>1600</v>
      </c>
    </row>
    <row r="2368" spans="1:3" x14ac:dyDescent="0.2">
      <c r="A2368">
        <v>1600</v>
      </c>
      <c r="C2368">
        <v>1600</v>
      </c>
    </row>
    <row r="2369" spans="1:3" x14ac:dyDescent="0.2">
      <c r="A2369">
        <v>1600</v>
      </c>
      <c r="C2369">
        <v>1600</v>
      </c>
    </row>
    <row r="2370" spans="1:3" x14ac:dyDescent="0.2">
      <c r="A2370">
        <v>1600</v>
      </c>
      <c r="C2370">
        <v>1600</v>
      </c>
    </row>
    <row r="2371" spans="1:3" x14ac:dyDescent="0.2">
      <c r="A2371">
        <v>1600</v>
      </c>
      <c r="C2371">
        <v>1600</v>
      </c>
    </row>
    <row r="2372" spans="1:3" x14ac:dyDescent="0.2">
      <c r="A2372">
        <v>1600</v>
      </c>
      <c r="C2372">
        <v>1600</v>
      </c>
    </row>
    <row r="2373" spans="1:3" x14ac:dyDescent="0.2">
      <c r="A2373">
        <v>1600</v>
      </c>
      <c r="C2373">
        <v>1600</v>
      </c>
    </row>
    <row r="2374" spans="1:3" x14ac:dyDescent="0.2">
      <c r="A2374">
        <v>1600</v>
      </c>
      <c r="C2374">
        <v>1600</v>
      </c>
    </row>
    <row r="2375" spans="1:3" x14ac:dyDescent="0.2">
      <c r="A2375">
        <v>1600</v>
      </c>
      <c r="C2375">
        <v>1600</v>
      </c>
    </row>
    <row r="2376" spans="1:3" x14ac:dyDescent="0.2">
      <c r="A2376">
        <v>1600</v>
      </c>
      <c r="C2376">
        <v>1600</v>
      </c>
    </row>
    <row r="2377" spans="1:3" x14ac:dyDescent="0.2">
      <c r="A2377">
        <v>1600</v>
      </c>
      <c r="C2377">
        <v>1600</v>
      </c>
    </row>
    <row r="2378" spans="1:3" x14ac:dyDescent="0.2">
      <c r="A2378">
        <v>1600</v>
      </c>
      <c r="C2378">
        <v>1600</v>
      </c>
    </row>
    <row r="2379" spans="1:3" x14ac:dyDescent="0.2">
      <c r="A2379">
        <v>1600</v>
      </c>
      <c r="C2379">
        <v>1600</v>
      </c>
    </row>
    <row r="2380" spans="1:3" x14ac:dyDescent="0.2">
      <c r="A2380">
        <v>1600</v>
      </c>
      <c r="C2380">
        <v>1600</v>
      </c>
    </row>
    <row r="2381" spans="1:3" x14ac:dyDescent="0.2">
      <c r="A2381">
        <v>1600</v>
      </c>
      <c r="C2381">
        <v>1600</v>
      </c>
    </row>
    <row r="2382" spans="1:3" x14ac:dyDescent="0.2">
      <c r="A2382">
        <v>1600</v>
      </c>
      <c r="C2382">
        <v>1600</v>
      </c>
    </row>
    <row r="2383" spans="1:3" x14ac:dyDescent="0.2">
      <c r="A2383">
        <v>1600</v>
      </c>
      <c r="C2383">
        <v>1600</v>
      </c>
    </row>
    <row r="2384" spans="1:3" x14ac:dyDescent="0.2">
      <c r="A2384">
        <v>1600</v>
      </c>
      <c r="C2384">
        <v>1600</v>
      </c>
    </row>
    <row r="2385" spans="1:3" x14ac:dyDescent="0.2">
      <c r="A2385">
        <v>1600</v>
      </c>
      <c r="C2385">
        <v>1600</v>
      </c>
    </row>
    <row r="2386" spans="1:3" x14ac:dyDescent="0.2">
      <c r="A2386">
        <v>1600</v>
      </c>
      <c r="C2386">
        <v>1600</v>
      </c>
    </row>
    <row r="2387" spans="1:3" x14ac:dyDescent="0.2">
      <c r="A2387">
        <v>1600</v>
      </c>
      <c r="C2387">
        <v>1600</v>
      </c>
    </row>
    <row r="2388" spans="1:3" x14ac:dyDescent="0.2">
      <c r="A2388">
        <v>1600</v>
      </c>
      <c r="C2388">
        <v>1600</v>
      </c>
    </row>
    <row r="2389" spans="1:3" x14ac:dyDescent="0.2">
      <c r="A2389">
        <v>1600</v>
      </c>
      <c r="C2389">
        <v>1600</v>
      </c>
    </row>
    <row r="2390" spans="1:3" x14ac:dyDescent="0.2">
      <c r="A2390">
        <v>1600</v>
      </c>
      <c r="C2390">
        <v>1600</v>
      </c>
    </row>
    <row r="2391" spans="1:3" x14ac:dyDescent="0.2">
      <c r="A2391">
        <v>1600</v>
      </c>
      <c r="C2391">
        <v>1600</v>
      </c>
    </row>
    <row r="2392" spans="1:3" x14ac:dyDescent="0.2">
      <c r="A2392">
        <v>1600</v>
      </c>
      <c r="C2392">
        <v>1600</v>
      </c>
    </row>
    <row r="2393" spans="1:3" x14ac:dyDescent="0.2">
      <c r="A2393">
        <v>1600</v>
      </c>
      <c r="C2393">
        <v>1600</v>
      </c>
    </row>
    <row r="2394" spans="1:3" x14ac:dyDescent="0.2">
      <c r="A2394">
        <v>1600</v>
      </c>
      <c r="C2394">
        <v>1600</v>
      </c>
    </row>
    <row r="2395" spans="1:3" x14ac:dyDescent="0.2">
      <c r="A2395">
        <v>1600</v>
      </c>
      <c r="C2395">
        <v>1600</v>
      </c>
    </row>
    <row r="2396" spans="1:3" x14ac:dyDescent="0.2">
      <c r="A2396">
        <v>1600</v>
      </c>
      <c r="C2396">
        <v>1600</v>
      </c>
    </row>
    <row r="2397" spans="1:3" x14ac:dyDescent="0.2">
      <c r="A2397">
        <v>1600</v>
      </c>
      <c r="C2397">
        <v>1600</v>
      </c>
    </row>
    <row r="2398" spans="1:3" x14ac:dyDescent="0.2">
      <c r="A2398">
        <v>1600</v>
      </c>
      <c r="C2398">
        <v>1600</v>
      </c>
    </row>
    <row r="2399" spans="1:3" x14ac:dyDescent="0.2">
      <c r="A2399">
        <v>1600</v>
      </c>
      <c r="C2399">
        <v>1600</v>
      </c>
    </row>
    <row r="2400" spans="1:3" x14ac:dyDescent="0.2">
      <c r="A2400">
        <v>1600</v>
      </c>
      <c r="C2400">
        <v>1600</v>
      </c>
    </row>
    <row r="2401" spans="1:3" x14ac:dyDescent="0.2">
      <c r="A2401">
        <v>1600</v>
      </c>
      <c r="C2401">
        <v>1600</v>
      </c>
    </row>
    <row r="2402" spans="1:3" x14ac:dyDescent="0.2">
      <c r="A2402">
        <v>1600</v>
      </c>
      <c r="C2402">
        <v>1600</v>
      </c>
    </row>
    <row r="2403" spans="1:3" x14ac:dyDescent="0.2">
      <c r="A2403">
        <v>1600</v>
      </c>
      <c r="C2403">
        <v>1600</v>
      </c>
    </row>
    <row r="2404" spans="1:3" x14ac:dyDescent="0.2">
      <c r="A2404">
        <v>1600</v>
      </c>
      <c r="C2404">
        <v>1600</v>
      </c>
    </row>
    <row r="2405" spans="1:3" x14ac:dyDescent="0.2">
      <c r="A2405">
        <v>1600</v>
      </c>
      <c r="C2405">
        <v>1600</v>
      </c>
    </row>
    <row r="2406" spans="1:3" x14ac:dyDescent="0.2">
      <c r="A2406">
        <v>1600</v>
      </c>
      <c r="C2406">
        <v>1600</v>
      </c>
    </row>
    <row r="2407" spans="1:3" x14ac:dyDescent="0.2">
      <c r="A2407">
        <v>1600</v>
      </c>
      <c r="C2407">
        <v>1600</v>
      </c>
    </row>
    <row r="2408" spans="1:3" x14ac:dyDescent="0.2">
      <c r="A2408">
        <v>1600</v>
      </c>
      <c r="C2408">
        <v>1600</v>
      </c>
    </row>
    <row r="2409" spans="1:3" x14ac:dyDescent="0.2">
      <c r="A2409">
        <v>1600</v>
      </c>
      <c r="C2409">
        <v>1600</v>
      </c>
    </row>
    <row r="2410" spans="1:3" x14ac:dyDescent="0.2">
      <c r="A2410">
        <v>1600</v>
      </c>
      <c r="C2410">
        <v>1600</v>
      </c>
    </row>
    <row r="2411" spans="1:3" x14ac:dyDescent="0.2">
      <c r="A2411">
        <v>1600</v>
      </c>
      <c r="C2411">
        <v>1600</v>
      </c>
    </row>
    <row r="2412" spans="1:3" x14ac:dyDescent="0.2">
      <c r="A2412">
        <v>1600</v>
      </c>
      <c r="C2412">
        <v>1600</v>
      </c>
    </row>
    <row r="2413" spans="1:3" x14ac:dyDescent="0.2">
      <c r="A2413">
        <v>1600</v>
      </c>
      <c r="C2413">
        <v>1600</v>
      </c>
    </row>
    <row r="2414" spans="1:3" x14ac:dyDescent="0.2">
      <c r="A2414">
        <v>1600</v>
      </c>
      <c r="C2414">
        <v>1600</v>
      </c>
    </row>
    <row r="2415" spans="1:3" x14ac:dyDescent="0.2">
      <c r="A2415">
        <v>1600</v>
      </c>
      <c r="C2415">
        <v>1600</v>
      </c>
    </row>
    <row r="2416" spans="1:3" x14ac:dyDescent="0.2">
      <c r="A2416">
        <v>1600</v>
      </c>
      <c r="C2416">
        <v>1600</v>
      </c>
    </row>
    <row r="2417" spans="1:3" x14ac:dyDescent="0.2">
      <c r="A2417">
        <v>1600</v>
      </c>
      <c r="C2417">
        <v>1600</v>
      </c>
    </row>
    <row r="2418" spans="1:3" x14ac:dyDescent="0.2">
      <c r="A2418">
        <v>1600</v>
      </c>
      <c r="C2418">
        <v>1600</v>
      </c>
    </row>
    <row r="2419" spans="1:3" x14ac:dyDescent="0.2">
      <c r="A2419">
        <v>1600</v>
      </c>
      <c r="C2419">
        <v>1600</v>
      </c>
    </row>
    <row r="2420" spans="1:3" x14ac:dyDescent="0.2">
      <c r="A2420">
        <v>1600</v>
      </c>
      <c r="C2420">
        <v>1600</v>
      </c>
    </row>
    <row r="2421" spans="1:3" x14ac:dyDescent="0.2">
      <c r="A2421">
        <v>1600</v>
      </c>
      <c r="C2421">
        <v>1600</v>
      </c>
    </row>
    <row r="2422" spans="1:3" x14ac:dyDescent="0.2">
      <c r="A2422">
        <v>1600</v>
      </c>
      <c r="C2422">
        <v>1600</v>
      </c>
    </row>
    <row r="2423" spans="1:3" x14ac:dyDescent="0.2">
      <c r="A2423">
        <v>1600</v>
      </c>
      <c r="C2423">
        <v>1600</v>
      </c>
    </row>
    <row r="2424" spans="1:3" x14ac:dyDescent="0.2">
      <c r="A2424">
        <v>1600</v>
      </c>
      <c r="C2424">
        <v>1600</v>
      </c>
    </row>
    <row r="2425" spans="1:3" x14ac:dyDescent="0.2">
      <c r="A2425">
        <v>1600</v>
      </c>
      <c r="C2425">
        <v>1600</v>
      </c>
    </row>
    <row r="2426" spans="1:3" x14ac:dyDescent="0.2">
      <c r="A2426">
        <v>1600</v>
      </c>
      <c r="C2426">
        <v>1600</v>
      </c>
    </row>
    <row r="2427" spans="1:3" x14ac:dyDescent="0.2">
      <c r="A2427">
        <v>1600</v>
      </c>
      <c r="C2427">
        <v>1600</v>
      </c>
    </row>
    <row r="2428" spans="1:3" x14ac:dyDescent="0.2">
      <c r="A2428">
        <v>1600</v>
      </c>
      <c r="C2428">
        <v>1600</v>
      </c>
    </row>
    <row r="2429" spans="1:3" x14ac:dyDescent="0.2">
      <c r="A2429">
        <v>1600</v>
      </c>
      <c r="C2429">
        <v>1600</v>
      </c>
    </row>
    <row r="2430" spans="1:3" x14ac:dyDescent="0.2">
      <c r="A2430">
        <v>1600</v>
      </c>
      <c r="C2430">
        <v>1600</v>
      </c>
    </row>
    <row r="2431" spans="1:3" x14ac:dyDescent="0.2">
      <c r="A2431">
        <v>1600</v>
      </c>
      <c r="C2431">
        <v>1600</v>
      </c>
    </row>
    <row r="2432" spans="1:3" x14ac:dyDescent="0.2">
      <c r="A2432">
        <v>1600</v>
      </c>
      <c r="C2432">
        <v>1600</v>
      </c>
    </row>
    <row r="2433" spans="1:3" x14ac:dyDescent="0.2">
      <c r="A2433">
        <v>1600</v>
      </c>
      <c r="C2433">
        <v>1600</v>
      </c>
    </row>
    <row r="2434" spans="1:3" x14ac:dyDescent="0.2">
      <c r="A2434">
        <v>1600</v>
      </c>
      <c r="C2434">
        <v>1600</v>
      </c>
    </row>
    <row r="2435" spans="1:3" x14ac:dyDescent="0.2">
      <c r="A2435">
        <v>1600</v>
      </c>
      <c r="C2435">
        <v>1600</v>
      </c>
    </row>
    <row r="2436" spans="1:3" x14ac:dyDescent="0.2">
      <c r="A2436">
        <v>1600</v>
      </c>
      <c r="C2436">
        <v>1600</v>
      </c>
    </row>
    <row r="2437" spans="1:3" x14ac:dyDescent="0.2">
      <c r="A2437">
        <v>1600</v>
      </c>
      <c r="C2437">
        <v>1600</v>
      </c>
    </row>
    <row r="2438" spans="1:3" x14ac:dyDescent="0.2">
      <c r="A2438">
        <v>1600</v>
      </c>
      <c r="C2438">
        <v>1600</v>
      </c>
    </row>
    <row r="2439" spans="1:3" x14ac:dyDescent="0.2">
      <c r="A2439">
        <v>1600</v>
      </c>
      <c r="C2439">
        <v>1600</v>
      </c>
    </row>
    <row r="2440" spans="1:3" x14ac:dyDescent="0.2">
      <c r="A2440">
        <v>1600</v>
      </c>
      <c r="C2440">
        <v>1600</v>
      </c>
    </row>
    <row r="2441" spans="1:3" x14ac:dyDescent="0.2">
      <c r="A2441">
        <v>1600</v>
      </c>
      <c r="C2441">
        <v>1600</v>
      </c>
    </row>
    <row r="2442" spans="1:3" x14ac:dyDescent="0.2">
      <c r="A2442">
        <v>1600</v>
      </c>
      <c r="C2442">
        <v>1600</v>
      </c>
    </row>
    <row r="2443" spans="1:3" x14ac:dyDescent="0.2">
      <c r="A2443">
        <v>1600</v>
      </c>
      <c r="C2443">
        <v>1600</v>
      </c>
    </row>
    <row r="2444" spans="1:3" x14ac:dyDescent="0.2">
      <c r="A2444">
        <v>1600</v>
      </c>
      <c r="C2444">
        <v>1600</v>
      </c>
    </row>
    <row r="2445" spans="1:3" x14ac:dyDescent="0.2">
      <c r="A2445">
        <v>1600</v>
      </c>
      <c r="C2445">
        <v>1600</v>
      </c>
    </row>
    <row r="2446" spans="1:3" x14ac:dyDescent="0.2">
      <c r="A2446">
        <v>1600</v>
      </c>
      <c r="C2446">
        <v>1600</v>
      </c>
    </row>
    <row r="2447" spans="1:3" x14ac:dyDescent="0.2">
      <c r="A2447">
        <v>1600</v>
      </c>
      <c r="C2447">
        <v>1600</v>
      </c>
    </row>
    <row r="2448" spans="1:3" x14ac:dyDescent="0.2">
      <c r="A2448">
        <v>1600</v>
      </c>
      <c r="C2448">
        <v>1600</v>
      </c>
    </row>
    <row r="2449" spans="1:3" x14ac:dyDescent="0.2">
      <c r="A2449">
        <v>1600</v>
      </c>
      <c r="C2449">
        <v>1600</v>
      </c>
    </row>
    <row r="2450" spans="1:3" x14ac:dyDescent="0.2">
      <c r="A2450">
        <v>1600</v>
      </c>
      <c r="C2450">
        <v>1600</v>
      </c>
    </row>
    <row r="2451" spans="1:3" x14ac:dyDescent="0.2">
      <c r="A2451">
        <v>1600</v>
      </c>
      <c r="C2451">
        <v>1600</v>
      </c>
    </row>
    <row r="2452" spans="1:3" x14ac:dyDescent="0.2">
      <c r="A2452">
        <v>1600</v>
      </c>
      <c r="C2452">
        <v>1600</v>
      </c>
    </row>
    <row r="2453" spans="1:3" x14ac:dyDescent="0.2">
      <c r="A2453">
        <v>1600</v>
      </c>
      <c r="C2453">
        <v>1600</v>
      </c>
    </row>
    <row r="2454" spans="1:3" x14ac:dyDescent="0.2">
      <c r="A2454">
        <v>1600</v>
      </c>
      <c r="C2454">
        <v>1600</v>
      </c>
    </row>
    <row r="2455" spans="1:3" x14ac:dyDescent="0.2">
      <c r="A2455">
        <v>1600</v>
      </c>
      <c r="C2455">
        <v>1600</v>
      </c>
    </row>
    <row r="2456" spans="1:3" x14ac:dyDescent="0.2">
      <c r="A2456">
        <v>1600</v>
      </c>
      <c r="C2456">
        <v>1600</v>
      </c>
    </row>
    <row r="2457" spans="1:3" x14ac:dyDescent="0.2">
      <c r="A2457">
        <v>1600</v>
      </c>
      <c r="C2457">
        <v>1600</v>
      </c>
    </row>
    <row r="2458" spans="1:3" x14ac:dyDescent="0.2">
      <c r="A2458">
        <v>1600</v>
      </c>
      <c r="C2458">
        <v>1600</v>
      </c>
    </row>
    <row r="2459" spans="1:3" x14ac:dyDescent="0.2">
      <c r="A2459">
        <v>1600</v>
      </c>
      <c r="C2459">
        <v>1600</v>
      </c>
    </row>
    <row r="2460" spans="1:3" x14ac:dyDescent="0.2">
      <c r="A2460">
        <v>1600</v>
      </c>
      <c r="C2460">
        <v>1600</v>
      </c>
    </row>
    <row r="2461" spans="1:3" x14ac:dyDescent="0.2">
      <c r="A2461">
        <v>1600</v>
      </c>
      <c r="C2461">
        <v>1600</v>
      </c>
    </row>
    <row r="2462" spans="1:3" x14ac:dyDescent="0.2">
      <c r="A2462">
        <v>1600</v>
      </c>
      <c r="C2462">
        <v>1600</v>
      </c>
    </row>
    <row r="2463" spans="1:3" x14ac:dyDescent="0.2">
      <c r="A2463">
        <v>1600</v>
      </c>
      <c r="C2463">
        <v>1600</v>
      </c>
    </row>
    <row r="2464" spans="1:3" x14ac:dyDescent="0.2">
      <c r="A2464">
        <v>1600</v>
      </c>
      <c r="C2464">
        <v>1600</v>
      </c>
    </row>
    <row r="2465" spans="1:3" x14ac:dyDescent="0.2">
      <c r="A2465">
        <v>1600</v>
      </c>
      <c r="C2465">
        <v>1600</v>
      </c>
    </row>
    <row r="2466" spans="1:3" x14ac:dyDescent="0.2">
      <c r="A2466">
        <v>1600</v>
      </c>
      <c r="C2466">
        <v>1600</v>
      </c>
    </row>
    <row r="2467" spans="1:3" x14ac:dyDescent="0.2">
      <c r="A2467">
        <v>1600</v>
      </c>
      <c r="C2467">
        <v>1600</v>
      </c>
    </row>
    <row r="2468" spans="1:3" x14ac:dyDescent="0.2">
      <c r="A2468">
        <v>1600</v>
      </c>
      <c r="C2468">
        <v>1600</v>
      </c>
    </row>
    <row r="2469" spans="1:3" x14ac:dyDescent="0.2">
      <c r="A2469">
        <v>1600</v>
      </c>
      <c r="C2469">
        <v>1600</v>
      </c>
    </row>
    <row r="2470" spans="1:3" x14ac:dyDescent="0.2">
      <c r="A2470">
        <v>1600</v>
      </c>
      <c r="C2470">
        <v>1600</v>
      </c>
    </row>
    <row r="2471" spans="1:3" x14ac:dyDescent="0.2">
      <c r="A2471">
        <v>1600</v>
      </c>
      <c r="C2471">
        <v>1600</v>
      </c>
    </row>
    <row r="2472" spans="1:3" x14ac:dyDescent="0.2">
      <c r="A2472">
        <v>1600</v>
      </c>
      <c r="C2472">
        <v>1600</v>
      </c>
    </row>
    <row r="2473" spans="1:3" x14ac:dyDescent="0.2">
      <c r="A2473">
        <v>1600</v>
      </c>
      <c r="C2473">
        <v>1600</v>
      </c>
    </row>
    <row r="2474" spans="1:3" x14ac:dyDescent="0.2">
      <c r="A2474">
        <v>1600</v>
      </c>
      <c r="C2474">
        <v>1600</v>
      </c>
    </row>
    <row r="2475" spans="1:3" x14ac:dyDescent="0.2">
      <c r="A2475">
        <v>1600</v>
      </c>
      <c r="C2475">
        <v>1600</v>
      </c>
    </row>
    <row r="2476" spans="1:3" x14ac:dyDescent="0.2">
      <c r="A2476">
        <v>1600</v>
      </c>
      <c r="C2476">
        <v>1600</v>
      </c>
    </row>
    <row r="2477" spans="1:3" x14ac:dyDescent="0.2">
      <c r="A2477">
        <v>1600</v>
      </c>
      <c r="C2477">
        <v>1600</v>
      </c>
    </row>
    <row r="2478" spans="1:3" x14ac:dyDescent="0.2">
      <c r="A2478">
        <v>1600</v>
      </c>
      <c r="C2478">
        <v>1600</v>
      </c>
    </row>
    <row r="2479" spans="1:3" x14ac:dyDescent="0.2">
      <c r="A2479">
        <v>1600</v>
      </c>
      <c r="C2479">
        <v>1600</v>
      </c>
    </row>
    <row r="2480" spans="1:3" x14ac:dyDescent="0.2">
      <c r="A2480">
        <v>1600</v>
      </c>
      <c r="C2480">
        <v>1600</v>
      </c>
    </row>
    <row r="2481" spans="1:3" x14ac:dyDescent="0.2">
      <c r="A2481">
        <v>1600</v>
      </c>
      <c r="C2481">
        <v>1600</v>
      </c>
    </row>
    <row r="2482" spans="1:3" x14ac:dyDescent="0.2">
      <c r="A2482">
        <v>1600</v>
      </c>
      <c r="C2482">
        <v>1600</v>
      </c>
    </row>
    <row r="2483" spans="1:3" x14ac:dyDescent="0.2">
      <c r="A2483">
        <v>1600</v>
      </c>
      <c r="C2483">
        <v>1600</v>
      </c>
    </row>
    <row r="2484" spans="1:3" x14ac:dyDescent="0.2">
      <c r="A2484">
        <v>1600</v>
      </c>
      <c r="C2484">
        <v>1600</v>
      </c>
    </row>
    <row r="2485" spans="1:3" x14ac:dyDescent="0.2">
      <c r="A2485">
        <v>1600</v>
      </c>
      <c r="C2485">
        <v>1600</v>
      </c>
    </row>
    <row r="2486" spans="1:3" x14ac:dyDescent="0.2">
      <c r="A2486">
        <v>1600</v>
      </c>
      <c r="C2486">
        <v>1600</v>
      </c>
    </row>
    <row r="2487" spans="1:3" x14ac:dyDescent="0.2">
      <c r="A2487">
        <v>1600</v>
      </c>
      <c r="C2487">
        <v>1600</v>
      </c>
    </row>
    <row r="2488" spans="1:3" x14ac:dyDescent="0.2">
      <c r="A2488">
        <v>1600</v>
      </c>
      <c r="C2488">
        <v>1600</v>
      </c>
    </row>
    <row r="2489" spans="1:3" x14ac:dyDescent="0.2">
      <c r="A2489">
        <v>1600</v>
      </c>
      <c r="C2489">
        <v>1600</v>
      </c>
    </row>
    <row r="2490" spans="1:3" x14ac:dyDescent="0.2">
      <c r="A2490">
        <v>1600</v>
      </c>
      <c r="C2490">
        <v>1600</v>
      </c>
    </row>
    <row r="2491" spans="1:3" x14ac:dyDescent="0.2">
      <c r="A2491">
        <v>1600</v>
      </c>
      <c r="C2491">
        <v>1600</v>
      </c>
    </row>
    <row r="2492" spans="1:3" x14ac:dyDescent="0.2">
      <c r="A2492">
        <v>1600</v>
      </c>
      <c r="C2492">
        <v>1600</v>
      </c>
    </row>
    <row r="2493" spans="1:3" x14ac:dyDescent="0.2">
      <c r="A2493">
        <v>1600</v>
      </c>
      <c r="C2493">
        <v>1600</v>
      </c>
    </row>
    <row r="2494" spans="1:3" x14ac:dyDescent="0.2">
      <c r="A2494">
        <v>1600</v>
      </c>
      <c r="C2494">
        <v>1600</v>
      </c>
    </row>
    <row r="2495" spans="1:3" x14ac:dyDescent="0.2">
      <c r="A2495">
        <v>1600</v>
      </c>
      <c r="C2495">
        <v>1600</v>
      </c>
    </row>
    <row r="2496" spans="1:3" x14ac:dyDescent="0.2">
      <c r="A2496">
        <v>1600</v>
      </c>
      <c r="C2496">
        <v>1600</v>
      </c>
    </row>
    <row r="2497" spans="1:3" x14ac:dyDescent="0.2">
      <c r="A2497">
        <v>1600</v>
      </c>
      <c r="C2497">
        <v>1600</v>
      </c>
    </row>
    <row r="2498" spans="1:3" x14ac:dyDescent="0.2">
      <c r="A2498">
        <v>1600</v>
      </c>
      <c r="C2498">
        <v>1600</v>
      </c>
    </row>
    <row r="2499" spans="1:3" x14ac:dyDescent="0.2">
      <c r="A2499">
        <v>1600</v>
      </c>
      <c r="C2499">
        <v>1600</v>
      </c>
    </row>
    <row r="2500" spans="1:3" x14ac:dyDescent="0.2">
      <c r="A2500">
        <v>1600</v>
      </c>
      <c r="C2500">
        <v>1600</v>
      </c>
    </row>
    <row r="2501" spans="1:3" x14ac:dyDescent="0.2">
      <c r="A2501">
        <v>1600</v>
      </c>
      <c r="C2501">
        <v>1600</v>
      </c>
    </row>
    <row r="2502" spans="1:3" x14ac:dyDescent="0.2">
      <c r="A2502">
        <v>1600</v>
      </c>
      <c r="C2502">
        <v>1600</v>
      </c>
    </row>
    <row r="2503" spans="1:3" x14ac:dyDescent="0.2">
      <c r="A2503">
        <v>1600</v>
      </c>
      <c r="C2503">
        <v>1600</v>
      </c>
    </row>
    <row r="2504" spans="1:3" x14ac:dyDescent="0.2">
      <c r="A2504">
        <v>1600</v>
      </c>
      <c r="C2504">
        <v>1600</v>
      </c>
    </row>
    <row r="2505" spans="1:3" x14ac:dyDescent="0.2">
      <c r="A2505">
        <v>1600</v>
      </c>
      <c r="C2505">
        <v>1600</v>
      </c>
    </row>
    <row r="2506" spans="1:3" x14ac:dyDescent="0.2">
      <c r="A2506">
        <v>1600</v>
      </c>
      <c r="C2506">
        <v>1600</v>
      </c>
    </row>
    <row r="2507" spans="1:3" x14ac:dyDescent="0.2">
      <c r="A2507">
        <v>1600</v>
      </c>
      <c r="C2507">
        <v>1600</v>
      </c>
    </row>
    <row r="2508" spans="1:3" x14ac:dyDescent="0.2">
      <c r="A2508">
        <v>1600</v>
      </c>
      <c r="C2508">
        <v>1600</v>
      </c>
    </row>
    <row r="2509" spans="1:3" x14ac:dyDescent="0.2">
      <c r="A2509">
        <v>1600</v>
      </c>
      <c r="C2509">
        <v>1600</v>
      </c>
    </row>
    <row r="2510" spans="1:3" x14ac:dyDescent="0.2">
      <c r="A2510">
        <v>1600</v>
      </c>
      <c r="C2510">
        <v>1600</v>
      </c>
    </row>
    <row r="2511" spans="1:3" x14ac:dyDescent="0.2">
      <c r="A2511">
        <v>1600</v>
      </c>
      <c r="C2511">
        <v>1600</v>
      </c>
    </row>
    <row r="2512" spans="1:3" x14ac:dyDescent="0.2">
      <c r="A2512">
        <v>1600</v>
      </c>
      <c r="C2512">
        <v>1600</v>
      </c>
    </row>
    <row r="2513" spans="1:3" x14ac:dyDescent="0.2">
      <c r="A2513">
        <v>1600</v>
      </c>
      <c r="C2513">
        <v>1600</v>
      </c>
    </row>
    <row r="2514" spans="1:3" x14ac:dyDescent="0.2">
      <c r="A2514">
        <v>1600</v>
      </c>
      <c r="C2514">
        <v>1600</v>
      </c>
    </row>
    <row r="2515" spans="1:3" x14ac:dyDescent="0.2">
      <c r="A2515">
        <v>1600</v>
      </c>
      <c r="C2515">
        <v>1600</v>
      </c>
    </row>
    <row r="2516" spans="1:3" x14ac:dyDescent="0.2">
      <c r="A2516">
        <v>1600</v>
      </c>
      <c r="C2516">
        <v>1600</v>
      </c>
    </row>
    <row r="2517" spans="1:3" x14ac:dyDescent="0.2">
      <c r="A2517">
        <v>1600</v>
      </c>
      <c r="C2517">
        <v>1600</v>
      </c>
    </row>
    <row r="2518" spans="1:3" x14ac:dyDescent="0.2">
      <c r="A2518">
        <v>1600</v>
      </c>
      <c r="C2518">
        <v>1600</v>
      </c>
    </row>
    <row r="2519" spans="1:3" x14ac:dyDescent="0.2">
      <c r="A2519">
        <v>1600</v>
      </c>
      <c r="C2519">
        <v>1600</v>
      </c>
    </row>
    <row r="2520" spans="1:3" x14ac:dyDescent="0.2">
      <c r="A2520">
        <v>1600</v>
      </c>
      <c r="C2520">
        <v>1600</v>
      </c>
    </row>
    <row r="2521" spans="1:3" x14ac:dyDescent="0.2">
      <c r="A2521">
        <v>1600</v>
      </c>
      <c r="C2521">
        <v>1600</v>
      </c>
    </row>
    <row r="2522" spans="1:3" x14ac:dyDescent="0.2">
      <c r="A2522">
        <v>1600</v>
      </c>
      <c r="C2522">
        <v>1600</v>
      </c>
    </row>
    <row r="2523" spans="1:3" x14ac:dyDescent="0.2">
      <c r="A2523">
        <v>1600</v>
      </c>
      <c r="C2523">
        <v>1600</v>
      </c>
    </row>
    <row r="2524" spans="1:3" x14ac:dyDescent="0.2">
      <c r="A2524">
        <v>1600</v>
      </c>
      <c r="C2524">
        <v>1600</v>
      </c>
    </row>
    <row r="2525" spans="1:3" x14ac:dyDescent="0.2">
      <c r="A2525">
        <v>1600</v>
      </c>
      <c r="C2525">
        <v>1600</v>
      </c>
    </row>
    <row r="2526" spans="1:3" x14ac:dyDescent="0.2">
      <c r="A2526">
        <v>1600</v>
      </c>
      <c r="C2526">
        <v>1600</v>
      </c>
    </row>
    <row r="2527" spans="1:3" x14ac:dyDescent="0.2">
      <c r="A2527">
        <v>1600</v>
      </c>
      <c r="C2527">
        <v>1600</v>
      </c>
    </row>
    <row r="2528" spans="1:3" x14ac:dyDescent="0.2">
      <c r="A2528">
        <v>1600</v>
      </c>
      <c r="C2528">
        <v>1600</v>
      </c>
    </row>
    <row r="2529" spans="1:3" x14ac:dyDescent="0.2">
      <c r="A2529">
        <v>1600</v>
      </c>
      <c r="C2529">
        <v>1600</v>
      </c>
    </row>
    <row r="2530" spans="1:3" x14ac:dyDescent="0.2">
      <c r="A2530">
        <v>1600</v>
      </c>
      <c r="C2530">
        <v>1600</v>
      </c>
    </row>
    <row r="2531" spans="1:3" x14ac:dyDescent="0.2">
      <c r="A2531">
        <v>1600</v>
      </c>
      <c r="C2531">
        <v>1600</v>
      </c>
    </row>
    <row r="2532" spans="1:3" x14ac:dyDescent="0.2">
      <c r="A2532">
        <v>1600</v>
      </c>
      <c r="C2532">
        <v>1600</v>
      </c>
    </row>
    <row r="2533" spans="1:3" x14ac:dyDescent="0.2">
      <c r="A2533">
        <v>1600</v>
      </c>
      <c r="C2533">
        <v>1600</v>
      </c>
    </row>
    <row r="2534" spans="1:3" x14ac:dyDescent="0.2">
      <c r="A2534">
        <v>1600</v>
      </c>
      <c r="C2534">
        <v>1600</v>
      </c>
    </row>
    <row r="2535" spans="1:3" x14ac:dyDescent="0.2">
      <c r="A2535">
        <v>1600</v>
      </c>
      <c r="C2535">
        <v>1600</v>
      </c>
    </row>
    <row r="2536" spans="1:3" x14ac:dyDescent="0.2">
      <c r="A2536">
        <v>1600</v>
      </c>
      <c r="C2536">
        <v>1600</v>
      </c>
    </row>
    <row r="2537" spans="1:3" x14ac:dyDescent="0.2">
      <c r="A2537">
        <v>1600</v>
      </c>
      <c r="C2537">
        <v>1600</v>
      </c>
    </row>
    <row r="2538" spans="1:3" x14ac:dyDescent="0.2">
      <c r="A2538">
        <v>1600</v>
      </c>
      <c r="C2538">
        <v>1600</v>
      </c>
    </row>
    <row r="2539" spans="1:3" x14ac:dyDescent="0.2">
      <c r="A2539">
        <v>1600</v>
      </c>
      <c r="C2539">
        <v>1600</v>
      </c>
    </row>
    <row r="2540" spans="1:3" x14ac:dyDescent="0.2">
      <c r="A2540">
        <v>1600</v>
      </c>
      <c r="C2540">
        <v>1600</v>
      </c>
    </row>
    <row r="2541" spans="1:3" x14ac:dyDescent="0.2">
      <c r="A2541">
        <v>1600</v>
      </c>
      <c r="C2541">
        <v>1600</v>
      </c>
    </row>
    <row r="2542" spans="1:3" x14ac:dyDescent="0.2">
      <c r="A2542">
        <v>1800</v>
      </c>
      <c r="C2542">
        <v>1600</v>
      </c>
    </row>
    <row r="2543" spans="1:3" x14ac:dyDescent="0.2">
      <c r="A2543">
        <v>1800</v>
      </c>
      <c r="C2543">
        <v>1600</v>
      </c>
    </row>
    <row r="2544" spans="1:3" x14ac:dyDescent="0.2">
      <c r="A2544">
        <v>1800</v>
      </c>
      <c r="C2544">
        <v>1600</v>
      </c>
    </row>
    <row r="2545" spans="1:3" x14ac:dyDescent="0.2">
      <c r="A2545">
        <v>1800</v>
      </c>
      <c r="C2545">
        <v>1600</v>
      </c>
    </row>
    <row r="2546" spans="1:3" x14ac:dyDescent="0.2">
      <c r="A2546">
        <v>1800</v>
      </c>
      <c r="C2546">
        <v>1600</v>
      </c>
    </row>
    <row r="2547" spans="1:3" x14ac:dyDescent="0.2">
      <c r="A2547">
        <v>1800</v>
      </c>
      <c r="C2547">
        <v>1600</v>
      </c>
    </row>
    <row r="2548" spans="1:3" x14ac:dyDescent="0.2">
      <c r="A2548">
        <v>1800</v>
      </c>
      <c r="C2548">
        <v>1600</v>
      </c>
    </row>
    <row r="2549" spans="1:3" x14ac:dyDescent="0.2">
      <c r="A2549">
        <v>1800</v>
      </c>
      <c r="C2549">
        <v>1600</v>
      </c>
    </row>
    <row r="2550" spans="1:3" x14ac:dyDescent="0.2">
      <c r="A2550">
        <v>1800</v>
      </c>
      <c r="C2550">
        <v>1600</v>
      </c>
    </row>
    <row r="2551" spans="1:3" x14ac:dyDescent="0.2">
      <c r="A2551">
        <v>1800</v>
      </c>
      <c r="C2551">
        <v>1600</v>
      </c>
    </row>
    <row r="2552" spans="1:3" x14ac:dyDescent="0.2">
      <c r="A2552">
        <v>1800</v>
      </c>
      <c r="C2552">
        <v>1600</v>
      </c>
    </row>
    <row r="2553" spans="1:3" x14ac:dyDescent="0.2">
      <c r="A2553">
        <v>1800</v>
      </c>
      <c r="C2553">
        <v>1600</v>
      </c>
    </row>
    <row r="2554" spans="1:3" x14ac:dyDescent="0.2">
      <c r="A2554">
        <v>1800</v>
      </c>
      <c r="C2554">
        <v>1600</v>
      </c>
    </row>
    <row r="2555" spans="1:3" x14ac:dyDescent="0.2">
      <c r="A2555">
        <v>1800</v>
      </c>
      <c r="C2555">
        <v>1600</v>
      </c>
    </row>
    <row r="2556" spans="1:3" x14ac:dyDescent="0.2">
      <c r="A2556">
        <v>1800</v>
      </c>
      <c r="C2556">
        <v>1600</v>
      </c>
    </row>
    <row r="2557" spans="1:3" x14ac:dyDescent="0.2">
      <c r="A2557">
        <v>1800</v>
      </c>
      <c r="C2557">
        <v>1600</v>
      </c>
    </row>
    <row r="2558" spans="1:3" x14ac:dyDescent="0.2">
      <c r="A2558">
        <v>1800</v>
      </c>
      <c r="C2558">
        <v>1600</v>
      </c>
    </row>
    <row r="2559" spans="1:3" x14ac:dyDescent="0.2">
      <c r="A2559">
        <v>1800</v>
      </c>
      <c r="C2559">
        <v>1600</v>
      </c>
    </row>
    <row r="2560" spans="1:3" x14ac:dyDescent="0.2">
      <c r="A2560">
        <v>1800</v>
      </c>
      <c r="C2560">
        <v>1600</v>
      </c>
    </row>
    <row r="2561" spans="1:3" x14ac:dyDescent="0.2">
      <c r="A2561">
        <v>1800</v>
      </c>
      <c r="C2561">
        <v>1600</v>
      </c>
    </row>
    <row r="2562" spans="1:3" x14ac:dyDescent="0.2">
      <c r="A2562">
        <v>1800</v>
      </c>
      <c r="C2562">
        <v>1600</v>
      </c>
    </row>
    <row r="2563" spans="1:3" x14ac:dyDescent="0.2">
      <c r="A2563">
        <v>1800</v>
      </c>
      <c r="C2563">
        <v>1600</v>
      </c>
    </row>
    <row r="2564" spans="1:3" x14ac:dyDescent="0.2">
      <c r="A2564">
        <v>1800</v>
      </c>
      <c r="C2564">
        <v>1600</v>
      </c>
    </row>
    <row r="2565" spans="1:3" x14ac:dyDescent="0.2">
      <c r="A2565">
        <v>1800</v>
      </c>
      <c r="C2565">
        <v>1600</v>
      </c>
    </row>
    <row r="2566" spans="1:3" x14ac:dyDescent="0.2">
      <c r="A2566">
        <v>1800</v>
      </c>
      <c r="C2566">
        <v>1600</v>
      </c>
    </row>
    <row r="2567" spans="1:3" x14ac:dyDescent="0.2">
      <c r="A2567">
        <v>1800</v>
      </c>
      <c r="C2567">
        <v>1600</v>
      </c>
    </row>
    <row r="2568" spans="1:3" x14ac:dyDescent="0.2">
      <c r="A2568">
        <v>1800</v>
      </c>
      <c r="C2568">
        <v>1600</v>
      </c>
    </row>
    <row r="2569" spans="1:3" x14ac:dyDescent="0.2">
      <c r="A2569">
        <v>1800</v>
      </c>
      <c r="C2569">
        <v>1600</v>
      </c>
    </row>
    <row r="2570" spans="1:3" x14ac:dyDescent="0.2">
      <c r="A2570">
        <v>1800</v>
      </c>
      <c r="C2570">
        <v>1600</v>
      </c>
    </row>
    <row r="2571" spans="1:3" x14ac:dyDescent="0.2">
      <c r="A2571">
        <v>1800</v>
      </c>
      <c r="C2571">
        <v>1600</v>
      </c>
    </row>
    <row r="2572" spans="1:3" x14ac:dyDescent="0.2">
      <c r="A2572">
        <v>1800</v>
      </c>
      <c r="C2572">
        <v>1600</v>
      </c>
    </row>
    <row r="2573" spans="1:3" x14ac:dyDescent="0.2">
      <c r="A2573">
        <v>1800</v>
      </c>
      <c r="C2573">
        <v>1600</v>
      </c>
    </row>
    <row r="2574" spans="1:3" x14ac:dyDescent="0.2">
      <c r="A2574">
        <v>1800</v>
      </c>
      <c r="C2574">
        <v>1600</v>
      </c>
    </row>
    <row r="2575" spans="1:3" x14ac:dyDescent="0.2">
      <c r="A2575">
        <v>1800</v>
      </c>
      <c r="C2575">
        <v>1600</v>
      </c>
    </row>
    <row r="2576" spans="1:3" x14ac:dyDescent="0.2">
      <c r="A2576">
        <v>1800</v>
      </c>
      <c r="C2576">
        <v>1600</v>
      </c>
    </row>
    <row r="2577" spans="1:3" x14ac:dyDescent="0.2">
      <c r="A2577">
        <v>1800</v>
      </c>
      <c r="C2577">
        <v>1600</v>
      </c>
    </row>
    <row r="2578" spans="1:3" x14ac:dyDescent="0.2">
      <c r="A2578">
        <v>1800</v>
      </c>
      <c r="C2578">
        <v>1600</v>
      </c>
    </row>
    <row r="2579" spans="1:3" x14ac:dyDescent="0.2">
      <c r="A2579">
        <v>1800</v>
      </c>
      <c r="C2579">
        <v>1600</v>
      </c>
    </row>
    <row r="2580" spans="1:3" x14ac:dyDescent="0.2">
      <c r="A2580">
        <v>1800</v>
      </c>
      <c r="C2580">
        <v>1600</v>
      </c>
    </row>
    <row r="2581" spans="1:3" x14ac:dyDescent="0.2">
      <c r="A2581">
        <v>1800</v>
      </c>
      <c r="C2581">
        <v>1600</v>
      </c>
    </row>
    <row r="2582" spans="1:3" x14ac:dyDescent="0.2">
      <c r="A2582">
        <v>1800</v>
      </c>
      <c r="C2582">
        <v>1600</v>
      </c>
    </row>
    <row r="2583" spans="1:3" x14ac:dyDescent="0.2">
      <c r="A2583">
        <v>1800</v>
      </c>
      <c r="C2583">
        <v>1600</v>
      </c>
    </row>
    <row r="2584" spans="1:3" x14ac:dyDescent="0.2">
      <c r="A2584">
        <v>1800</v>
      </c>
      <c r="C2584">
        <v>1600</v>
      </c>
    </row>
    <row r="2585" spans="1:3" x14ac:dyDescent="0.2">
      <c r="A2585">
        <v>1800</v>
      </c>
      <c r="C2585">
        <v>1600</v>
      </c>
    </row>
    <row r="2586" spans="1:3" x14ac:dyDescent="0.2">
      <c r="A2586">
        <v>1800</v>
      </c>
      <c r="C2586">
        <v>1600</v>
      </c>
    </row>
    <row r="2587" spans="1:3" x14ac:dyDescent="0.2">
      <c r="A2587">
        <v>1800</v>
      </c>
      <c r="C2587">
        <v>1600</v>
      </c>
    </row>
    <row r="2588" spans="1:3" x14ac:dyDescent="0.2">
      <c r="A2588">
        <v>1800</v>
      </c>
      <c r="C2588">
        <v>1600</v>
      </c>
    </row>
    <row r="2589" spans="1:3" x14ac:dyDescent="0.2">
      <c r="A2589">
        <v>1800</v>
      </c>
      <c r="C2589">
        <v>1600</v>
      </c>
    </row>
    <row r="2590" spans="1:3" x14ac:dyDescent="0.2">
      <c r="A2590">
        <v>1800</v>
      </c>
      <c r="C2590">
        <v>1600</v>
      </c>
    </row>
    <row r="2591" spans="1:3" x14ac:dyDescent="0.2">
      <c r="A2591">
        <v>1800</v>
      </c>
      <c r="C2591">
        <v>1600</v>
      </c>
    </row>
    <row r="2592" spans="1:3" x14ac:dyDescent="0.2">
      <c r="A2592">
        <v>1800</v>
      </c>
      <c r="C2592">
        <v>1600</v>
      </c>
    </row>
    <row r="2593" spans="1:3" x14ac:dyDescent="0.2">
      <c r="A2593">
        <v>1800</v>
      </c>
      <c r="C2593">
        <v>1600</v>
      </c>
    </row>
    <row r="2594" spans="1:3" x14ac:dyDescent="0.2">
      <c r="A2594">
        <v>1800</v>
      </c>
      <c r="C2594">
        <v>1600</v>
      </c>
    </row>
    <row r="2595" spans="1:3" x14ac:dyDescent="0.2">
      <c r="A2595">
        <v>1800</v>
      </c>
      <c r="C2595">
        <v>1600</v>
      </c>
    </row>
    <row r="2596" spans="1:3" x14ac:dyDescent="0.2">
      <c r="A2596">
        <v>1800</v>
      </c>
      <c r="C2596">
        <v>1600</v>
      </c>
    </row>
    <row r="2597" spans="1:3" x14ac:dyDescent="0.2">
      <c r="A2597">
        <v>1800</v>
      </c>
      <c r="C2597">
        <v>1600</v>
      </c>
    </row>
    <row r="2598" spans="1:3" x14ac:dyDescent="0.2">
      <c r="A2598">
        <v>1800</v>
      </c>
      <c r="C2598">
        <v>1600</v>
      </c>
    </row>
    <row r="2599" spans="1:3" x14ac:dyDescent="0.2">
      <c r="A2599">
        <v>1800</v>
      </c>
      <c r="C2599">
        <v>1600</v>
      </c>
    </row>
    <row r="2600" spans="1:3" x14ac:dyDescent="0.2">
      <c r="A2600">
        <v>1800</v>
      </c>
      <c r="C2600">
        <v>1600</v>
      </c>
    </row>
    <row r="2601" spans="1:3" x14ac:dyDescent="0.2">
      <c r="A2601">
        <v>1800</v>
      </c>
      <c r="C2601">
        <v>1600</v>
      </c>
    </row>
    <row r="2602" spans="1:3" x14ac:dyDescent="0.2">
      <c r="A2602">
        <v>1800</v>
      </c>
      <c r="C2602">
        <v>1600</v>
      </c>
    </row>
    <row r="2603" spans="1:3" x14ac:dyDescent="0.2">
      <c r="A2603">
        <v>1800</v>
      </c>
      <c r="C2603">
        <v>1600</v>
      </c>
    </row>
    <row r="2604" spans="1:3" x14ac:dyDescent="0.2">
      <c r="A2604">
        <v>1800</v>
      </c>
      <c r="C2604">
        <v>1600</v>
      </c>
    </row>
    <row r="2605" spans="1:3" x14ac:dyDescent="0.2">
      <c r="A2605">
        <v>1800</v>
      </c>
      <c r="C2605">
        <v>1600</v>
      </c>
    </row>
    <row r="2606" spans="1:3" x14ac:dyDescent="0.2">
      <c r="A2606">
        <v>1800</v>
      </c>
      <c r="C2606">
        <v>1600</v>
      </c>
    </row>
    <row r="2607" spans="1:3" x14ac:dyDescent="0.2">
      <c r="A2607">
        <v>1800</v>
      </c>
      <c r="C2607">
        <v>1600</v>
      </c>
    </row>
    <row r="2608" spans="1:3" x14ac:dyDescent="0.2">
      <c r="A2608">
        <v>2490</v>
      </c>
      <c r="C2608">
        <v>1600</v>
      </c>
    </row>
    <row r="2609" spans="1:3" x14ac:dyDescent="0.2">
      <c r="A2609">
        <v>2490</v>
      </c>
      <c r="C2609">
        <v>1600</v>
      </c>
    </row>
    <row r="2610" spans="1:3" x14ac:dyDescent="0.2">
      <c r="A2610">
        <v>2490</v>
      </c>
      <c r="C2610">
        <v>1600</v>
      </c>
    </row>
    <row r="2611" spans="1:3" x14ac:dyDescent="0.2">
      <c r="A2611">
        <v>2490</v>
      </c>
      <c r="C2611">
        <v>1600</v>
      </c>
    </row>
    <row r="2612" spans="1:3" x14ac:dyDescent="0.2">
      <c r="A2612">
        <v>2490</v>
      </c>
      <c r="C2612">
        <v>1600</v>
      </c>
    </row>
    <row r="2613" spans="1:3" x14ac:dyDescent="0.2">
      <c r="A2613">
        <v>2490</v>
      </c>
      <c r="C2613">
        <v>1600</v>
      </c>
    </row>
    <row r="2614" spans="1:3" x14ac:dyDescent="0.2">
      <c r="A2614">
        <v>2490</v>
      </c>
      <c r="C2614">
        <v>1600</v>
      </c>
    </row>
    <row r="2615" spans="1:3" x14ac:dyDescent="0.2">
      <c r="A2615">
        <v>2490</v>
      </c>
      <c r="C2615">
        <v>1600</v>
      </c>
    </row>
    <row r="2616" spans="1:3" x14ac:dyDescent="0.2">
      <c r="A2616">
        <v>2490</v>
      </c>
      <c r="C2616">
        <v>1600</v>
      </c>
    </row>
    <row r="2617" spans="1:3" x14ac:dyDescent="0.2">
      <c r="A2617">
        <v>2490</v>
      </c>
      <c r="C2617">
        <v>1600</v>
      </c>
    </row>
    <row r="2618" spans="1:3" x14ac:dyDescent="0.2">
      <c r="A2618">
        <v>2490</v>
      </c>
      <c r="C2618">
        <v>1600</v>
      </c>
    </row>
    <row r="2619" spans="1:3" x14ac:dyDescent="0.2">
      <c r="A2619">
        <v>2490</v>
      </c>
      <c r="C2619">
        <v>1600</v>
      </c>
    </row>
    <row r="2620" spans="1:3" x14ac:dyDescent="0.2">
      <c r="A2620">
        <v>2490</v>
      </c>
      <c r="C2620">
        <v>1600</v>
      </c>
    </row>
    <row r="2621" spans="1:3" x14ac:dyDescent="0.2">
      <c r="A2621">
        <v>2490</v>
      </c>
      <c r="C2621">
        <v>1600</v>
      </c>
    </row>
    <row r="2622" spans="1:3" x14ac:dyDescent="0.2">
      <c r="A2622">
        <v>2490</v>
      </c>
      <c r="C2622">
        <v>1600</v>
      </c>
    </row>
    <row r="2623" spans="1:3" x14ac:dyDescent="0.2">
      <c r="A2623">
        <v>2490</v>
      </c>
      <c r="C2623">
        <v>1600</v>
      </c>
    </row>
    <row r="2624" spans="1:3" x14ac:dyDescent="0.2">
      <c r="A2624">
        <v>2490</v>
      </c>
      <c r="C2624">
        <v>1600</v>
      </c>
    </row>
    <row r="2625" spans="1:3" x14ac:dyDescent="0.2">
      <c r="A2625">
        <v>2490</v>
      </c>
      <c r="C2625">
        <v>1600</v>
      </c>
    </row>
    <row r="2626" spans="1:3" x14ac:dyDescent="0.2">
      <c r="A2626">
        <v>2490</v>
      </c>
      <c r="C2626">
        <v>1600</v>
      </c>
    </row>
    <row r="2627" spans="1:3" x14ac:dyDescent="0.2">
      <c r="A2627">
        <v>2490</v>
      </c>
      <c r="C2627">
        <v>1600</v>
      </c>
    </row>
    <row r="2628" spans="1:3" x14ac:dyDescent="0.2">
      <c r="A2628">
        <v>2490</v>
      </c>
      <c r="C2628">
        <v>1600</v>
      </c>
    </row>
    <row r="2629" spans="1:3" x14ac:dyDescent="0.2">
      <c r="A2629">
        <v>2490</v>
      </c>
      <c r="C2629">
        <v>1600</v>
      </c>
    </row>
    <row r="2630" spans="1:3" x14ac:dyDescent="0.2">
      <c r="A2630">
        <v>2490</v>
      </c>
      <c r="C2630">
        <v>1600</v>
      </c>
    </row>
    <row r="2631" spans="1:3" x14ac:dyDescent="0.2">
      <c r="A2631">
        <v>2490</v>
      </c>
      <c r="C2631">
        <v>1600</v>
      </c>
    </row>
    <row r="2632" spans="1:3" x14ac:dyDescent="0.2">
      <c r="A2632">
        <v>2490</v>
      </c>
      <c r="C2632">
        <v>1600</v>
      </c>
    </row>
    <row r="2633" spans="1:3" x14ac:dyDescent="0.2">
      <c r="A2633">
        <v>2490</v>
      </c>
      <c r="C2633">
        <v>1600</v>
      </c>
    </row>
    <row r="2634" spans="1:3" x14ac:dyDescent="0.2">
      <c r="A2634">
        <v>2490</v>
      </c>
      <c r="C2634">
        <v>1600</v>
      </c>
    </row>
    <row r="2635" spans="1:3" x14ac:dyDescent="0.2">
      <c r="A2635">
        <v>2490</v>
      </c>
      <c r="C2635">
        <v>1600</v>
      </c>
    </row>
    <row r="2636" spans="1:3" x14ac:dyDescent="0.2">
      <c r="A2636">
        <v>2490</v>
      </c>
      <c r="C2636">
        <v>1600</v>
      </c>
    </row>
    <row r="2637" spans="1:3" x14ac:dyDescent="0.2">
      <c r="A2637">
        <v>2490</v>
      </c>
      <c r="C2637">
        <v>1600</v>
      </c>
    </row>
    <row r="2638" spans="1:3" x14ac:dyDescent="0.2">
      <c r="A2638">
        <v>2490</v>
      </c>
      <c r="C2638">
        <v>1600</v>
      </c>
    </row>
    <row r="2639" spans="1:3" x14ac:dyDescent="0.2">
      <c r="A2639">
        <v>2490</v>
      </c>
      <c r="C2639">
        <v>1600</v>
      </c>
    </row>
    <row r="2640" spans="1:3" x14ac:dyDescent="0.2">
      <c r="A2640">
        <v>2490</v>
      </c>
      <c r="C2640">
        <v>1600</v>
      </c>
    </row>
    <row r="2641" spans="1:3" x14ac:dyDescent="0.2">
      <c r="A2641">
        <v>2490</v>
      </c>
      <c r="C2641">
        <v>1600</v>
      </c>
    </row>
    <row r="2642" spans="1:3" x14ac:dyDescent="0.2">
      <c r="A2642">
        <v>2490</v>
      </c>
      <c r="C2642">
        <v>1600</v>
      </c>
    </row>
    <row r="2643" spans="1:3" x14ac:dyDescent="0.2">
      <c r="A2643">
        <v>2490</v>
      </c>
      <c r="C2643">
        <v>1600</v>
      </c>
    </row>
    <row r="2644" spans="1:3" x14ac:dyDescent="0.2">
      <c r="A2644">
        <v>2490</v>
      </c>
      <c r="C2644">
        <v>1600</v>
      </c>
    </row>
    <row r="2645" spans="1:3" x14ac:dyDescent="0.2">
      <c r="A2645">
        <v>2490</v>
      </c>
      <c r="C2645">
        <v>1600</v>
      </c>
    </row>
    <row r="2646" spans="1:3" x14ac:dyDescent="0.2">
      <c r="A2646">
        <v>2490</v>
      </c>
      <c r="C2646">
        <v>1600</v>
      </c>
    </row>
    <row r="2647" spans="1:3" x14ac:dyDescent="0.2">
      <c r="A2647">
        <v>2490</v>
      </c>
      <c r="C2647">
        <v>1600</v>
      </c>
    </row>
    <row r="2648" spans="1:3" x14ac:dyDescent="0.2">
      <c r="A2648">
        <v>2490</v>
      </c>
      <c r="C2648">
        <v>1600</v>
      </c>
    </row>
    <row r="2649" spans="1:3" x14ac:dyDescent="0.2">
      <c r="A2649">
        <v>2490</v>
      </c>
      <c r="C2649">
        <v>1600</v>
      </c>
    </row>
    <row r="2650" spans="1:3" x14ac:dyDescent="0.2">
      <c r="A2650">
        <v>2490</v>
      </c>
      <c r="C2650">
        <v>1600</v>
      </c>
    </row>
    <row r="2651" spans="1:3" x14ac:dyDescent="0.2">
      <c r="A2651">
        <v>2490</v>
      </c>
      <c r="C2651">
        <v>1600</v>
      </c>
    </row>
    <row r="2652" spans="1:3" x14ac:dyDescent="0.2">
      <c r="A2652">
        <v>2490</v>
      </c>
      <c r="C2652">
        <v>1600</v>
      </c>
    </row>
    <row r="2653" spans="1:3" x14ac:dyDescent="0.2">
      <c r="A2653">
        <v>2490</v>
      </c>
      <c r="C2653">
        <v>1600</v>
      </c>
    </row>
    <row r="2654" spans="1:3" x14ac:dyDescent="0.2">
      <c r="A2654">
        <v>2490</v>
      </c>
      <c r="C2654">
        <v>1600</v>
      </c>
    </row>
    <row r="2655" spans="1:3" x14ac:dyDescent="0.2">
      <c r="A2655">
        <v>2490</v>
      </c>
      <c r="C2655">
        <v>1600</v>
      </c>
    </row>
    <row r="2656" spans="1:3" x14ac:dyDescent="0.2">
      <c r="A2656">
        <v>2490</v>
      </c>
      <c r="C2656">
        <v>1600</v>
      </c>
    </row>
    <row r="2657" spans="1:3" x14ac:dyDescent="0.2">
      <c r="A2657">
        <v>2490</v>
      </c>
      <c r="C2657">
        <v>1600</v>
      </c>
    </row>
    <row r="2658" spans="1:3" x14ac:dyDescent="0.2">
      <c r="A2658">
        <v>2490</v>
      </c>
      <c r="C2658">
        <v>1600</v>
      </c>
    </row>
    <row r="2659" spans="1:3" x14ac:dyDescent="0.2">
      <c r="A2659">
        <v>2490</v>
      </c>
      <c r="C2659">
        <v>1600</v>
      </c>
    </row>
    <row r="2660" spans="1:3" x14ac:dyDescent="0.2">
      <c r="A2660">
        <v>2490</v>
      </c>
      <c r="C2660">
        <v>1600</v>
      </c>
    </row>
    <row r="2661" spans="1:3" x14ac:dyDescent="0.2">
      <c r="A2661">
        <v>2490</v>
      </c>
      <c r="C2661">
        <v>1600</v>
      </c>
    </row>
    <row r="2662" spans="1:3" x14ac:dyDescent="0.2">
      <c r="A2662">
        <v>2490</v>
      </c>
      <c r="C2662">
        <v>1600</v>
      </c>
    </row>
    <row r="2663" spans="1:3" x14ac:dyDescent="0.2">
      <c r="A2663">
        <v>2490</v>
      </c>
      <c r="C2663">
        <v>1600</v>
      </c>
    </row>
    <row r="2664" spans="1:3" x14ac:dyDescent="0.2">
      <c r="A2664">
        <v>2490</v>
      </c>
      <c r="C2664">
        <v>1600</v>
      </c>
    </row>
    <row r="2665" spans="1:3" x14ac:dyDescent="0.2">
      <c r="A2665">
        <v>2490</v>
      </c>
      <c r="C2665">
        <v>1600</v>
      </c>
    </row>
    <row r="2666" spans="1:3" x14ac:dyDescent="0.2">
      <c r="A2666">
        <v>2490</v>
      </c>
      <c r="C2666">
        <v>1600</v>
      </c>
    </row>
    <row r="2667" spans="1:3" x14ac:dyDescent="0.2">
      <c r="A2667">
        <v>2490</v>
      </c>
      <c r="C2667">
        <v>1600</v>
      </c>
    </row>
    <row r="2668" spans="1:3" x14ac:dyDescent="0.2">
      <c r="A2668">
        <v>2490</v>
      </c>
      <c r="C2668">
        <v>1600</v>
      </c>
    </row>
    <row r="2669" spans="1:3" x14ac:dyDescent="0.2">
      <c r="A2669">
        <v>2490</v>
      </c>
      <c r="C2669">
        <v>1600</v>
      </c>
    </row>
    <row r="2670" spans="1:3" x14ac:dyDescent="0.2">
      <c r="A2670">
        <v>2490</v>
      </c>
      <c r="C2670">
        <v>1600</v>
      </c>
    </row>
    <row r="2671" spans="1:3" x14ac:dyDescent="0.2">
      <c r="A2671">
        <v>2490</v>
      </c>
      <c r="C2671">
        <v>1600</v>
      </c>
    </row>
    <row r="2672" spans="1:3" x14ac:dyDescent="0.2">
      <c r="A2672">
        <v>2490</v>
      </c>
      <c r="C2672">
        <v>1600</v>
      </c>
    </row>
    <row r="2673" spans="1:3" x14ac:dyDescent="0.2">
      <c r="A2673">
        <v>2490</v>
      </c>
      <c r="C2673">
        <v>1600</v>
      </c>
    </row>
    <row r="2674" spans="1:3" x14ac:dyDescent="0.2">
      <c r="A2674">
        <v>2490</v>
      </c>
      <c r="C2674">
        <v>1600</v>
      </c>
    </row>
    <row r="2675" spans="1:3" x14ac:dyDescent="0.2">
      <c r="A2675">
        <v>2490</v>
      </c>
      <c r="C2675">
        <v>1600</v>
      </c>
    </row>
    <row r="2676" spans="1:3" x14ac:dyDescent="0.2">
      <c r="A2676">
        <v>2490</v>
      </c>
      <c r="C2676">
        <v>1600</v>
      </c>
    </row>
    <row r="2677" spans="1:3" x14ac:dyDescent="0.2">
      <c r="A2677">
        <v>2490</v>
      </c>
      <c r="C2677">
        <v>1600</v>
      </c>
    </row>
    <row r="2678" spans="1:3" x14ac:dyDescent="0.2">
      <c r="A2678">
        <v>2490</v>
      </c>
      <c r="C2678">
        <v>1600</v>
      </c>
    </row>
    <row r="2679" spans="1:3" x14ac:dyDescent="0.2">
      <c r="A2679">
        <v>2490</v>
      </c>
      <c r="C2679">
        <v>1600</v>
      </c>
    </row>
    <row r="2680" spans="1:3" x14ac:dyDescent="0.2">
      <c r="A2680">
        <v>2490</v>
      </c>
      <c r="C2680">
        <v>1600</v>
      </c>
    </row>
    <row r="2681" spans="1:3" x14ac:dyDescent="0.2">
      <c r="A2681">
        <v>2490</v>
      </c>
      <c r="C2681">
        <v>1600</v>
      </c>
    </row>
    <row r="2682" spans="1:3" x14ac:dyDescent="0.2">
      <c r="A2682">
        <v>2490</v>
      </c>
      <c r="C2682">
        <v>1600</v>
      </c>
    </row>
    <row r="2683" spans="1:3" x14ac:dyDescent="0.2">
      <c r="A2683">
        <v>2490</v>
      </c>
      <c r="C2683">
        <v>1600</v>
      </c>
    </row>
    <row r="2684" spans="1:3" x14ac:dyDescent="0.2">
      <c r="A2684">
        <v>2490</v>
      </c>
      <c r="C2684">
        <v>1600</v>
      </c>
    </row>
    <row r="2685" spans="1:3" x14ac:dyDescent="0.2">
      <c r="A2685">
        <v>2490</v>
      </c>
      <c r="C2685">
        <v>1600</v>
      </c>
    </row>
    <row r="2686" spans="1:3" x14ac:dyDescent="0.2">
      <c r="A2686">
        <v>2490</v>
      </c>
      <c r="C2686">
        <v>1600</v>
      </c>
    </row>
    <row r="2687" spans="1:3" x14ac:dyDescent="0.2">
      <c r="A2687">
        <v>2490</v>
      </c>
      <c r="C2687">
        <v>1600</v>
      </c>
    </row>
    <row r="2688" spans="1:3" x14ac:dyDescent="0.2">
      <c r="A2688">
        <v>2490</v>
      </c>
      <c r="C2688">
        <v>1600</v>
      </c>
    </row>
    <row r="2689" spans="1:3" x14ac:dyDescent="0.2">
      <c r="A2689">
        <v>2490</v>
      </c>
      <c r="C2689">
        <v>1600</v>
      </c>
    </row>
    <row r="2690" spans="1:3" x14ac:dyDescent="0.2">
      <c r="A2690">
        <v>2490</v>
      </c>
      <c r="C2690">
        <v>1600</v>
      </c>
    </row>
    <row r="2691" spans="1:3" x14ac:dyDescent="0.2">
      <c r="A2691">
        <v>2490</v>
      </c>
      <c r="C2691">
        <v>1600</v>
      </c>
    </row>
    <row r="2692" spans="1:3" x14ac:dyDescent="0.2">
      <c r="A2692">
        <v>2490</v>
      </c>
      <c r="C2692">
        <v>1600</v>
      </c>
    </row>
    <row r="2693" spans="1:3" x14ac:dyDescent="0.2">
      <c r="A2693">
        <v>2490</v>
      </c>
      <c r="C2693">
        <v>1600</v>
      </c>
    </row>
    <row r="2694" spans="1:3" x14ac:dyDescent="0.2">
      <c r="A2694">
        <v>2490</v>
      </c>
      <c r="C2694">
        <v>1600</v>
      </c>
    </row>
    <row r="2695" spans="1:3" x14ac:dyDescent="0.2">
      <c r="A2695">
        <v>2490</v>
      </c>
      <c r="C2695">
        <v>1600</v>
      </c>
    </row>
    <row r="2696" spans="1:3" x14ac:dyDescent="0.2">
      <c r="A2696">
        <v>2490</v>
      </c>
      <c r="C2696">
        <v>1600</v>
      </c>
    </row>
    <row r="2697" spans="1:3" x14ac:dyDescent="0.2">
      <c r="A2697">
        <v>2490</v>
      </c>
      <c r="C2697">
        <v>1600</v>
      </c>
    </row>
    <row r="2698" spans="1:3" x14ac:dyDescent="0.2">
      <c r="A2698">
        <v>2490</v>
      </c>
      <c r="C2698">
        <v>1600</v>
      </c>
    </row>
    <row r="2699" spans="1:3" x14ac:dyDescent="0.2">
      <c r="A2699">
        <v>2490</v>
      </c>
      <c r="C2699">
        <v>1600</v>
      </c>
    </row>
    <row r="2700" spans="1:3" x14ac:dyDescent="0.2">
      <c r="A2700">
        <v>2490</v>
      </c>
      <c r="C2700">
        <v>1600</v>
      </c>
    </row>
    <row r="2701" spans="1:3" x14ac:dyDescent="0.2">
      <c r="A2701">
        <v>2490</v>
      </c>
      <c r="C2701">
        <v>1600</v>
      </c>
    </row>
    <row r="2702" spans="1:3" x14ac:dyDescent="0.2">
      <c r="A2702">
        <v>2490</v>
      </c>
      <c r="C2702">
        <v>1600</v>
      </c>
    </row>
    <row r="2703" spans="1:3" x14ac:dyDescent="0.2">
      <c r="A2703">
        <v>2490</v>
      </c>
      <c r="C2703">
        <v>1600</v>
      </c>
    </row>
    <row r="2704" spans="1:3" x14ac:dyDescent="0.2">
      <c r="A2704">
        <v>2490</v>
      </c>
      <c r="C2704">
        <v>1600</v>
      </c>
    </row>
    <row r="2705" spans="1:3" x14ac:dyDescent="0.2">
      <c r="A2705">
        <v>2490</v>
      </c>
      <c r="C2705">
        <v>1600</v>
      </c>
    </row>
    <row r="2706" spans="1:3" x14ac:dyDescent="0.2">
      <c r="A2706">
        <v>2490</v>
      </c>
      <c r="C2706">
        <v>1600</v>
      </c>
    </row>
    <row r="2707" spans="1:3" x14ac:dyDescent="0.2">
      <c r="A2707">
        <v>2490</v>
      </c>
      <c r="C2707">
        <v>1600</v>
      </c>
    </row>
    <row r="2708" spans="1:3" x14ac:dyDescent="0.2">
      <c r="A2708">
        <v>2490</v>
      </c>
      <c r="C2708">
        <v>1600</v>
      </c>
    </row>
    <row r="2709" spans="1:3" x14ac:dyDescent="0.2">
      <c r="A2709">
        <v>2490</v>
      </c>
      <c r="C2709">
        <v>1600</v>
      </c>
    </row>
    <row r="2710" spans="1:3" x14ac:dyDescent="0.2">
      <c r="A2710">
        <v>2490</v>
      </c>
      <c r="C2710">
        <v>1600</v>
      </c>
    </row>
    <row r="2711" spans="1:3" x14ac:dyDescent="0.2">
      <c r="A2711">
        <v>2490</v>
      </c>
      <c r="C2711">
        <v>1600</v>
      </c>
    </row>
    <row r="2712" spans="1:3" x14ac:dyDescent="0.2">
      <c r="A2712">
        <v>2490</v>
      </c>
      <c r="C2712">
        <v>1600</v>
      </c>
    </row>
    <row r="2713" spans="1:3" x14ac:dyDescent="0.2">
      <c r="A2713">
        <v>2490</v>
      </c>
      <c r="C2713">
        <v>1600</v>
      </c>
    </row>
    <row r="2714" spans="1:3" x14ac:dyDescent="0.2">
      <c r="A2714">
        <v>2490</v>
      </c>
      <c r="C2714">
        <v>1600</v>
      </c>
    </row>
    <row r="2715" spans="1:3" x14ac:dyDescent="0.2">
      <c r="A2715">
        <v>2490</v>
      </c>
      <c r="C2715">
        <v>1800</v>
      </c>
    </row>
    <row r="2716" spans="1:3" x14ac:dyDescent="0.2">
      <c r="A2716">
        <v>2490</v>
      </c>
      <c r="C2716">
        <v>1800</v>
      </c>
    </row>
    <row r="2717" spans="1:3" x14ac:dyDescent="0.2">
      <c r="A2717">
        <v>2490</v>
      </c>
      <c r="C2717">
        <v>1800</v>
      </c>
    </row>
    <row r="2718" spans="1:3" x14ac:dyDescent="0.2">
      <c r="A2718">
        <v>2490</v>
      </c>
      <c r="C2718">
        <v>1800</v>
      </c>
    </row>
    <row r="2719" spans="1:3" x14ac:dyDescent="0.2">
      <c r="A2719">
        <v>2490</v>
      </c>
      <c r="C2719">
        <v>1800</v>
      </c>
    </row>
    <row r="2720" spans="1:3" x14ac:dyDescent="0.2">
      <c r="A2720">
        <v>2490</v>
      </c>
      <c r="C2720">
        <v>1800</v>
      </c>
    </row>
    <row r="2721" spans="1:3" x14ac:dyDescent="0.2">
      <c r="A2721">
        <v>2490</v>
      </c>
      <c r="C2721">
        <v>1800</v>
      </c>
    </row>
    <row r="2722" spans="1:3" x14ac:dyDescent="0.2">
      <c r="A2722">
        <v>2490</v>
      </c>
      <c r="C2722">
        <v>1800</v>
      </c>
    </row>
    <row r="2723" spans="1:3" x14ac:dyDescent="0.2">
      <c r="A2723">
        <v>2490</v>
      </c>
      <c r="C2723">
        <v>1800</v>
      </c>
    </row>
    <row r="2724" spans="1:3" x14ac:dyDescent="0.2">
      <c r="A2724">
        <v>2490</v>
      </c>
      <c r="C2724">
        <v>1800</v>
      </c>
    </row>
    <row r="2725" spans="1:3" x14ac:dyDescent="0.2">
      <c r="A2725">
        <v>2490</v>
      </c>
      <c r="C2725">
        <v>1800</v>
      </c>
    </row>
    <row r="2726" spans="1:3" x14ac:dyDescent="0.2">
      <c r="A2726">
        <v>2490</v>
      </c>
      <c r="C2726">
        <v>1800</v>
      </c>
    </row>
    <row r="2727" spans="1:3" x14ac:dyDescent="0.2">
      <c r="A2727">
        <v>2490</v>
      </c>
      <c r="C2727">
        <v>1800</v>
      </c>
    </row>
    <row r="2728" spans="1:3" x14ac:dyDescent="0.2">
      <c r="A2728">
        <v>2490</v>
      </c>
      <c r="C2728">
        <v>1800</v>
      </c>
    </row>
    <row r="2729" spans="1:3" x14ac:dyDescent="0.2">
      <c r="A2729">
        <v>2490</v>
      </c>
      <c r="C2729">
        <v>1800</v>
      </c>
    </row>
    <row r="2730" spans="1:3" x14ac:dyDescent="0.2">
      <c r="A2730">
        <v>2490</v>
      </c>
      <c r="C2730">
        <v>1800</v>
      </c>
    </row>
    <row r="2731" spans="1:3" x14ac:dyDescent="0.2">
      <c r="A2731">
        <v>2490</v>
      </c>
      <c r="C2731">
        <v>1800</v>
      </c>
    </row>
    <row r="2732" spans="1:3" x14ac:dyDescent="0.2">
      <c r="A2732">
        <v>2490</v>
      </c>
      <c r="C2732">
        <v>1800</v>
      </c>
    </row>
    <row r="2733" spans="1:3" x14ac:dyDescent="0.2">
      <c r="A2733">
        <v>2490</v>
      </c>
      <c r="C2733">
        <v>1800</v>
      </c>
    </row>
    <row r="2734" spans="1:3" x14ac:dyDescent="0.2">
      <c r="A2734">
        <v>2490</v>
      </c>
      <c r="C2734">
        <v>1800</v>
      </c>
    </row>
    <row r="2735" spans="1:3" x14ac:dyDescent="0.2">
      <c r="A2735">
        <v>2490</v>
      </c>
      <c r="C2735">
        <v>1800</v>
      </c>
    </row>
    <row r="2736" spans="1:3" x14ac:dyDescent="0.2">
      <c r="A2736">
        <v>2490</v>
      </c>
      <c r="C2736">
        <v>1800</v>
      </c>
    </row>
    <row r="2737" spans="1:3" x14ac:dyDescent="0.2">
      <c r="A2737">
        <v>2490</v>
      </c>
      <c r="C2737">
        <v>1800</v>
      </c>
    </row>
    <row r="2738" spans="1:3" x14ac:dyDescent="0.2">
      <c r="A2738">
        <v>2490</v>
      </c>
      <c r="C2738">
        <v>1800</v>
      </c>
    </row>
    <row r="2739" spans="1:3" x14ac:dyDescent="0.2">
      <c r="A2739">
        <v>2490</v>
      </c>
      <c r="C2739">
        <v>1800</v>
      </c>
    </row>
    <row r="2740" spans="1:3" x14ac:dyDescent="0.2">
      <c r="A2740">
        <v>2490</v>
      </c>
      <c r="C2740">
        <v>1800</v>
      </c>
    </row>
    <row r="2741" spans="1:3" x14ac:dyDescent="0.2">
      <c r="A2741">
        <v>2490</v>
      </c>
      <c r="C2741">
        <v>1800</v>
      </c>
    </row>
    <row r="2742" spans="1:3" x14ac:dyDescent="0.2">
      <c r="A2742">
        <v>2490</v>
      </c>
      <c r="C2742">
        <v>1800</v>
      </c>
    </row>
    <row r="2743" spans="1:3" x14ac:dyDescent="0.2">
      <c r="A2743">
        <v>2490</v>
      </c>
      <c r="C2743">
        <v>1800</v>
      </c>
    </row>
    <row r="2744" spans="1:3" x14ac:dyDescent="0.2">
      <c r="A2744">
        <v>2490</v>
      </c>
      <c r="C2744">
        <v>1800</v>
      </c>
    </row>
    <row r="2745" spans="1:3" x14ac:dyDescent="0.2">
      <c r="A2745">
        <v>2490</v>
      </c>
      <c r="C2745">
        <v>1800</v>
      </c>
    </row>
    <row r="2746" spans="1:3" x14ac:dyDescent="0.2">
      <c r="A2746">
        <v>2490</v>
      </c>
      <c r="C2746">
        <v>1800</v>
      </c>
    </row>
    <row r="2747" spans="1:3" x14ac:dyDescent="0.2">
      <c r="A2747">
        <v>2490</v>
      </c>
      <c r="C2747">
        <v>1800</v>
      </c>
    </row>
    <row r="2748" spans="1:3" x14ac:dyDescent="0.2">
      <c r="A2748">
        <v>2490</v>
      </c>
      <c r="C2748">
        <v>1800</v>
      </c>
    </row>
    <row r="2749" spans="1:3" x14ac:dyDescent="0.2">
      <c r="A2749">
        <v>2490</v>
      </c>
      <c r="C2749">
        <v>1800</v>
      </c>
    </row>
    <row r="2750" spans="1:3" x14ac:dyDescent="0.2">
      <c r="A2750">
        <v>2490</v>
      </c>
      <c r="C2750">
        <v>1800</v>
      </c>
    </row>
    <row r="2751" spans="1:3" x14ac:dyDescent="0.2">
      <c r="A2751">
        <v>2490</v>
      </c>
      <c r="C2751">
        <v>1800</v>
      </c>
    </row>
    <row r="2752" spans="1:3" x14ac:dyDescent="0.2">
      <c r="A2752">
        <v>2490</v>
      </c>
      <c r="C2752">
        <v>1800</v>
      </c>
    </row>
    <row r="2753" spans="1:3" x14ac:dyDescent="0.2">
      <c r="A2753">
        <v>2490</v>
      </c>
      <c r="C2753">
        <v>1800</v>
      </c>
    </row>
    <row r="2754" spans="1:3" x14ac:dyDescent="0.2">
      <c r="A2754">
        <v>2490</v>
      </c>
      <c r="C2754">
        <v>1800</v>
      </c>
    </row>
    <row r="2755" spans="1:3" x14ac:dyDescent="0.2">
      <c r="A2755">
        <v>2490</v>
      </c>
      <c r="C2755">
        <v>1800</v>
      </c>
    </row>
    <row r="2756" spans="1:3" x14ac:dyDescent="0.2">
      <c r="A2756">
        <v>2490</v>
      </c>
      <c r="C2756">
        <v>1800</v>
      </c>
    </row>
    <row r="2757" spans="1:3" x14ac:dyDescent="0.2">
      <c r="A2757">
        <v>2490</v>
      </c>
      <c r="C2757">
        <v>1800</v>
      </c>
    </row>
    <row r="2758" spans="1:3" x14ac:dyDescent="0.2">
      <c r="A2758">
        <v>2490</v>
      </c>
      <c r="C2758">
        <v>1800</v>
      </c>
    </row>
    <row r="2759" spans="1:3" x14ac:dyDescent="0.2">
      <c r="A2759">
        <v>2490</v>
      </c>
      <c r="C2759">
        <v>1800</v>
      </c>
    </row>
    <row r="2760" spans="1:3" x14ac:dyDescent="0.2">
      <c r="A2760">
        <v>2490</v>
      </c>
      <c r="C2760">
        <v>1800</v>
      </c>
    </row>
    <row r="2761" spans="1:3" x14ac:dyDescent="0.2">
      <c r="A2761">
        <v>2490</v>
      </c>
      <c r="C2761">
        <v>1800</v>
      </c>
    </row>
    <row r="2762" spans="1:3" x14ac:dyDescent="0.2">
      <c r="A2762">
        <v>2490</v>
      </c>
      <c r="C2762">
        <v>1800</v>
      </c>
    </row>
    <row r="2763" spans="1:3" x14ac:dyDescent="0.2">
      <c r="A2763">
        <v>2490</v>
      </c>
      <c r="C2763">
        <v>1800</v>
      </c>
    </row>
    <row r="2764" spans="1:3" x14ac:dyDescent="0.2">
      <c r="A2764">
        <v>2490</v>
      </c>
      <c r="C2764">
        <v>1800</v>
      </c>
    </row>
    <row r="2765" spans="1:3" x14ac:dyDescent="0.2">
      <c r="A2765">
        <v>2490</v>
      </c>
      <c r="C2765">
        <v>1800</v>
      </c>
    </row>
    <row r="2766" spans="1:3" x14ac:dyDescent="0.2">
      <c r="A2766">
        <v>2490</v>
      </c>
      <c r="C2766">
        <v>1800</v>
      </c>
    </row>
    <row r="2767" spans="1:3" x14ac:dyDescent="0.2">
      <c r="A2767">
        <v>2490</v>
      </c>
      <c r="C2767">
        <v>1800</v>
      </c>
    </row>
    <row r="2768" spans="1:3" x14ac:dyDescent="0.2">
      <c r="A2768">
        <v>2490</v>
      </c>
      <c r="C2768">
        <v>1800</v>
      </c>
    </row>
    <row r="2769" spans="1:3" x14ac:dyDescent="0.2">
      <c r="A2769">
        <v>2490</v>
      </c>
      <c r="C2769">
        <v>1800</v>
      </c>
    </row>
    <row r="2770" spans="1:3" x14ac:dyDescent="0.2">
      <c r="A2770">
        <v>2490</v>
      </c>
      <c r="C2770">
        <v>1800</v>
      </c>
    </row>
    <row r="2771" spans="1:3" x14ac:dyDescent="0.2">
      <c r="A2771">
        <v>2490</v>
      </c>
      <c r="C2771">
        <v>1800</v>
      </c>
    </row>
    <row r="2772" spans="1:3" x14ac:dyDescent="0.2">
      <c r="A2772">
        <v>2490</v>
      </c>
      <c r="C2772">
        <v>1800</v>
      </c>
    </row>
    <row r="2773" spans="1:3" x14ac:dyDescent="0.2">
      <c r="A2773">
        <v>2490</v>
      </c>
      <c r="C2773">
        <v>1800</v>
      </c>
    </row>
    <row r="2774" spans="1:3" x14ac:dyDescent="0.2">
      <c r="A2774">
        <v>2490</v>
      </c>
      <c r="C2774">
        <v>1800</v>
      </c>
    </row>
    <row r="2775" spans="1:3" x14ac:dyDescent="0.2">
      <c r="A2775">
        <v>2490</v>
      </c>
      <c r="C2775">
        <v>1800</v>
      </c>
    </row>
    <row r="2776" spans="1:3" x14ac:dyDescent="0.2">
      <c r="A2776">
        <v>2490</v>
      </c>
      <c r="C2776">
        <v>1800</v>
      </c>
    </row>
    <row r="2777" spans="1:3" x14ac:dyDescent="0.2">
      <c r="A2777">
        <v>2490</v>
      </c>
      <c r="C2777">
        <v>1800</v>
      </c>
    </row>
    <row r="2778" spans="1:3" x14ac:dyDescent="0.2">
      <c r="A2778">
        <v>2490</v>
      </c>
      <c r="C2778">
        <v>1800</v>
      </c>
    </row>
    <row r="2779" spans="1:3" x14ac:dyDescent="0.2">
      <c r="A2779">
        <v>2490</v>
      </c>
      <c r="C2779">
        <v>1800</v>
      </c>
    </row>
    <row r="2780" spans="1:3" x14ac:dyDescent="0.2">
      <c r="A2780">
        <v>2490</v>
      </c>
      <c r="C2780">
        <v>1800</v>
      </c>
    </row>
    <row r="2781" spans="1:3" x14ac:dyDescent="0.2">
      <c r="A2781">
        <v>2490</v>
      </c>
      <c r="C2781">
        <v>1800</v>
      </c>
    </row>
    <row r="2782" spans="1:3" x14ac:dyDescent="0.2">
      <c r="A2782">
        <v>2490</v>
      </c>
      <c r="C2782">
        <v>1800</v>
      </c>
    </row>
    <row r="2783" spans="1:3" x14ac:dyDescent="0.2">
      <c r="A2783">
        <v>2490</v>
      </c>
      <c r="C2783">
        <v>1800</v>
      </c>
    </row>
    <row r="2784" spans="1:3" x14ac:dyDescent="0.2">
      <c r="A2784">
        <v>2490</v>
      </c>
      <c r="C2784">
        <v>1800</v>
      </c>
    </row>
    <row r="2785" spans="1:3" x14ac:dyDescent="0.2">
      <c r="A2785">
        <v>2490</v>
      </c>
      <c r="C2785">
        <v>1800</v>
      </c>
    </row>
    <row r="2786" spans="1:3" x14ac:dyDescent="0.2">
      <c r="A2786">
        <v>2490</v>
      </c>
      <c r="C2786">
        <v>1800</v>
      </c>
    </row>
    <row r="2787" spans="1:3" x14ac:dyDescent="0.2">
      <c r="A2787">
        <v>2490</v>
      </c>
      <c r="C2787">
        <v>1800</v>
      </c>
    </row>
    <row r="2788" spans="1:3" x14ac:dyDescent="0.2">
      <c r="A2788">
        <v>2490</v>
      </c>
      <c r="C2788">
        <v>1800</v>
      </c>
    </row>
    <row r="2789" spans="1:3" x14ac:dyDescent="0.2">
      <c r="A2789">
        <v>2490</v>
      </c>
      <c r="C2789">
        <v>1800</v>
      </c>
    </row>
    <row r="2790" spans="1:3" x14ac:dyDescent="0.2">
      <c r="A2790">
        <v>2490</v>
      </c>
      <c r="C2790">
        <v>1800</v>
      </c>
    </row>
    <row r="2791" spans="1:3" x14ac:dyDescent="0.2">
      <c r="A2791">
        <v>2490</v>
      </c>
      <c r="C2791">
        <v>1800</v>
      </c>
    </row>
    <row r="2792" spans="1:3" x14ac:dyDescent="0.2">
      <c r="A2792">
        <v>2490</v>
      </c>
      <c r="C2792">
        <v>1800</v>
      </c>
    </row>
    <row r="2793" spans="1:3" x14ac:dyDescent="0.2">
      <c r="A2793">
        <v>2490</v>
      </c>
      <c r="C2793">
        <v>1800</v>
      </c>
    </row>
    <row r="2794" spans="1:3" x14ac:dyDescent="0.2">
      <c r="A2794">
        <v>2490</v>
      </c>
      <c r="C2794">
        <v>1800</v>
      </c>
    </row>
    <row r="2795" spans="1:3" x14ac:dyDescent="0.2">
      <c r="A2795">
        <v>2490</v>
      </c>
      <c r="C2795">
        <v>1800</v>
      </c>
    </row>
    <row r="2796" spans="1:3" x14ac:dyDescent="0.2">
      <c r="A2796">
        <v>2490</v>
      </c>
      <c r="C2796">
        <v>1800</v>
      </c>
    </row>
    <row r="2797" spans="1:3" x14ac:dyDescent="0.2">
      <c r="A2797">
        <v>2490</v>
      </c>
      <c r="C2797">
        <v>1800</v>
      </c>
    </row>
    <row r="2798" spans="1:3" x14ac:dyDescent="0.2">
      <c r="A2798">
        <v>2490</v>
      </c>
      <c r="C2798">
        <v>1800</v>
      </c>
    </row>
    <row r="2799" spans="1:3" x14ac:dyDescent="0.2">
      <c r="A2799">
        <v>2490</v>
      </c>
      <c r="C2799">
        <v>1800</v>
      </c>
    </row>
    <row r="2800" spans="1:3" x14ac:dyDescent="0.2">
      <c r="A2800">
        <v>2490</v>
      </c>
      <c r="C2800">
        <v>1800</v>
      </c>
    </row>
    <row r="2801" spans="1:3" x14ac:dyDescent="0.2">
      <c r="A2801">
        <v>2490</v>
      </c>
      <c r="C2801">
        <v>1800</v>
      </c>
    </row>
    <row r="2802" spans="1:3" x14ac:dyDescent="0.2">
      <c r="A2802">
        <v>2490</v>
      </c>
      <c r="C2802">
        <v>1800</v>
      </c>
    </row>
    <row r="2803" spans="1:3" x14ac:dyDescent="0.2">
      <c r="A2803">
        <v>2490</v>
      </c>
      <c r="C2803">
        <v>1800</v>
      </c>
    </row>
    <row r="2804" spans="1:3" x14ac:dyDescent="0.2">
      <c r="A2804">
        <v>2490</v>
      </c>
      <c r="C2804">
        <v>1800</v>
      </c>
    </row>
    <row r="2805" spans="1:3" x14ac:dyDescent="0.2">
      <c r="A2805">
        <v>2490</v>
      </c>
      <c r="C2805">
        <v>1800</v>
      </c>
    </row>
    <row r="2806" spans="1:3" x14ac:dyDescent="0.2">
      <c r="A2806">
        <v>2490</v>
      </c>
      <c r="C2806">
        <v>1800</v>
      </c>
    </row>
    <row r="2807" spans="1:3" x14ac:dyDescent="0.2">
      <c r="A2807">
        <v>2490</v>
      </c>
      <c r="C2807">
        <v>1800</v>
      </c>
    </row>
    <row r="2808" spans="1:3" x14ac:dyDescent="0.2">
      <c r="A2808">
        <v>2490</v>
      </c>
      <c r="C2808">
        <v>1800</v>
      </c>
    </row>
    <row r="2809" spans="1:3" x14ac:dyDescent="0.2">
      <c r="A2809">
        <v>2490</v>
      </c>
      <c r="C2809">
        <v>1800</v>
      </c>
    </row>
    <row r="2810" spans="1:3" x14ac:dyDescent="0.2">
      <c r="A2810">
        <v>2490</v>
      </c>
      <c r="C2810">
        <v>1800</v>
      </c>
    </row>
    <row r="2811" spans="1:3" x14ac:dyDescent="0.2">
      <c r="A2811">
        <v>2490</v>
      </c>
      <c r="C2811">
        <v>1800</v>
      </c>
    </row>
    <row r="2812" spans="1:3" x14ac:dyDescent="0.2">
      <c r="A2812">
        <v>2490</v>
      </c>
      <c r="C2812">
        <v>1800</v>
      </c>
    </row>
    <row r="2813" spans="1:3" x14ac:dyDescent="0.2">
      <c r="A2813">
        <v>2490</v>
      </c>
      <c r="C2813">
        <v>1800</v>
      </c>
    </row>
    <row r="2814" spans="1:3" x14ac:dyDescent="0.2">
      <c r="A2814">
        <v>2490</v>
      </c>
      <c r="C2814">
        <v>1800</v>
      </c>
    </row>
    <row r="2815" spans="1:3" x14ac:dyDescent="0.2">
      <c r="A2815">
        <v>2490</v>
      </c>
      <c r="C2815">
        <v>1800</v>
      </c>
    </row>
    <row r="2816" spans="1:3" x14ac:dyDescent="0.2">
      <c r="A2816">
        <v>2490</v>
      </c>
      <c r="C2816">
        <v>1800</v>
      </c>
    </row>
    <row r="2817" spans="1:3" x14ac:dyDescent="0.2">
      <c r="A2817">
        <v>2490</v>
      </c>
      <c r="C2817">
        <v>1800</v>
      </c>
    </row>
    <row r="2818" spans="1:3" x14ac:dyDescent="0.2">
      <c r="A2818">
        <v>2490</v>
      </c>
      <c r="C2818">
        <v>1800</v>
      </c>
    </row>
    <row r="2819" spans="1:3" x14ac:dyDescent="0.2">
      <c r="A2819">
        <v>2490</v>
      </c>
      <c r="C2819">
        <v>1800</v>
      </c>
    </row>
    <row r="2820" spans="1:3" x14ac:dyDescent="0.2">
      <c r="A2820">
        <v>2490</v>
      </c>
      <c r="C2820">
        <v>1800</v>
      </c>
    </row>
    <row r="2821" spans="1:3" x14ac:dyDescent="0.2">
      <c r="A2821">
        <v>2490</v>
      </c>
      <c r="C2821">
        <v>1800</v>
      </c>
    </row>
    <row r="2822" spans="1:3" x14ac:dyDescent="0.2">
      <c r="A2822">
        <v>2490</v>
      </c>
      <c r="C2822">
        <v>1800</v>
      </c>
    </row>
    <row r="2823" spans="1:3" x14ac:dyDescent="0.2">
      <c r="A2823">
        <v>2490</v>
      </c>
      <c r="C2823">
        <v>1800</v>
      </c>
    </row>
    <row r="2824" spans="1:3" x14ac:dyDescent="0.2">
      <c r="A2824">
        <v>2490</v>
      </c>
      <c r="C2824">
        <v>1800</v>
      </c>
    </row>
    <row r="2825" spans="1:3" x14ac:dyDescent="0.2">
      <c r="A2825">
        <v>2490</v>
      </c>
      <c r="C2825">
        <v>1800</v>
      </c>
    </row>
    <row r="2826" spans="1:3" x14ac:dyDescent="0.2">
      <c r="A2826">
        <v>2490</v>
      </c>
      <c r="C2826">
        <v>1800</v>
      </c>
    </row>
    <row r="2827" spans="1:3" x14ac:dyDescent="0.2">
      <c r="A2827">
        <v>2490</v>
      </c>
      <c r="C2827">
        <v>1800</v>
      </c>
    </row>
    <row r="2828" spans="1:3" x14ac:dyDescent="0.2">
      <c r="A2828">
        <v>2490</v>
      </c>
      <c r="C2828">
        <v>1800</v>
      </c>
    </row>
    <row r="2829" spans="1:3" x14ac:dyDescent="0.2">
      <c r="A2829">
        <v>2490</v>
      </c>
      <c r="C2829">
        <v>1800</v>
      </c>
    </row>
    <row r="2830" spans="1:3" x14ac:dyDescent="0.2">
      <c r="A2830">
        <v>2490</v>
      </c>
      <c r="C2830">
        <v>1800</v>
      </c>
    </row>
    <row r="2831" spans="1:3" x14ac:dyDescent="0.2">
      <c r="A2831">
        <v>2490</v>
      </c>
      <c r="C2831">
        <v>1800</v>
      </c>
    </row>
    <row r="2832" spans="1:3" x14ac:dyDescent="0.2">
      <c r="A2832">
        <v>2490</v>
      </c>
      <c r="C2832">
        <v>1800</v>
      </c>
    </row>
    <row r="2833" spans="1:3" x14ac:dyDescent="0.2">
      <c r="A2833">
        <v>2490</v>
      </c>
      <c r="C2833">
        <v>1800</v>
      </c>
    </row>
    <row r="2834" spans="1:3" x14ac:dyDescent="0.2">
      <c r="A2834">
        <v>2490</v>
      </c>
      <c r="C2834">
        <v>1800</v>
      </c>
    </row>
    <row r="2835" spans="1:3" x14ac:dyDescent="0.2">
      <c r="A2835">
        <v>2490</v>
      </c>
      <c r="C2835">
        <v>1800</v>
      </c>
    </row>
    <row r="2836" spans="1:3" x14ac:dyDescent="0.2">
      <c r="A2836">
        <v>2490</v>
      </c>
      <c r="C2836">
        <v>1800</v>
      </c>
    </row>
    <row r="2837" spans="1:3" x14ac:dyDescent="0.2">
      <c r="A2837">
        <v>2490</v>
      </c>
      <c r="C2837">
        <v>1800</v>
      </c>
    </row>
    <row r="2838" spans="1:3" x14ac:dyDescent="0.2">
      <c r="A2838">
        <v>2490</v>
      </c>
      <c r="C2838">
        <v>1800</v>
      </c>
    </row>
    <row r="2839" spans="1:3" x14ac:dyDescent="0.2">
      <c r="A2839">
        <v>2490</v>
      </c>
      <c r="C2839">
        <v>1800</v>
      </c>
    </row>
    <row r="2840" spans="1:3" x14ac:dyDescent="0.2">
      <c r="A2840">
        <v>2490</v>
      </c>
      <c r="C2840">
        <v>1800</v>
      </c>
    </row>
    <row r="2841" spans="1:3" x14ac:dyDescent="0.2">
      <c r="A2841">
        <v>2490</v>
      </c>
      <c r="C2841">
        <v>1800</v>
      </c>
    </row>
    <row r="2842" spans="1:3" x14ac:dyDescent="0.2">
      <c r="A2842">
        <v>2490</v>
      </c>
      <c r="C2842">
        <v>1800</v>
      </c>
    </row>
    <row r="2843" spans="1:3" x14ac:dyDescent="0.2">
      <c r="A2843">
        <v>2490</v>
      </c>
      <c r="C2843">
        <v>1800</v>
      </c>
    </row>
    <row r="2844" spans="1:3" x14ac:dyDescent="0.2">
      <c r="A2844">
        <v>2490</v>
      </c>
      <c r="C2844">
        <v>1800</v>
      </c>
    </row>
    <row r="2845" spans="1:3" x14ac:dyDescent="0.2">
      <c r="A2845">
        <v>2490</v>
      </c>
      <c r="C2845">
        <v>1800</v>
      </c>
    </row>
    <row r="2846" spans="1:3" x14ac:dyDescent="0.2">
      <c r="A2846">
        <v>2490</v>
      </c>
      <c r="C2846">
        <v>1800</v>
      </c>
    </row>
    <row r="2847" spans="1:3" x14ac:dyDescent="0.2">
      <c r="A2847">
        <v>2490</v>
      </c>
      <c r="C2847">
        <v>1800</v>
      </c>
    </row>
    <row r="2848" spans="1:3" x14ac:dyDescent="0.2">
      <c r="A2848">
        <v>800</v>
      </c>
      <c r="C2848">
        <v>1800</v>
      </c>
    </row>
    <row r="2849" spans="1:3" x14ac:dyDescent="0.2">
      <c r="A2849">
        <v>800</v>
      </c>
      <c r="C2849">
        <v>1800</v>
      </c>
    </row>
    <row r="2850" spans="1:3" x14ac:dyDescent="0.2">
      <c r="A2850">
        <v>800</v>
      </c>
      <c r="C2850">
        <v>1800</v>
      </c>
    </row>
    <row r="2851" spans="1:3" x14ac:dyDescent="0.2">
      <c r="A2851">
        <v>900</v>
      </c>
      <c r="C2851">
        <v>1800</v>
      </c>
    </row>
    <row r="2852" spans="1:3" x14ac:dyDescent="0.2">
      <c r="A2852">
        <v>900</v>
      </c>
      <c r="C2852">
        <v>1800</v>
      </c>
    </row>
    <row r="2853" spans="1:3" x14ac:dyDescent="0.2">
      <c r="A2853">
        <v>900</v>
      </c>
      <c r="C2853">
        <v>1800</v>
      </c>
    </row>
    <row r="2854" spans="1:3" x14ac:dyDescent="0.2">
      <c r="A2854">
        <v>900</v>
      </c>
      <c r="C2854">
        <v>1800</v>
      </c>
    </row>
    <row r="2855" spans="1:3" x14ac:dyDescent="0.2">
      <c r="A2855">
        <v>900</v>
      </c>
      <c r="C2855">
        <v>1800</v>
      </c>
    </row>
    <row r="2856" spans="1:3" x14ac:dyDescent="0.2">
      <c r="A2856">
        <v>900</v>
      </c>
      <c r="C2856">
        <v>1800</v>
      </c>
    </row>
    <row r="2857" spans="1:3" x14ac:dyDescent="0.2">
      <c r="A2857">
        <v>900</v>
      </c>
      <c r="C2857">
        <v>1800</v>
      </c>
    </row>
    <row r="2858" spans="1:3" x14ac:dyDescent="0.2">
      <c r="A2858">
        <v>900</v>
      </c>
      <c r="C2858">
        <v>1800</v>
      </c>
    </row>
    <row r="2859" spans="1:3" x14ac:dyDescent="0.2">
      <c r="A2859">
        <v>900</v>
      </c>
      <c r="C2859">
        <v>1800</v>
      </c>
    </row>
    <row r="2860" spans="1:3" x14ac:dyDescent="0.2">
      <c r="A2860">
        <v>900</v>
      </c>
      <c r="C2860">
        <v>1800</v>
      </c>
    </row>
    <row r="2861" spans="1:3" x14ac:dyDescent="0.2">
      <c r="A2861">
        <v>900</v>
      </c>
      <c r="C2861">
        <v>1800</v>
      </c>
    </row>
    <row r="2862" spans="1:3" x14ac:dyDescent="0.2">
      <c r="A2862">
        <v>900</v>
      </c>
      <c r="C2862">
        <v>1800</v>
      </c>
    </row>
    <row r="2863" spans="1:3" x14ac:dyDescent="0.2">
      <c r="A2863">
        <v>900</v>
      </c>
      <c r="C2863">
        <v>1800</v>
      </c>
    </row>
    <row r="2864" spans="1:3" x14ac:dyDescent="0.2">
      <c r="A2864">
        <v>900</v>
      </c>
      <c r="C2864">
        <v>1800</v>
      </c>
    </row>
    <row r="2865" spans="1:3" x14ac:dyDescent="0.2">
      <c r="A2865">
        <v>900</v>
      </c>
      <c r="C2865">
        <v>1800</v>
      </c>
    </row>
    <row r="2866" spans="1:3" x14ac:dyDescent="0.2">
      <c r="A2866">
        <v>900</v>
      </c>
      <c r="C2866">
        <v>1800</v>
      </c>
    </row>
    <row r="2867" spans="1:3" x14ac:dyDescent="0.2">
      <c r="A2867">
        <v>900</v>
      </c>
      <c r="C2867">
        <v>1800</v>
      </c>
    </row>
    <row r="2868" spans="1:3" x14ac:dyDescent="0.2">
      <c r="A2868">
        <v>900</v>
      </c>
      <c r="C2868">
        <v>1800</v>
      </c>
    </row>
    <row r="2869" spans="1:3" x14ac:dyDescent="0.2">
      <c r="A2869">
        <v>900</v>
      </c>
      <c r="C2869">
        <v>1800</v>
      </c>
    </row>
    <row r="2870" spans="1:3" x14ac:dyDescent="0.2">
      <c r="A2870">
        <v>900</v>
      </c>
      <c r="C2870">
        <v>1800</v>
      </c>
    </row>
    <row r="2871" spans="1:3" x14ac:dyDescent="0.2">
      <c r="A2871">
        <v>900</v>
      </c>
      <c r="C2871">
        <v>1800</v>
      </c>
    </row>
    <row r="2872" spans="1:3" x14ac:dyDescent="0.2">
      <c r="A2872">
        <v>900</v>
      </c>
      <c r="C2872">
        <v>1800</v>
      </c>
    </row>
    <row r="2873" spans="1:3" x14ac:dyDescent="0.2">
      <c r="A2873">
        <v>900</v>
      </c>
      <c r="C2873">
        <v>1800</v>
      </c>
    </row>
    <row r="2874" spans="1:3" x14ac:dyDescent="0.2">
      <c r="A2874">
        <v>900</v>
      </c>
      <c r="C2874">
        <v>1800</v>
      </c>
    </row>
    <row r="2875" spans="1:3" x14ac:dyDescent="0.2">
      <c r="A2875">
        <v>900</v>
      </c>
      <c r="C2875">
        <v>1800</v>
      </c>
    </row>
    <row r="2876" spans="1:3" x14ac:dyDescent="0.2">
      <c r="A2876">
        <v>900</v>
      </c>
      <c r="C2876">
        <v>1800</v>
      </c>
    </row>
    <row r="2877" spans="1:3" x14ac:dyDescent="0.2">
      <c r="A2877">
        <v>900</v>
      </c>
      <c r="C2877">
        <v>1800</v>
      </c>
    </row>
    <row r="2878" spans="1:3" x14ac:dyDescent="0.2">
      <c r="A2878">
        <v>900</v>
      </c>
      <c r="C2878">
        <v>2490</v>
      </c>
    </row>
    <row r="2879" spans="1:3" x14ac:dyDescent="0.2">
      <c r="A2879">
        <v>900</v>
      </c>
      <c r="C2879">
        <v>2490</v>
      </c>
    </row>
    <row r="2880" spans="1:3" x14ac:dyDescent="0.2">
      <c r="A2880">
        <v>900</v>
      </c>
      <c r="C2880">
        <v>2490</v>
      </c>
    </row>
    <row r="2881" spans="1:3" x14ac:dyDescent="0.2">
      <c r="A2881">
        <v>900</v>
      </c>
      <c r="C2881">
        <v>2490</v>
      </c>
    </row>
    <row r="2882" spans="1:3" x14ac:dyDescent="0.2">
      <c r="A2882">
        <v>900</v>
      </c>
      <c r="C2882">
        <v>2490</v>
      </c>
    </row>
    <row r="2883" spans="1:3" x14ac:dyDescent="0.2">
      <c r="A2883">
        <v>900</v>
      </c>
      <c r="C2883">
        <v>2490</v>
      </c>
    </row>
    <row r="2884" spans="1:3" x14ac:dyDescent="0.2">
      <c r="A2884">
        <v>900</v>
      </c>
      <c r="C2884">
        <v>2490</v>
      </c>
    </row>
    <row r="2885" spans="1:3" x14ac:dyDescent="0.2">
      <c r="A2885">
        <v>900</v>
      </c>
      <c r="C2885">
        <v>2490</v>
      </c>
    </row>
    <row r="2886" spans="1:3" x14ac:dyDescent="0.2">
      <c r="A2886">
        <v>900</v>
      </c>
      <c r="C2886">
        <v>2490</v>
      </c>
    </row>
    <row r="2887" spans="1:3" x14ac:dyDescent="0.2">
      <c r="A2887">
        <v>900</v>
      </c>
      <c r="C2887">
        <v>2490</v>
      </c>
    </row>
    <row r="2888" spans="1:3" x14ac:dyDescent="0.2">
      <c r="A2888">
        <v>900</v>
      </c>
      <c r="C2888">
        <v>2490</v>
      </c>
    </row>
    <row r="2889" spans="1:3" x14ac:dyDescent="0.2">
      <c r="A2889">
        <v>900</v>
      </c>
      <c r="C2889">
        <v>2490</v>
      </c>
    </row>
    <row r="2890" spans="1:3" x14ac:dyDescent="0.2">
      <c r="A2890">
        <v>1950</v>
      </c>
      <c r="C2890">
        <v>2490</v>
      </c>
    </row>
    <row r="2891" spans="1:3" x14ac:dyDescent="0.2">
      <c r="A2891">
        <v>1950</v>
      </c>
      <c r="C2891">
        <v>2490</v>
      </c>
    </row>
    <row r="2892" spans="1:3" x14ac:dyDescent="0.2">
      <c r="A2892">
        <v>1950</v>
      </c>
      <c r="C2892">
        <v>2490</v>
      </c>
    </row>
    <row r="2893" spans="1:3" x14ac:dyDescent="0.2">
      <c r="A2893">
        <v>1950</v>
      </c>
      <c r="C2893">
        <v>2490</v>
      </c>
    </row>
    <row r="2894" spans="1:3" x14ac:dyDescent="0.2">
      <c r="A2894">
        <v>1950</v>
      </c>
      <c r="C2894">
        <v>2490</v>
      </c>
    </row>
    <row r="2895" spans="1:3" x14ac:dyDescent="0.2">
      <c r="A2895">
        <v>1950</v>
      </c>
      <c r="C2895">
        <v>2490</v>
      </c>
    </row>
    <row r="2896" spans="1:3" x14ac:dyDescent="0.2">
      <c r="A2896">
        <v>1950</v>
      </c>
      <c r="C2896">
        <v>2490</v>
      </c>
    </row>
    <row r="2897" spans="1:3" x14ac:dyDescent="0.2">
      <c r="A2897">
        <v>1950</v>
      </c>
      <c r="C2897">
        <v>2490</v>
      </c>
    </row>
    <row r="2898" spans="1:3" x14ac:dyDescent="0.2">
      <c r="A2898">
        <v>1950</v>
      </c>
      <c r="C2898">
        <v>2490</v>
      </c>
    </row>
    <row r="2899" spans="1:3" x14ac:dyDescent="0.2">
      <c r="A2899">
        <v>1950</v>
      </c>
      <c r="C2899">
        <v>2490</v>
      </c>
    </row>
    <row r="2900" spans="1:3" x14ac:dyDescent="0.2">
      <c r="A2900">
        <v>1950</v>
      </c>
      <c r="C2900">
        <v>2490</v>
      </c>
    </row>
    <row r="2901" spans="1:3" x14ac:dyDescent="0.2">
      <c r="A2901">
        <v>1950</v>
      </c>
      <c r="C2901">
        <v>2490</v>
      </c>
    </row>
    <row r="2902" spans="1:3" x14ac:dyDescent="0.2">
      <c r="A2902">
        <v>1950</v>
      </c>
      <c r="C2902">
        <v>2490</v>
      </c>
    </row>
    <row r="2903" spans="1:3" x14ac:dyDescent="0.2">
      <c r="A2903">
        <v>1950</v>
      </c>
      <c r="C2903">
        <v>2490</v>
      </c>
    </row>
    <row r="2904" spans="1:3" x14ac:dyDescent="0.2">
      <c r="A2904">
        <v>1950</v>
      </c>
      <c r="C2904">
        <v>2490</v>
      </c>
    </row>
    <row r="2905" spans="1:3" x14ac:dyDescent="0.2">
      <c r="A2905">
        <v>1950</v>
      </c>
      <c r="C2905">
        <v>2490</v>
      </c>
    </row>
    <row r="2906" spans="1:3" x14ac:dyDescent="0.2">
      <c r="A2906">
        <v>1950</v>
      </c>
      <c r="C2906">
        <v>2490</v>
      </c>
    </row>
    <row r="2907" spans="1:3" x14ac:dyDescent="0.2">
      <c r="A2907">
        <v>1950</v>
      </c>
      <c r="C2907">
        <v>2490</v>
      </c>
    </row>
    <row r="2908" spans="1:3" x14ac:dyDescent="0.2">
      <c r="A2908">
        <v>1950</v>
      </c>
      <c r="C2908">
        <v>2490</v>
      </c>
    </row>
    <row r="2909" spans="1:3" x14ac:dyDescent="0.2">
      <c r="A2909">
        <v>1950</v>
      </c>
      <c r="C2909">
        <v>2490</v>
      </c>
    </row>
    <row r="2910" spans="1:3" x14ac:dyDescent="0.2">
      <c r="A2910">
        <v>1950</v>
      </c>
      <c r="C2910">
        <v>2490</v>
      </c>
    </row>
    <row r="2911" spans="1:3" x14ac:dyDescent="0.2">
      <c r="A2911">
        <v>1950</v>
      </c>
      <c r="C2911">
        <v>2490</v>
      </c>
    </row>
    <row r="2912" spans="1:3" x14ac:dyDescent="0.2">
      <c r="A2912">
        <v>1950</v>
      </c>
      <c r="C2912">
        <v>2490</v>
      </c>
    </row>
    <row r="2913" spans="1:3" x14ac:dyDescent="0.2">
      <c r="A2913">
        <v>1950</v>
      </c>
      <c r="C2913">
        <v>2490</v>
      </c>
    </row>
    <row r="2914" spans="1:3" x14ac:dyDescent="0.2">
      <c r="A2914">
        <v>1950</v>
      </c>
      <c r="C2914">
        <v>2490</v>
      </c>
    </row>
    <row r="2915" spans="1:3" x14ac:dyDescent="0.2">
      <c r="A2915">
        <v>1950</v>
      </c>
      <c r="C2915">
        <v>2490</v>
      </c>
    </row>
    <row r="2916" spans="1:3" x14ac:dyDescent="0.2">
      <c r="A2916">
        <v>1950</v>
      </c>
      <c r="C2916">
        <v>2490</v>
      </c>
    </row>
    <row r="2917" spans="1:3" x14ac:dyDescent="0.2">
      <c r="A2917">
        <v>1950</v>
      </c>
      <c r="C2917">
        <v>2490</v>
      </c>
    </row>
    <row r="2918" spans="1:3" x14ac:dyDescent="0.2">
      <c r="A2918">
        <v>1950</v>
      </c>
      <c r="C2918">
        <v>2490</v>
      </c>
    </row>
    <row r="2919" spans="1:3" x14ac:dyDescent="0.2">
      <c r="A2919">
        <v>1950</v>
      </c>
      <c r="C2919">
        <v>2490</v>
      </c>
    </row>
    <row r="2920" spans="1:3" x14ac:dyDescent="0.2">
      <c r="A2920">
        <v>1950</v>
      </c>
      <c r="C2920">
        <v>2490</v>
      </c>
    </row>
    <row r="2921" spans="1:3" x14ac:dyDescent="0.2">
      <c r="A2921">
        <v>1950</v>
      </c>
      <c r="C2921">
        <v>2490</v>
      </c>
    </row>
    <row r="2922" spans="1:3" x14ac:dyDescent="0.2">
      <c r="A2922">
        <v>1950</v>
      </c>
      <c r="C2922">
        <v>2490</v>
      </c>
    </row>
    <row r="2923" spans="1:3" x14ac:dyDescent="0.2">
      <c r="A2923">
        <v>1950</v>
      </c>
      <c r="C2923">
        <v>2490</v>
      </c>
    </row>
    <row r="2924" spans="1:3" x14ac:dyDescent="0.2">
      <c r="A2924">
        <v>1950</v>
      </c>
      <c r="C2924">
        <v>2490</v>
      </c>
    </row>
    <row r="2925" spans="1:3" x14ac:dyDescent="0.2">
      <c r="A2925">
        <v>1950</v>
      </c>
      <c r="C2925">
        <v>2490</v>
      </c>
    </row>
    <row r="2926" spans="1:3" x14ac:dyDescent="0.2">
      <c r="A2926">
        <v>1950</v>
      </c>
      <c r="C2926">
        <v>2490</v>
      </c>
    </row>
    <row r="2927" spans="1:3" x14ac:dyDescent="0.2">
      <c r="A2927">
        <v>1950</v>
      </c>
      <c r="C2927">
        <v>2490</v>
      </c>
    </row>
    <row r="2928" spans="1:3" x14ac:dyDescent="0.2">
      <c r="A2928">
        <v>1950</v>
      </c>
      <c r="C2928">
        <v>2490</v>
      </c>
    </row>
    <row r="2929" spans="1:3" x14ac:dyDescent="0.2">
      <c r="A2929">
        <v>1950</v>
      </c>
      <c r="C2929">
        <v>2490</v>
      </c>
    </row>
    <row r="2930" spans="1:3" x14ac:dyDescent="0.2">
      <c r="A2930">
        <v>1950</v>
      </c>
      <c r="C2930">
        <v>2490</v>
      </c>
    </row>
    <row r="2931" spans="1:3" x14ac:dyDescent="0.2">
      <c r="A2931">
        <v>1950</v>
      </c>
      <c r="C2931">
        <v>2490</v>
      </c>
    </row>
    <row r="2932" spans="1:3" x14ac:dyDescent="0.2">
      <c r="A2932">
        <v>1950</v>
      </c>
      <c r="C2932">
        <v>2490</v>
      </c>
    </row>
    <row r="2933" spans="1:3" x14ac:dyDescent="0.2">
      <c r="A2933">
        <v>1950</v>
      </c>
      <c r="C2933">
        <v>2490</v>
      </c>
    </row>
    <row r="2934" spans="1:3" x14ac:dyDescent="0.2">
      <c r="A2934">
        <v>1950</v>
      </c>
      <c r="C2934">
        <v>2490</v>
      </c>
    </row>
    <row r="2935" spans="1:3" x14ac:dyDescent="0.2">
      <c r="A2935">
        <v>1950</v>
      </c>
      <c r="C2935">
        <v>2490</v>
      </c>
    </row>
    <row r="2936" spans="1:3" x14ac:dyDescent="0.2">
      <c r="A2936">
        <v>1950</v>
      </c>
      <c r="C2936">
        <v>2490</v>
      </c>
    </row>
    <row r="2937" spans="1:3" x14ac:dyDescent="0.2">
      <c r="A2937">
        <v>1950</v>
      </c>
      <c r="C2937">
        <v>2490</v>
      </c>
    </row>
    <row r="2938" spans="1:3" x14ac:dyDescent="0.2">
      <c r="A2938">
        <v>1950</v>
      </c>
      <c r="C2938">
        <v>2490</v>
      </c>
    </row>
    <row r="2939" spans="1:3" x14ac:dyDescent="0.2">
      <c r="A2939">
        <v>1950</v>
      </c>
      <c r="C2939">
        <v>2490</v>
      </c>
    </row>
    <row r="2940" spans="1:3" x14ac:dyDescent="0.2">
      <c r="A2940">
        <v>1950</v>
      </c>
      <c r="C2940">
        <v>2490</v>
      </c>
    </row>
    <row r="2941" spans="1:3" x14ac:dyDescent="0.2">
      <c r="A2941">
        <v>1950</v>
      </c>
      <c r="C2941">
        <v>2490</v>
      </c>
    </row>
    <row r="2942" spans="1:3" x14ac:dyDescent="0.2">
      <c r="A2942">
        <v>1950</v>
      </c>
      <c r="C2942">
        <v>2490</v>
      </c>
    </row>
    <row r="2943" spans="1:3" x14ac:dyDescent="0.2">
      <c r="A2943">
        <v>1950</v>
      </c>
      <c r="C2943">
        <v>2490</v>
      </c>
    </row>
    <row r="2944" spans="1:3" x14ac:dyDescent="0.2">
      <c r="A2944">
        <v>1950</v>
      </c>
      <c r="C2944">
        <v>2490</v>
      </c>
    </row>
    <row r="2945" spans="1:3" x14ac:dyDescent="0.2">
      <c r="A2945">
        <v>1950</v>
      </c>
      <c r="C2945">
        <v>2490</v>
      </c>
    </row>
    <row r="2946" spans="1:3" x14ac:dyDescent="0.2">
      <c r="A2946">
        <v>1950</v>
      </c>
      <c r="C2946">
        <v>2490</v>
      </c>
    </row>
    <row r="2947" spans="1:3" x14ac:dyDescent="0.2">
      <c r="A2947">
        <v>1950</v>
      </c>
      <c r="C2947">
        <v>2490</v>
      </c>
    </row>
    <row r="2948" spans="1:3" x14ac:dyDescent="0.2">
      <c r="A2948">
        <v>1950</v>
      </c>
      <c r="C2948">
        <v>2490</v>
      </c>
    </row>
    <row r="2949" spans="1:3" x14ac:dyDescent="0.2">
      <c r="A2949">
        <v>1950</v>
      </c>
      <c r="C2949">
        <v>2490</v>
      </c>
    </row>
    <row r="2950" spans="1:3" x14ac:dyDescent="0.2">
      <c r="A2950">
        <v>1950</v>
      </c>
      <c r="C2950">
        <v>2490</v>
      </c>
    </row>
    <row r="2951" spans="1:3" x14ac:dyDescent="0.2">
      <c r="A2951">
        <v>2500</v>
      </c>
      <c r="C2951">
        <v>2490</v>
      </c>
    </row>
    <row r="2952" spans="1:3" x14ac:dyDescent="0.2">
      <c r="A2952">
        <v>2500</v>
      </c>
      <c r="C2952">
        <v>2490</v>
      </c>
    </row>
    <row r="2953" spans="1:3" x14ac:dyDescent="0.2">
      <c r="A2953">
        <v>2500</v>
      </c>
      <c r="C2953">
        <v>2490</v>
      </c>
    </row>
    <row r="2954" spans="1:3" x14ac:dyDescent="0.2">
      <c r="A2954">
        <v>2500</v>
      </c>
      <c r="C2954">
        <v>2490</v>
      </c>
    </row>
    <row r="2955" spans="1:3" x14ac:dyDescent="0.2">
      <c r="A2955">
        <v>2500</v>
      </c>
      <c r="C2955">
        <v>2490</v>
      </c>
    </row>
    <row r="2956" spans="1:3" x14ac:dyDescent="0.2">
      <c r="A2956">
        <v>2500</v>
      </c>
      <c r="C2956">
        <v>2490</v>
      </c>
    </row>
    <row r="2957" spans="1:3" x14ac:dyDescent="0.2">
      <c r="A2957">
        <v>2500</v>
      </c>
      <c r="C2957">
        <v>2490</v>
      </c>
    </row>
    <row r="2958" spans="1:3" x14ac:dyDescent="0.2">
      <c r="A2958">
        <v>2500</v>
      </c>
      <c r="C2958">
        <v>2490</v>
      </c>
    </row>
    <row r="2959" spans="1:3" x14ac:dyDescent="0.2">
      <c r="A2959">
        <v>2500</v>
      </c>
      <c r="C2959">
        <v>2490</v>
      </c>
    </row>
    <row r="2960" spans="1:3" x14ac:dyDescent="0.2">
      <c r="A2960">
        <v>2500</v>
      </c>
      <c r="C2960">
        <v>2490</v>
      </c>
    </row>
    <row r="2961" spans="1:3" x14ac:dyDescent="0.2">
      <c r="A2961">
        <v>2500</v>
      </c>
      <c r="C2961">
        <v>2490</v>
      </c>
    </row>
    <row r="2962" spans="1:3" x14ac:dyDescent="0.2">
      <c r="A2962">
        <v>2500</v>
      </c>
      <c r="C2962">
        <v>2490</v>
      </c>
    </row>
    <row r="2963" spans="1:3" x14ac:dyDescent="0.2">
      <c r="A2963">
        <v>2500</v>
      </c>
      <c r="C2963">
        <v>2490</v>
      </c>
    </row>
    <row r="2964" spans="1:3" x14ac:dyDescent="0.2">
      <c r="A2964">
        <v>2500</v>
      </c>
      <c r="C2964">
        <v>2490</v>
      </c>
    </row>
    <row r="2965" spans="1:3" x14ac:dyDescent="0.2">
      <c r="A2965">
        <v>2500</v>
      </c>
      <c r="C2965">
        <v>2490</v>
      </c>
    </row>
    <row r="2966" spans="1:3" x14ac:dyDescent="0.2">
      <c r="A2966">
        <v>2500</v>
      </c>
      <c r="C2966">
        <v>2490</v>
      </c>
    </row>
    <row r="2967" spans="1:3" x14ac:dyDescent="0.2">
      <c r="A2967">
        <v>2500</v>
      </c>
      <c r="C2967">
        <v>2490</v>
      </c>
    </row>
    <row r="2968" spans="1:3" x14ac:dyDescent="0.2">
      <c r="A2968">
        <v>2500</v>
      </c>
      <c r="C2968">
        <v>2490</v>
      </c>
    </row>
    <row r="2969" spans="1:3" x14ac:dyDescent="0.2">
      <c r="A2969">
        <v>2500</v>
      </c>
      <c r="C2969">
        <v>2490</v>
      </c>
    </row>
    <row r="2970" spans="1:3" x14ac:dyDescent="0.2">
      <c r="A2970">
        <v>2500</v>
      </c>
      <c r="C2970">
        <v>2490</v>
      </c>
    </row>
    <row r="2971" spans="1:3" x14ac:dyDescent="0.2">
      <c r="A2971">
        <v>2500</v>
      </c>
      <c r="C2971">
        <v>2490</v>
      </c>
    </row>
    <row r="2972" spans="1:3" x14ac:dyDescent="0.2">
      <c r="A2972">
        <v>2500</v>
      </c>
      <c r="C2972">
        <v>2490</v>
      </c>
    </row>
    <row r="2973" spans="1:3" x14ac:dyDescent="0.2">
      <c r="A2973">
        <v>2500</v>
      </c>
      <c r="C2973">
        <v>2490</v>
      </c>
    </row>
    <row r="2974" spans="1:3" x14ac:dyDescent="0.2">
      <c r="A2974">
        <v>2500</v>
      </c>
      <c r="C2974">
        <v>2490</v>
      </c>
    </row>
    <row r="2975" spans="1:3" x14ac:dyDescent="0.2">
      <c r="A2975">
        <v>2500</v>
      </c>
      <c r="C2975">
        <v>2490</v>
      </c>
    </row>
    <row r="2976" spans="1:3" x14ac:dyDescent="0.2">
      <c r="A2976">
        <v>2500</v>
      </c>
      <c r="C2976">
        <v>2490</v>
      </c>
    </row>
    <row r="2977" spans="1:3" x14ac:dyDescent="0.2">
      <c r="A2977">
        <v>2500</v>
      </c>
      <c r="C2977">
        <v>2490</v>
      </c>
    </row>
    <row r="2978" spans="1:3" x14ac:dyDescent="0.2">
      <c r="A2978">
        <v>2500</v>
      </c>
      <c r="C2978">
        <v>2490</v>
      </c>
    </row>
    <row r="2979" spans="1:3" x14ac:dyDescent="0.2">
      <c r="A2979">
        <v>2500</v>
      </c>
      <c r="C2979">
        <v>2490</v>
      </c>
    </row>
    <row r="2980" spans="1:3" x14ac:dyDescent="0.2">
      <c r="A2980">
        <v>2500</v>
      </c>
      <c r="C2980">
        <v>2490</v>
      </c>
    </row>
    <row r="2981" spans="1:3" x14ac:dyDescent="0.2">
      <c r="A2981">
        <v>2500</v>
      </c>
      <c r="C2981">
        <v>2490</v>
      </c>
    </row>
    <row r="2982" spans="1:3" x14ac:dyDescent="0.2">
      <c r="A2982">
        <v>2500</v>
      </c>
      <c r="C2982">
        <v>2490</v>
      </c>
    </row>
    <row r="2983" spans="1:3" x14ac:dyDescent="0.2">
      <c r="A2983">
        <v>2500</v>
      </c>
      <c r="C2983">
        <v>2490</v>
      </c>
    </row>
    <row r="2984" spans="1:3" x14ac:dyDescent="0.2">
      <c r="A2984">
        <v>2500</v>
      </c>
      <c r="C2984">
        <v>2490</v>
      </c>
    </row>
    <row r="2985" spans="1:3" x14ac:dyDescent="0.2">
      <c r="A2985">
        <v>2500</v>
      </c>
      <c r="C2985">
        <v>2490</v>
      </c>
    </row>
    <row r="2986" spans="1:3" x14ac:dyDescent="0.2">
      <c r="A2986">
        <v>2500</v>
      </c>
      <c r="C2986">
        <v>2490</v>
      </c>
    </row>
    <row r="2987" spans="1:3" x14ac:dyDescent="0.2">
      <c r="A2987">
        <v>2500</v>
      </c>
      <c r="C2987">
        <v>2490</v>
      </c>
    </row>
    <row r="2988" spans="1:3" x14ac:dyDescent="0.2">
      <c r="A2988">
        <v>2500</v>
      </c>
      <c r="C2988">
        <v>2490</v>
      </c>
    </row>
    <row r="2989" spans="1:3" x14ac:dyDescent="0.2">
      <c r="A2989">
        <v>2500</v>
      </c>
      <c r="C2989">
        <v>2490</v>
      </c>
    </row>
    <row r="2990" spans="1:3" x14ac:dyDescent="0.2">
      <c r="A2990">
        <v>2500</v>
      </c>
      <c r="C2990">
        <v>2490</v>
      </c>
    </row>
    <row r="2991" spans="1:3" x14ac:dyDescent="0.2">
      <c r="A2991">
        <v>2500</v>
      </c>
      <c r="C2991">
        <v>2490</v>
      </c>
    </row>
    <row r="2992" spans="1:3" x14ac:dyDescent="0.2">
      <c r="A2992">
        <v>2500</v>
      </c>
      <c r="C2992">
        <v>2490</v>
      </c>
    </row>
    <row r="2993" spans="1:3" x14ac:dyDescent="0.2">
      <c r="A2993">
        <v>2500</v>
      </c>
      <c r="C2993">
        <v>2490</v>
      </c>
    </row>
    <row r="2994" spans="1:3" x14ac:dyDescent="0.2">
      <c r="A2994">
        <v>2500</v>
      </c>
      <c r="C2994">
        <v>2490</v>
      </c>
    </row>
    <row r="2995" spans="1:3" x14ac:dyDescent="0.2">
      <c r="A2995">
        <v>2500</v>
      </c>
      <c r="C2995">
        <v>2490</v>
      </c>
    </row>
    <row r="2996" spans="1:3" x14ac:dyDescent="0.2">
      <c r="A2996">
        <v>2500</v>
      </c>
      <c r="C2996">
        <v>2490</v>
      </c>
    </row>
    <row r="2997" spans="1:3" x14ac:dyDescent="0.2">
      <c r="A2997">
        <v>2500</v>
      </c>
      <c r="C2997">
        <v>2490</v>
      </c>
    </row>
    <row r="2998" spans="1:3" x14ac:dyDescent="0.2">
      <c r="A2998">
        <v>2500</v>
      </c>
      <c r="C2998">
        <v>2490</v>
      </c>
    </row>
    <row r="2999" spans="1:3" x14ac:dyDescent="0.2">
      <c r="A2999">
        <v>2500</v>
      </c>
      <c r="C2999">
        <v>2490</v>
      </c>
    </row>
    <row r="3000" spans="1:3" x14ac:dyDescent="0.2">
      <c r="A3000">
        <v>2500</v>
      </c>
      <c r="C3000">
        <v>2490</v>
      </c>
    </row>
    <row r="3001" spans="1:3" x14ac:dyDescent="0.2">
      <c r="A3001">
        <v>2500</v>
      </c>
      <c r="C3001">
        <v>2490</v>
      </c>
    </row>
    <row r="3002" spans="1:3" x14ac:dyDescent="0.2">
      <c r="A3002">
        <v>2500</v>
      </c>
      <c r="C3002">
        <v>2490</v>
      </c>
    </row>
    <row r="3003" spans="1:3" x14ac:dyDescent="0.2">
      <c r="A3003">
        <v>2500</v>
      </c>
      <c r="C3003">
        <v>2490</v>
      </c>
    </row>
    <row r="3004" spans="1:3" x14ac:dyDescent="0.2">
      <c r="A3004">
        <v>2500</v>
      </c>
      <c r="C3004">
        <v>2490</v>
      </c>
    </row>
    <row r="3005" spans="1:3" x14ac:dyDescent="0.2">
      <c r="A3005">
        <v>2500</v>
      </c>
      <c r="C3005">
        <v>2490</v>
      </c>
    </row>
    <row r="3006" spans="1:3" x14ac:dyDescent="0.2">
      <c r="A3006">
        <v>2500</v>
      </c>
      <c r="C3006">
        <v>2490</v>
      </c>
    </row>
    <row r="3007" spans="1:3" x14ac:dyDescent="0.2">
      <c r="A3007">
        <v>2500</v>
      </c>
      <c r="C3007">
        <v>2490</v>
      </c>
    </row>
    <row r="3008" spans="1:3" x14ac:dyDescent="0.2">
      <c r="A3008">
        <v>2500</v>
      </c>
      <c r="C3008">
        <v>2490</v>
      </c>
    </row>
    <row r="3009" spans="1:3" x14ac:dyDescent="0.2">
      <c r="A3009">
        <v>2500</v>
      </c>
      <c r="C3009">
        <v>2490</v>
      </c>
    </row>
    <row r="3010" spans="1:3" x14ac:dyDescent="0.2">
      <c r="A3010">
        <v>2500</v>
      </c>
      <c r="C3010">
        <v>2490</v>
      </c>
    </row>
    <row r="3011" spans="1:3" x14ac:dyDescent="0.2">
      <c r="A3011">
        <v>2500</v>
      </c>
      <c r="C3011">
        <v>2490</v>
      </c>
    </row>
    <row r="3012" spans="1:3" x14ac:dyDescent="0.2">
      <c r="A3012">
        <v>2600</v>
      </c>
      <c r="C3012">
        <v>2490</v>
      </c>
    </row>
    <row r="3013" spans="1:3" x14ac:dyDescent="0.2">
      <c r="A3013">
        <v>2600</v>
      </c>
      <c r="C3013">
        <v>2490</v>
      </c>
    </row>
    <row r="3014" spans="1:3" x14ac:dyDescent="0.2">
      <c r="A3014">
        <v>2600</v>
      </c>
      <c r="C3014">
        <v>2490</v>
      </c>
    </row>
    <row r="3015" spans="1:3" x14ac:dyDescent="0.2">
      <c r="A3015">
        <v>2600</v>
      </c>
      <c r="C3015">
        <v>2490</v>
      </c>
    </row>
    <row r="3016" spans="1:3" x14ac:dyDescent="0.2">
      <c r="A3016">
        <v>2600</v>
      </c>
      <c r="C3016">
        <v>2490</v>
      </c>
    </row>
    <row r="3017" spans="1:3" x14ac:dyDescent="0.2">
      <c r="A3017">
        <v>2600</v>
      </c>
      <c r="C3017">
        <v>2490</v>
      </c>
    </row>
    <row r="3018" spans="1:3" x14ac:dyDescent="0.2">
      <c r="A3018">
        <v>2600</v>
      </c>
      <c r="C3018">
        <v>2490</v>
      </c>
    </row>
    <row r="3019" spans="1:3" x14ac:dyDescent="0.2">
      <c r="A3019">
        <v>2600</v>
      </c>
      <c r="C3019">
        <v>2490</v>
      </c>
    </row>
    <row r="3020" spans="1:3" x14ac:dyDescent="0.2">
      <c r="A3020">
        <v>2600</v>
      </c>
      <c r="C3020">
        <v>2490</v>
      </c>
    </row>
    <row r="3021" spans="1:3" x14ac:dyDescent="0.2">
      <c r="A3021">
        <v>2600</v>
      </c>
      <c r="C3021">
        <v>2490</v>
      </c>
    </row>
    <row r="3022" spans="1:3" x14ac:dyDescent="0.2">
      <c r="A3022">
        <v>2600</v>
      </c>
      <c r="C3022">
        <v>2490</v>
      </c>
    </row>
    <row r="3023" spans="1:3" x14ac:dyDescent="0.2">
      <c r="A3023">
        <v>2600</v>
      </c>
      <c r="C3023">
        <v>2490</v>
      </c>
    </row>
    <row r="3024" spans="1:3" x14ac:dyDescent="0.2">
      <c r="A3024">
        <v>2600</v>
      </c>
      <c r="C3024">
        <v>2490</v>
      </c>
    </row>
    <row r="3025" spans="1:3" x14ac:dyDescent="0.2">
      <c r="A3025">
        <v>2600</v>
      </c>
      <c r="C3025">
        <v>2490</v>
      </c>
    </row>
    <row r="3026" spans="1:3" x14ac:dyDescent="0.2">
      <c r="A3026">
        <v>2600</v>
      </c>
      <c r="C3026">
        <v>2490</v>
      </c>
    </row>
    <row r="3027" spans="1:3" x14ac:dyDescent="0.2">
      <c r="A3027">
        <v>2600</v>
      </c>
      <c r="C3027">
        <v>2490</v>
      </c>
    </row>
    <row r="3028" spans="1:3" x14ac:dyDescent="0.2">
      <c r="A3028">
        <v>2600</v>
      </c>
      <c r="C3028">
        <v>2490</v>
      </c>
    </row>
    <row r="3029" spans="1:3" x14ac:dyDescent="0.2">
      <c r="A3029">
        <v>2600</v>
      </c>
      <c r="C3029">
        <v>2490</v>
      </c>
    </row>
    <row r="3030" spans="1:3" x14ac:dyDescent="0.2">
      <c r="A3030">
        <v>2600</v>
      </c>
      <c r="C3030">
        <v>2490</v>
      </c>
    </row>
    <row r="3031" spans="1:3" x14ac:dyDescent="0.2">
      <c r="A3031">
        <v>2600</v>
      </c>
      <c r="C3031">
        <v>2490</v>
      </c>
    </row>
    <row r="3032" spans="1:3" x14ac:dyDescent="0.2">
      <c r="A3032">
        <v>2600</v>
      </c>
      <c r="C3032">
        <v>2490</v>
      </c>
    </row>
    <row r="3033" spans="1:3" x14ac:dyDescent="0.2">
      <c r="A3033">
        <v>2600</v>
      </c>
      <c r="C3033">
        <v>2490</v>
      </c>
    </row>
    <row r="3034" spans="1:3" x14ac:dyDescent="0.2">
      <c r="A3034">
        <v>2600</v>
      </c>
      <c r="C3034">
        <v>2490</v>
      </c>
    </row>
    <row r="3035" spans="1:3" x14ac:dyDescent="0.2">
      <c r="A3035">
        <v>2690</v>
      </c>
      <c r="C3035">
        <v>2490</v>
      </c>
    </row>
    <row r="3036" spans="1:3" x14ac:dyDescent="0.2">
      <c r="A3036">
        <v>2690</v>
      </c>
      <c r="C3036">
        <v>2490</v>
      </c>
    </row>
    <row r="3037" spans="1:3" x14ac:dyDescent="0.2">
      <c r="A3037">
        <v>2690</v>
      </c>
      <c r="C3037">
        <v>2490</v>
      </c>
    </row>
    <row r="3038" spans="1:3" x14ac:dyDescent="0.2">
      <c r="A3038">
        <v>2690</v>
      </c>
      <c r="C3038">
        <v>2490</v>
      </c>
    </row>
    <row r="3039" spans="1:3" x14ac:dyDescent="0.2">
      <c r="A3039">
        <v>2690</v>
      </c>
      <c r="C3039">
        <v>2490</v>
      </c>
    </row>
    <row r="3040" spans="1:3" x14ac:dyDescent="0.2">
      <c r="A3040">
        <v>2690</v>
      </c>
      <c r="C3040">
        <v>2490</v>
      </c>
    </row>
    <row r="3041" spans="1:3" x14ac:dyDescent="0.2">
      <c r="A3041">
        <v>2690</v>
      </c>
      <c r="C3041">
        <v>2490</v>
      </c>
    </row>
    <row r="3042" spans="1:3" x14ac:dyDescent="0.2">
      <c r="A3042">
        <v>2690</v>
      </c>
      <c r="C3042">
        <v>2490</v>
      </c>
    </row>
    <row r="3043" spans="1:3" x14ac:dyDescent="0.2">
      <c r="A3043">
        <v>2750</v>
      </c>
      <c r="C3043">
        <v>2490</v>
      </c>
    </row>
    <row r="3044" spans="1:3" x14ac:dyDescent="0.2">
      <c r="A3044">
        <v>2750</v>
      </c>
      <c r="C3044">
        <v>2490</v>
      </c>
    </row>
    <row r="3045" spans="1:3" x14ac:dyDescent="0.2">
      <c r="A3045">
        <v>2750</v>
      </c>
      <c r="C3045">
        <v>2490</v>
      </c>
    </row>
    <row r="3046" spans="1:3" x14ac:dyDescent="0.2">
      <c r="A3046">
        <v>2750</v>
      </c>
      <c r="C3046">
        <v>2490</v>
      </c>
    </row>
    <row r="3047" spans="1:3" x14ac:dyDescent="0.2">
      <c r="A3047">
        <v>2750</v>
      </c>
      <c r="C3047">
        <v>2490</v>
      </c>
    </row>
    <row r="3048" spans="1:3" x14ac:dyDescent="0.2">
      <c r="A3048">
        <v>2750</v>
      </c>
      <c r="C3048">
        <v>2490</v>
      </c>
    </row>
    <row r="3049" spans="1:3" x14ac:dyDescent="0.2">
      <c r="A3049">
        <v>2750</v>
      </c>
      <c r="C3049">
        <v>2490</v>
      </c>
    </row>
    <row r="3050" spans="1:3" x14ac:dyDescent="0.2">
      <c r="A3050">
        <v>2750</v>
      </c>
      <c r="C3050">
        <v>2490</v>
      </c>
    </row>
    <row r="3051" spans="1:3" x14ac:dyDescent="0.2">
      <c r="A3051">
        <v>2750</v>
      </c>
      <c r="C3051">
        <v>2490</v>
      </c>
    </row>
    <row r="3052" spans="1:3" x14ac:dyDescent="0.2">
      <c r="A3052">
        <v>2750</v>
      </c>
      <c r="C3052">
        <v>2490</v>
      </c>
    </row>
    <row r="3053" spans="1:3" x14ac:dyDescent="0.2">
      <c r="A3053">
        <v>2750</v>
      </c>
      <c r="C3053">
        <v>2490</v>
      </c>
    </row>
    <row r="3054" spans="1:3" x14ac:dyDescent="0.2">
      <c r="A3054">
        <v>2750</v>
      </c>
      <c r="C3054">
        <v>2490</v>
      </c>
    </row>
    <row r="3055" spans="1:3" x14ac:dyDescent="0.2">
      <c r="A3055">
        <v>2750</v>
      </c>
      <c r="C3055">
        <v>2490</v>
      </c>
    </row>
    <row r="3056" spans="1:3" x14ac:dyDescent="0.2">
      <c r="A3056">
        <v>2750</v>
      </c>
      <c r="C3056">
        <v>2490</v>
      </c>
    </row>
    <row r="3057" spans="1:3" x14ac:dyDescent="0.2">
      <c r="A3057">
        <v>2750</v>
      </c>
      <c r="C3057">
        <v>2490</v>
      </c>
    </row>
    <row r="3058" spans="1:3" x14ac:dyDescent="0.2">
      <c r="A3058">
        <v>2750</v>
      </c>
      <c r="C3058">
        <v>2490</v>
      </c>
    </row>
    <row r="3059" spans="1:3" x14ac:dyDescent="0.2">
      <c r="A3059">
        <v>2750</v>
      </c>
      <c r="C3059">
        <v>2490</v>
      </c>
    </row>
    <row r="3060" spans="1:3" x14ac:dyDescent="0.2">
      <c r="A3060">
        <v>2750</v>
      </c>
      <c r="C3060">
        <v>2490</v>
      </c>
    </row>
    <row r="3061" spans="1:3" x14ac:dyDescent="0.2">
      <c r="A3061">
        <v>2750</v>
      </c>
      <c r="C3061">
        <v>2490</v>
      </c>
    </row>
    <row r="3062" spans="1:3" x14ac:dyDescent="0.2">
      <c r="A3062">
        <v>2750</v>
      </c>
      <c r="C3062">
        <v>2490</v>
      </c>
    </row>
    <row r="3063" spans="1:3" x14ac:dyDescent="0.2">
      <c r="A3063">
        <v>2750</v>
      </c>
      <c r="C3063">
        <v>2490</v>
      </c>
    </row>
    <row r="3064" spans="1:3" x14ac:dyDescent="0.2">
      <c r="A3064">
        <v>2750</v>
      </c>
      <c r="C3064">
        <v>2490</v>
      </c>
    </row>
    <row r="3065" spans="1:3" x14ac:dyDescent="0.2">
      <c r="A3065">
        <v>2750</v>
      </c>
      <c r="C3065">
        <v>2490</v>
      </c>
    </row>
    <row r="3066" spans="1:3" x14ac:dyDescent="0.2">
      <c r="A3066">
        <v>2750</v>
      </c>
      <c r="C3066">
        <v>2490</v>
      </c>
    </row>
    <row r="3067" spans="1:3" x14ac:dyDescent="0.2">
      <c r="A3067">
        <v>2750</v>
      </c>
      <c r="C3067">
        <v>2490</v>
      </c>
    </row>
    <row r="3068" spans="1:3" x14ac:dyDescent="0.2">
      <c r="A3068">
        <v>2750</v>
      </c>
      <c r="C3068">
        <v>2490</v>
      </c>
    </row>
    <row r="3069" spans="1:3" x14ac:dyDescent="0.2">
      <c r="A3069">
        <v>2750</v>
      </c>
      <c r="C3069">
        <v>2490</v>
      </c>
    </row>
    <row r="3070" spans="1:3" x14ac:dyDescent="0.2">
      <c r="A3070">
        <v>2750</v>
      </c>
      <c r="C3070">
        <v>2490</v>
      </c>
    </row>
    <row r="3071" spans="1:3" x14ac:dyDescent="0.2">
      <c r="A3071">
        <v>2750</v>
      </c>
      <c r="C3071">
        <v>2490</v>
      </c>
    </row>
    <row r="3072" spans="1:3" x14ac:dyDescent="0.2">
      <c r="A3072">
        <v>2750</v>
      </c>
      <c r="C3072">
        <v>2490</v>
      </c>
    </row>
    <row r="3073" spans="1:3" x14ac:dyDescent="0.2">
      <c r="A3073">
        <v>2750</v>
      </c>
      <c r="C3073">
        <v>2490</v>
      </c>
    </row>
    <row r="3074" spans="1:3" x14ac:dyDescent="0.2">
      <c r="A3074">
        <v>2750</v>
      </c>
      <c r="C3074">
        <v>2490</v>
      </c>
    </row>
    <row r="3075" spans="1:3" x14ac:dyDescent="0.2">
      <c r="A3075">
        <v>3000</v>
      </c>
      <c r="C3075">
        <v>2490</v>
      </c>
    </row>
    <row r="3076" spans="1:3" x14ac:dyDescent="0.2">
      <c r="A3076">
        <v>3000</v>
      </c>
      <c r="C3076">
        <v>2490</v>
      </c>
    </row>
    <row r="3077" spans="1:3" x14ac:dyDescent="0.2">
      <c r="A3077">
        <v>3000</v>
      </c>
      <c r="C3077">
        <v>2490</v>
      </c>
    </row>
    <row r="3078" spans="1:3" x14ac:dyDescent="0.2">
      <c r="A3078">
        <v>3000</v>
      </c>
      <c r="C3078">
        <v>2490</v>
      </c>
    </row>
    <row r="3079" spans="1:3" x14ac:dyDescent="0.2">
      <c r="A3079">
        <v>3000</v>
      </c>
      <c r="C3079">
        <v>2490</v>
      </c>
    </row>
    <row r="3080" spans="1:3" x14ac:dyDescent="0.2">
      <c r="A3080">
        <v>3000</v>
      </c>
      <c r="C3080">
        <v>2490</v>
      </c>
    </row>
    <row r="3081" spans="1:3" x14ac:dyDescent="0.2">
      <c r="A3081">
        <v>3000</v>
      </c>
      <c r="C3081">
        <v>2490</v>
      </c>
    </row>
    <row r="3082" spans="1:3" x14ac:dyDescent="0.2">
      <c r="A3082">
        <v>3000</v>
      </c>
      <c r="C3082">
        <v>2490</v>
      </c>
    </row>
    <row r="3083" spans="1:3" x14ac:dyDescent="0.2">
      <c r="A3083">
        <v>3000</v>
      </c>
      <c r="C3083">
        <v>2490</v>
      </c>
    </row>
    <row r="3084" spans="1:3" x14ac:dyDescent="0.2">
      <c r="A3084">
        <v>3000</v>
      </c>
      <c r="C3084">
        <v>2490</v>
      </c>
    </row>
    <row r="3085" spans="1:3" x14ac:dyDescent="0.2">
      <c r="A3085">
        <v>3000</v>
      </c>
      <c r="C3085">
        <v>2490</v>
      </c>
    </row>
    <row r="3086" spans="1:3" x14ac:dyDescent="0.2">
      <c r="A3086">
        <v>3000</v>
      </c>
      <c r="C3086">
        <v>2490</v>
      </c>
    </row>
    <row r="3087" spans="1:3" x14ac:dyDescent="0.2">
      <c r="A3087">
        <v>3070</v>
      </c>
      <c r="C3087">
        <v>2490</v>
      </c>
    </row>
    <row r="3088" spans="1:3" x14ac:dyDescent="0.2">
      <c r="A3088">
        <v>3070</v>
      </c>
      <c r="C3088">
        <v>2490</v>
      </c>
    </row>
    <row r="3089" spans="1:3" x14ac:dyDescent="0.2">
      <c r="A3089">
        <v>3070</v>
      </c>
      <c r="C3089">
        <v>2490</v>
      </c>
    </row>
    <row r="3090" spans="1:3" x14ac:dyDescent="0.2">
      <c r="A3090">
        <v>3070</v>
      </c>
      <c r="C3090">
        <v>2490</v>
      </c>
    </row>
    <row r="3091" spans="1:3" x14ac:dyDescent="0.2">
      <c r="A3091">
        <v>3070</v>
      </c>
      <c r="C3091">
        <v>2490</v>
      </c>
    </row>
    <row r="3092" spans="1:3" x14ac:dyDescent="0.2">
      <c r="A3092">
        <v>3070</v>
      </c>
      <c r="C3092">
        <v>2490</v>
      </c>
    </row>
    <row r="3093" spans="1:3" x14ac:dyDescent="0.2">
      <c r="A3093">
        <v>3070</v>
      </c>
      <c r="C3093">
        <v>2490</v>
      </c>
    </row>
    <row r="3094" spans="1:3" x14ac:dyDescent="0.2">
      <c r="A3094">
        <v>3070</v>
      </c>
      <c r="C3094">
        <v>2490</v>
      </c>
    </row>
    <row r="3095" spans="1:3" x14ac:dyDescent="0.2">
      <c r="A3095">
        <v>3070</v>
      </c>
      <c r="C3095">
        <v>2490</v>
      </c>
    </row>
    <row r="3096" spans="1:3" x14ac:dyDescent="0.2">
      <c r="A3096">
        <v>3070</v>
      </c>
      <c r="C3096">
        <v>2490</v>
      </c>
    </row>
    <row r="3097" spans="1:3" x14ac:dyDescent="0.2">
      <c r="A3097">
        <v>3070</v>
      </c>
      <c r="C3097">
        <v>2490</v>
      </c>
    </row>
    <row r="3098" spans="1:3" x14ac:dyDescent="0.2">
      <c r="A3098">
        <v>3070</v>
      </c>
      <c r="C3098">
        <v>2490</v>
      </c>
    </row>
    <row r="3099" spans="1:3" x14ac:dyDescent="0.2">
      <c r="A3099">
        <v>3070</v>
      </c>
      <c r="C3099">
        <v>2490</v>
      </c>
    </row>
    <row r="3100" spans="1:3" x14ac:dyDescent="0.2">
      <c r="A3100">
        <v>3070</v>
      </c>
      <c r="C3100">
        <v>2490</v>
      </c>
    </row>
    <row r="3101" spans="1:3" x14ac:dyDescent="0.2">
      <c r="A3101">
        <v>3070</v>
      </c>
      <c r="C3101">
        <v>2490</v>
      </c>
    </row>
    <row r="3102" spans="1:3" x14ac:dyDescent="0.2">
      <c r="A3102">
        <v>3070</v>
      </c>
      <c r="C3102">
        <v>2490</v>
      </c>
    </row>
    <row r="3103" spans="1:3" x14ac:dyDescent="0.2">
      <c r="A3103">
        <v>3070</v>
      </c>
      <c r="C3103">
        <v>2490</v>
      </c>
    </row>
    <row r="3104" spans="1:3" x14ac:dyDescent="0.2">
      <c r="A3104">
        <v>3070</v>
      </c>
      <c r="C3104">
        <v>2490</v>
      </c>
    </row>
    <row r="3105" spans="1:3" x14ac:dyDescent="0.2">
      <c r="A3105">
        <v>3070</v>
      </c>
      <c r="C3105">
        <v>2490</v>
      </c>
    </row>
    <row r="3106" spans="1:3" x14ac:dyDescent="0.2">
      <c r="A3106">
        <v>3070</v>
      </c>
      <c r="C3106">
        <v>2490</v>
      </c>
    </row>
    <row r="3107" spans="1:3" x14ac:dyDescent="0.2">
      <c r="A3107">
        <v>3070</v>
      </c>
      <c r="C3107">
        <v>2490</v>
      </c>
    </row>
    <row r="3108" spans="1:3" x14ac:dyDescent="0.2">
      <c r="A3108">
        <v>3070</v>
      </c>
      <c r="C3108">
        <v>2490</v>
      </c>
    </row>
    <row r="3109" spans="1:3" x14ac:dyDescent="0.2">
      <c r="A3109">
        <v>3070</v>
      </c>
      <c r="C3109">
        <v>2490</v>
      </c>
    </row>
    <row r="3110" spans="1:3" x14ac:dyDescent="0.2">
      <c r="A3110">
        <v>3070</v>
      </c>
      <c r="C3110">
        <v>2490</v>
      </c>
    </row>
    <row r="3111" spans="1:3" x14ac:dyDescent="0.2">
      <c r="A3111">
        <v>3070</v>
      </c>
      <c r="C3111">
        <v>2490</v>
      </c>
    </row>
    <row r="3112" spans="1:3" x14ac:dyDescent="0.2">
      <c r="A3112">
        <v>3070</v>
      </c>
      <c r="C3112">
        <v>2490</v>
      </c>
    </row>
    <row r="3113" spans="1:3" x14ac:dyDescent="0.2">
      <c r="A3113">
        <v>3070</v>
      </c>
      <c r="C3113">
        <v>2490</v>
      </c>
    </row>
    <row r="3114" spans="1:3" x14ac:dyDescent="0.2">
      <c r="A3114">
        <v>3070</v>
      </c>
      <c r="C3114">
        <v>2490</v>
      </c>
    </row>
    <row r="3115" spans="1:3" x14ac:dyDescent="0.2">
      <c r="A3115">
        <v>3070</v>
      </c>
      <c r="C3115">
        <v>2490</v>
      </c>
    </row>
    <row r="3116" spans="1:3" x14ac:dyDescent="0.2">
      <c r="A3116">
        <v>3070</v>
      </c>
      <c r="C3116">
        <v>2490</v>
      </c>
    </row>
    <row r="3117" spans="1:3" x14ac:dyDescent="0.2">
      <c r="A3117">
        <v>3070</v>
      </c>
      <c r="C3117">
        <v>2490</v>
      </c>
    </row>
    <row r="3118" spans="1:3" x14ac:dyDescent="0.2">
      <c r="A3118">
        <v>3070</v>
      </c>
      <c r="C3118">
        <v>2490</v>
      </c>
    </row>
    <row r="3119" spans="1:3" x14ac:dyDescent="0.2">
      <c r="A3119">
        <v>3070</v>
      </c>
      <c r="C3119">
        <v>2490</v>
      </c>
    </row>
    <row r="3120" spans="1:3" x14ac:dyDescent="0.2">
      <c r="A3120">
        <v>3140</v>
      </c>
      <c r="C3120">
        <v>2490</v>
      </c>
    </row>
    <row r="3121" spans="1:3" x14ac:dyDescent="0.2">
      <c r="A3121">
        <v>3140</v>
      </c>
      <c r="C3121">
        <v>2490</v>
      </c>
    </row>
    <row r="3122" spans="1:3" x14ac:dyDescent="0.2">
      <c r="A3122">
        <v>3140</v>
      </c>
      <c r="C3122">
        <v>2490</v>
      </c>
    </row>
    <row r="3123" spans="1:3" x14ac:dyDescent="0.2">
      <c r="A3123">
        <v>3140</v>
      </c>
      <c r="C3123">
        <v>2490</v>
      </c>
    </row>
    <row r="3124" spans="1:3" x14ac:dyDescent="0.2">
      <c r="A3124">
        <v>3140</v>
      </c>
      <c r="C3124">
        <v>2490</v>
      </c>
    </row>
    <row r="3125" spans="1:3" x14ac:dyDescent="0.2">
      <c r="A3125">
        <v>3140</v>
      </c>
      <c r="C3125">
        <v>2490</v>
      </c>
    </row>
    <row r="3126" spans="1:3" x14ac:dyDescent="0.2">
      <c r="A3126">
        <v>3140</v>
      </c>
      <c r="C3126">
        <v>2490</v>
      </c>
    </row>
    <row r="3127" spans="1:3" x14ac:dyDescent="0.2">
      <c r="A3127">
        <v>3140</v>
      </c>
      <c r="C3127">
        <v>2490</v>
      </c>
    </row>
    <row r="3128" spans="1:3" x14ac:dyDescent="0.2">
      <c r="A3128">
        <v>3140</v>
      </c>
      <c r="C3128">
        <v>2490</v>
      </c>
    </row>
    <row r="3129" spans="1:3" x14ac:dyDescent="0.2">
      <c r="A3129">
        <v>3140</v>
      </c>
      <c r="C3129">
        <v>2490</v>
      </c>
    </row>
    <row r="3130" spans="1:3" x14ac:dyDescent="0.2">
      <c r="A3130">
        <v>3140</v>
      </c>
      <c r="C3130">
        <v>2490</v>
      </c>
    </row>
    <row r="3131" spans="1:3" x14ac:dyDescent="0.2">
      <c r="A3131">
        <v>3140</v>
      </c>
      <c r="C3131">
        <v>2490</v>
      </c>
    </row>
    <row r="3132" spans="1:3" x14ac:dyDescent="0.2">
      <c r="A3132">
        <v>3150</v>
      </c>
      <c r="C3132">
        <v>2490</v>
      </c>
    </row>
    <row r="3133" spans="1:3" x14ac:dyDescent="0.2">
      <c r="A3133">
        <v>3150</v>
      </c>
      <c r="C3133">
        <v>2490</v>
      </c>
    </row>
    <row r="3134" spans="1:3" x14ac:dyDescent="0.2">
      <c r="A3134">
        <v>3150</v>
      </c>
      <c r="C3134">
        <v>2490</v>
      </c>
    </row>
    <row r="3135" spans="1:3" x14ac:dyDescent="0.2">
      <c r="A3135">
        <v>3150</v>
      </c>
      <c r="C3135">
        <v>2490</v>
      </c>
    </row>
    <row r="3136" spans="1:3" x14ac:dyDescent="0.2">
      <c r="A3136">
        <v>3150</v>
      </c>
      <c r="C3136">
        <v>2490</v>
      </c>
    </row>
    <row r="3137" spans="1:3" x14ac:dyDescent="0.2">
      <c r="A3137">
        <v>3150</v>
      </c>
      <c r="C3137">
        <v>2490</v>
      </c>
    </row>
    <row r="3138" spans="1:3" x14ac:dyDescent="0.2">
      <c r="A3138">
        <v>3150</v>
      </c>
      <c r="C3138">
        <v>2490</v>
      </c>
    </row>
    <row r="3139" spans="1:3" x14ac:dyDescent="0.2">
      <c r="A3139">
        <v>3150</v>
      </c>
      <c r="C3139">
        <v>2490</v>
      </c>
    </row>
    <row r="3140" spans="1:3" x14ac:dyDescent="0.2">
      <c r="A3140">
        <v>3150</v>
      </c>
      <c r="C3140">
        <v>2490</v>
      </c>
    </row>
    <row r="3141" spans="1:3" x14ac:dyDescent="0.2">
      <c r="A3141">
        <v>3150</v>
      </c>
      <c r="C3141">
        <v>2490</v>
      </c>
    </row>
    <row r="3142" spans="1:3" x14ac:dyDescent="0.2">
      <c r="A3142">
        <v>3150</v>
      </c>
      <c r="C3142">
        <v>2490</v>
      </c>
    </row>
    <row r="3143" spans="1:3" x14ac:dyDescent="0.2">
      <c r="A3143">
        <v>3150</v>
      </c>
      <c r="C3143">
        <v>2490</v>
      </c>
    </row>
    <row r="3144" spans="1:3" x14ac:dyDescent="0.2">
      <c r="A3144">
        <v>3150</v>
      </c>
      <c r="C3144">
        <v>2490</v>
      </c>
    </row>
    <row r="3145" spans="1:3" x14ac:dyDescent="0.2">
      <c r="A3145">
        <v>3150</v>
      </c>
      <c r="C3145">
        <v>2490</v>
      </c>
    </row>
    <row r="3146" spans="1:3" x14ac:dyDescent="0.2">
      <c r="A3146">
        <v>3150</v>
      </c>
      <c r="C3146">
        <v>2490</v>
      </c>
    </row>
    <row r="3147" spans="1:3" x14ac:dyDescent="0.2">
      <c r="A3147">
        <v>3150</v>
      </c>
      <c r="C3147">
        <v>2490</v>
      </c>
    </row>
    <row r="3148" spans="1:3" x14ac:dyDescent="0.2">
      <c r="A3148">
        <v>3150</v>
      </c>
      <c r="C3148">
        <v>2490</v>
      </c>
    </row>
    <row r="3149" spans="1:3" x14ac:dyDescent="0.2">
      <c r="A3149">
        <v>3150</v>
      </c>
      <c r="C3149">
        <v>2490</v>
      </c>
    </row>
    <row r="3150" spans="1:3" x14ac:dyDescent="0.2">
      <c r="A3150">
        <v>3150</v>
      </c>
      <c r="C3150">
        <v>2490</v>
      </c>
    </row>
    <row r="3151" spans="1:3" x14ac:dyDescent="0.2">
      <c r="A3151">
        <v>3150</v>
      </c>
      <c r="C3151">
        <v>2490</v>
      </c>
    </row>
    <row r="3152" spans="1:3" x14ac:dyDescent="0.2">
      <c r="A3152">
        <v>3150</v>
      </c>
      <c r="C3152">
        <v>2490</v>
      </c>
    </row>
    <row r="3153" spans="1:3" x14ac:dyDescent="0.2">
      <c r="A3153">
        <v>3150</v>
      </c>
      <c r="C3153">
        <v>2490</v>
      </c>
    </row>
    <row r="3154" spans="1:3" x14ac:dyDescent="0.2">
      <c r="A3154">
        <v>3150</v>
      </c>
      <c r="C3154">
        <v>2490</v>
      </c>
    </row>
    <row r="3155" spans="1:3" x14ac:dyDescent="0.2">
      <c r="A3155">
        <v>3150</v>
      </c>
      <c r="C3155">
        <v>2490</v>
      </c>
    </row>
    <row r="3156" spans="1:3" x14ac:dyDescent="0.2">
      <c r="A3156">
        <v>3150</v>
      </c>
      <c r="C3156">
        <v>2490</v>
      </c>
    </row>
    <row r="3157" spans="1:3" x14ac:dyDescent="0.2">
      <c r="A3157">
        <v>3150</v>
      </c>
      <c r="C3157">
        <v>2490</v>
      </c>
    </row>
    <row r="3158" spans="1:3" x14ac:dyDescent="0.2">
      <c r="A3158">
        <v>3150</v>
      </c>
      <c r="C3158">
        <v>2490</v>
      </c>
    </row>
    <row r="3159" spans="1:3" x14ac:dyDescent="0.2">
      <c r="A3159">
        <v>3150</v>
      </c>
      <c r="C3159">
        <v>2490</v>
      </c>
    </row>
    <row r="3160" spans="1:3" x14ac:dyDescent="0.2">
      <c r="A3160">
        <v>3150</v>
      </c>
      <c r="C3160">
        <v>2490</v>
      </c>
    </row>
    <row r="3161" spans="1:3" x14ac:dyDescent="0.2">
      <c r="A3161">
        <v>3150</v>
      </c>
      <c r="C3161">
        <v>2490</v>
      </c>
    </row>
    <row r="3162" spans="1:3" x14ac:dyDescent="0.2">
      <c r="A3162">
        <v>3150</v>
      </c>
      <c r="C3162">
        <v>2490</v>
      </c>
    </row>
    <row r="3163" spans="1:3" x14ac:dyDescent="0.2">
      <c r="A3163">
        <v>3150</v>
      </c>
      <c r="C3163">
        <v>2490</v>
      </c>
    </row>
    <row r="3164" spans="1:3" x14ac:dyDescent="0.2">
      <c r="A3164">
        <v>3150</v>
      </c>
      <c r="C3164">
        <v>2490</v>
      </c>
    </row>
    <row r="3165" spans="1:3" x14ac:dyDescent="0.2">
      <c r="A3165">
        <v>3150</v>
      </c>
      <c r="C3165">
        <v>2490</v>
      </c>
    </row>
    <row r="3166" spans="1:3" x14ac:dyDescent="0.2">
      <c r="A3166">
        <v>3150</v>
      </c>
      <c r="C3166">
        <v>2490</v>
      </c>
    </row>
    <row r="3167" spans="1:3" x14ac:dyDescent="0.2">
      <c r="A3167">
        <v>3150</v>
      </c>
      <c r="C3167">
        <v>2490</v>
      </c>
    </row>
    <row r="3168" spans="1:3" x14ac:dyDescent="0.2">
      <c r="A3168">
        <v>3150</v>
      </c>
      <c r="C3168">
        <v>2490</v>
      </c>
    </row>
    <row r="3169" spans="1:3" x14ac:dyDescent="0.2">
      <c r="A3169">
        <v>3150</v>
      </c>
      <c r="C3169">
        <v>2490</v>
      </c>
    </row>
    <row r="3170" spans="1:3" x14ac:dyDescent="0.2">
      <c r="A3170">
        <v>3150</v>
      </c>
      <c r="C3170">
        <v>2490</v>
      </c>
    </row>
    <row r="3171" spans="1:3" x14ac:dyDescent="0.2">
      <c r="A3171">
        <v>3150</v>
      </c>
      <c r="C3171">
        <v>2490</v>
      </c>
    </row>
    <row r="3172" spans="1:3" x14ac:dyDescent="0.2">
      <c r="A3172">
        <v>3150</v>
      </c>
      <c r="C3172">
        <v>2490</v>
      </c>
    </row>
    <row r="3173" spans="1:3" x14ac:dyDescent="0.2">
      <c r="A3173">
        <v>3150</v>
      </c>
      <c r="C3173">
        <v>2490</v>
      </c>
    </row>
    <row r="3174" spans="1:3" x14ac:dyDescent="0.2">
      <c r="A3174">
        <v>3150</v>
      </c>
      <c r="C3174">
        <v>2490</v>
      </c>
    </row>
    <row r="3175" spans="1:3" x14ac:dyDescent="0.2">
      <c r="A3175">
        <v>3150</v>
      </c>
      <c r="C3175">
        <v>2490</v>
      </c>
    </row>
    <row r="3176" spans="1:3" x14ac:dyDescent="0.2">
      <c r="A3176">
        <v>3150</v>
      </c>
      <c r="C3176">
        <v>2490</v>
      </c>
    </row>
    <row r="3177" spans="1:3" x14ac:dyDescent="0.2">
      <c r="A3177">
        <v>3150</v>
      </c>
      <c r="C3177">
        <v>2490</v>
      </c>
    </row>
    <row r="3178" spans="1:3" x14ac:dyDescent="0.2">
      <c r="A3178">
        <v>3150</v>
      </c>
      <c r="C3178">
        <v>2490</v>
      </c>
    </row>
    <row r="3179" spans="1:3" x14ac:dyDescent="0.2">
      <c r="A3179">
        <v>3150</v>
      </c>
      <c r="C3179">
        <v>2490</v>
      </c>
    </row>
    <row r="3180" spans="1:3" x14ac:dyDescent="0.2">
      <c r="A3180">
        <v>3150</v>
      </c>
      <c r="C3180">
        <v>2490</v>
      </c>
    </row>
    <row r="3181" spans="1:3" x14ac:dyDescent="0.2">
      <c r="A3181">
        <v>3150</v>
      </c>
      <c r="C3181">
        <v>2490</v>
      </c>
    </row>
    <row r="3182" spans="1:3" x14ac:dyDescent="0.2">
      <c r="A3182">
        <v>3150</v>
      </c>
      <c r="C3182">
        <v>2490</v>
      </c>
    </row>
    <row r="3183" spans="1:3" x14ac:dyDescent="0.2">
      <c r="A3183">
        <v>3150</v>
      </c>
      <c r="C3183">
        <v>2490</v>
      </c>
    </row>
    <row r="3184" spans="1:3" x14ac:dyDescent="0.2">
      <c r="A3184">
        <v>3150</v>
      </c>
      <c r="C3184">
        <v>2490</v>
      </c>
    </row>
    <row r="3185" spans="1:3" x14ac:dyDescent="0.2">
      <c r="A3185">
        <v>3150</v>
      </c>
      <c r="C3185">
        <v>2490</v>
      </c>
    </row>
    <row r="3186" spans="1:3" x14ac:dyDescent="0.2">
      <c r="A3186">
        <v>3150</v>
      </c>
      <c r="C3186">
        <v>2490</v>
      </c>
    </row>
    <row r="3187" spans="1:3" x14ac:dyDescent="0.2">
      <c r="A3187">
        <v>3150</v>
      </c>
      <c r="C3187">
        <v>2490</v>
      </c>
    </row>
    <row r="3188" spans="1:3" x14ac:dyDescent="0.2">
      <c r="A3188">
        <v>3150</v>
      </c>
      <c r="C3188">
        <v>2490</v>
      </c>
    </row>
    <row r="3189" spans="1:3" x14ac:dyDescent="0.2">
      <c r="A3189">
        <v>3150</v>
      </c>
      <c r="C3189">
        <v>2490</v>
      </c>
    </row>
    <row r="3190" spans="1:3" x14ac:dyDescent="0.2">
      <c r="A3190">
        <v>3150</v>
      </c>
      <c r="C3190">
        <v>2490</v>
      </c>
    </row>
    <row r="3191" spans="1:3" x14ac:dyDescent="0.2">
      <c r="A3191">
        <v>3150</v>
      </c>
      <c r="C3191">
        <v>2490</v>
      </c>
    </row>
    <row r="3192" spans="1:3" x14ac:dyDescent="0.2">
      <c r="A3192">
        <v>3150</v>
      </c>
      <c r="C3192">
        <v>2490</v>
      </c>
    </row>
    <row r="3193" spans="1:3" x14ac:dyDescent="0.2">
      <c r="A3193">
        <v>3150</v>
      </c>
      <c r="C3193">
        <v>2490</v>
      </c>
    </row>
    <row r="3194" spans="1:3" x14ac:dyDescent="0.2">
      <c r="A3194">
        <v>3150</v>
      </c>
      <c r="C3194">
        <v>2490</v>
      </c>
    </row>
    <row r="3195" spans="1:3" x14ac:dyDescent="0.2">
      <c r="A3195">
        <v>3150</v>
      </c>
      <c r="C3195">
        <v>2490</v>
      </c>
    </row>
    <row r="3196" spans="1:3" x14ac:dyDescent="0.2">
      <c r="A3196">
        <v>3150</v>
      </c>
      <c r="C3196">
        <v>2490</v>
      </c>
    </row>
    <row r="3197" spans="1:3" x14ac:dyDescent="0.2">
      <c r="A3197">
        <v>3150</v>
      </c>
      <c r="C3197">
        <v>2490</v>
      </c>
    </row>
    <row r="3198" spans="1:3" x14ac:dyDescent="0.2">
      <c r="A3198">
        <v>3150</v>
      </c>
      <c r="C3198">
        <v>2490</v>
      </c>
    </row>
    <row r="3199" spans="1:3" x14ac:dyDescent="0.2">
      <c r="A3199">
        <v>3150</v>
      </c>
      <c r="C3199">
        <v>2490</v>
      </c>
    </row>
    <row r="3200" spans="1:3" x14ac:dyDescent="0.2">
      <c r="A3200">
        <v>3150</v>
      </c>
      <c r="C3200">
        <v>2490</v>
      </c>
    </row>
    <row r="3201" spans="1:3" x14ac:dyDescent="0.2">
      <c r="A3201">
        <v>3150</v>
      </c>
      <c r="C3201">
        <v>2490</v>
      </c>
    </row>
    <row r="3202" spans="1:3" x14ac:dyDescent="0.2">
      <c r="A3202">
        <v>3150</v>
      </c>
      <c r="C3202">
        <v>2490</v>
      </c>
    </row>
    <row r="3203" spans="1:3" x14ac:dyDescent="0.2">
      <c r="A3203">
        <v>3150</v>
      </c>
      <c r="C3203">
        <v>2490</v>
      </c>
    </row>
    <row r="3204" spans="1:3" x14ac:dyDescent="0.2">
      <c r="A3204">
        <v>3150</v>
      </c>
      <c r="C3204">
        <v>2490</v>
      </c>
    </row>
    <row r="3205" spans="1:3" x14ac:dyDescent="0.2">
      <c r="A3205">
        <v>3150</v>
      </c>
      <c r="C3205">
        <v>2490</v>
      </c>
    </row>
    <row r="3206" spans="1:3" x14ac:dyDescent="0.2">
      <c r="A3206">
        <v>3150</v>
      </c>
      <c r="C3206">
        <v>2490</v>
      </c>
    </row>
    <row r="3207" spans="1:3" x14ac:dyDescent="0.2">
      <c r="A3207">
        <v>3150</v>
      </c>
      <c r="C3207">
        <v>2490</v>
      </c>
    </row>
    <row r="3208" spans="1:3" x14ac:dyDescent="0.2">
      <c r="A3208">
        <v>3150</v>
      </c>
      <c r="C3208">
        <v>2490</v>
      </c>
    </row>
    <row r="3209" spans="1:3" x14ac:dyDescent="0.2">
      <c r="A3209">
        <v>3150</v>
      </c>
      <c r="C3209">
        <v>2490</v>
      </c>
    </row>
    <row r="3210" spans="1:3" x14ac:dyDescent="0.2">
      <c r="A3210">
        <v>3150</v>
      </c>
      <c r="C3210">
        <v>2490</v>
      </c>
    </row>
    <row r="3211" spans="1:3" x14ac:dyDescent="0.2">
      <c r="A3211">
        <v>3150</v>
      </c>
      <c r="C3211">
        <v>2490</v>
      </c>
    </row>
    <row r="3212" spans="1:3" x14ac:dyDescent="0.2">
      <c r="A3212">
        <v>3150</v>
      </c>
      <c r="C3212">
        <v>2490</v>
      </c>
    </row>
    <row r="3213" spans="1:3" x14ac:dyDescent="0.2">
      <c r="A3213">
        <v>3150</v>
      </c>
      <c r="C3213">
        <v>2490</v>
      </c>
    </row>
    <row r="3214" spans="1:3" x14ac:dyDescent="0.2">
      <c r="A3214">
        <v>3150</v>
      </c>
      <c r="C3214">
        <v>2490</v>
      </c>
    </row>
    <row r="3215" spans="1:3" x14ac:dyDescent="0.2">
      <c r="A3215">
        <v>3150</v>
      </c>
      <c r="C3215">
        <v>2490</v>
      </c>
    </row>
    <row r="3216" spans="1:3" x14ac:dyDescent="0.2">
      <c r="A3216">
        <v>3150</v>
      </c>
      <c r="C3216">
        <v>800</v>
      </c>
    </row>
    <row r="3217" spans="1:3" x14ac:dyDescent="0.2">
      <c r="A3217">
        <v>3150</v>
      </c>
      <c r="C3217">
        <v>800</v>
      </c>
    </row>
    <row r="3218" spans="1:3" x14ac:dyDescent="0.2">
      <c r="A3218">
        <v>3150</v>
      </c>
      <c r="C3218">
        <v>900</v>
      </c>
    </row>
    <row r="3219" spans="1:3" x14ac:dyDescent="0.2">
      <c r="A3219">
        <v>3150</v>
      </c>
      <c r="C3219">
        <v>900</v>
      </c>
    </row>
    <row r="3220" spans="1:3" x14ac:dyDescent="0.2">
      <c r="A3220">
        <v>3150</v>
      </c>
      <c r="C3220">
        <v>900</v>
      </c>
    </row>
    <row r="3221" spans="1:3" x14ac:dyDescent="0.2">
      <c r="A3221">
        <v>3150</v>
      </c>
      <c r="C3221">
        <v>900</v>
      </c>
    </row>
    <row r="3222" spans="1:3" x14ac:dyDescent="0.2">
      <c r="A3222">
        <v>3150</v>
      </c>
      <c r="C3222">
        <v>900</v>
      </c>
    </row>
    <row r="3223" spans="1:3" x14ac:dyDescent="0.2">
      <c r="A3223">
        <v>3150</v>
      </c>
      <c r="C3223">
        <v>900</v>
      </c>
    </row>
    <row r="3224" spans="1:3" x14ac:dyDescent="0.2">
      <c r="A3224">
        <v>3150</v>
      </c>
      <c r="C3224">
        <v>900</v>
      </c>
    </row>
    <row r="3225" spans="1:3" x14ac:dyDescent="0.2">
      <c r="A3225">
        <v>3150</v>
      </c>
      <c r="C3225">
        <v>900</v>
      </c>
    </row>
    <row r="3226" spans="1:3" x14ac:dyDescent="0.2">
      <c r="A3226">
        <v>3150</v>
      </c>
      <c r="C3226">
        <v>900</v>
      </c>
    </row>
    <row r="3227" spans="1:3" x14ac:dyDescent="0.2">
      <c r="A3227">
        <v>3150</v>
      </c>
      <c r="C3227">
        <v>900</v>
      </c>
    </row>
    <row r="3228" spans="1:3" x14ac:dyDescent="0.2">
      <c r="A3228">
        <v>3150</v>
      </c>
      <c r="C3228">
        <v>900</v>
      </c>
    </row>
    <row r="3229" spans="1:3" x14ac:dyDescent="0.2">
      <c r="A3229">
        <v>3150</v>
      </c>
      <c r="C3229">
        <v>900</v>
      </c>
    </row>
    <row r="3230" spans="1:3" x14ac:dyDescent="0.2">
      <c r="A3230">
        <v>3150</v>
      </c>
      <c r="C3230">
        <v>900</v>
      </c>
    </row>
    <row r="3231" spans="1:3" x14ac:dyDescent="0.2">
      <c r="A3231">
        <v>3150</v>
      </c>
      <c r="C3231">
        <v>900</v>
      </c>
    </row>
    <row r="3232" spans="1:3" x14ac:dyDescent="0.2">
      <c r="A3232">
        <v>3150</v>
      </c>
      <c r="C3232">
        <v>900</v>
      </c>
    </row>
    <row r="3233" spans="1:3" x14ac:dyDescent="0.2">
      <c r="A3233">
        <v>3150</v>
      </c>
      <c r="C3233">
        <v>900</v>
      </c>
    </row>
    <row r="3234" spans="1:3" x14ac:dyDescent="0.2">
      <c r="A3234">
        <v>3150</v>
      </c>
      <c r="C3234">
        <v>900</v>
      </c>
    </row>
    <row r="3235" spans="1:3" x14ac:dyDescent="0.2">
      <c r="A3235">
        <v>3150</v>
      </c>
      <c r="C3235">
        <v>900</v>
      </c>
    </row>
    <row r="3236" spans="1:3" x14ac:dyDescent="0.2">
      <c r="A3236">
        <v>3150</v>
      </c>
      <c r="C3236">
        <v>1500</v>
      </c>
    </row>
    <row r="3237" spans="1:3" x14ac:dyDescent="0.2">
      <c r="A3237">
        <v>3150</v>
      </c>
      <c r="C3237">
        <v>1500</v>
      </c>
    </row>
    <row r="3238" spans="1:3" x14ac:dyDescent="0.2">
      <c r="A3238">
        <v>3150</v>
      </c>
      <c r="C3238">
        <v>1500</v>
      </c>
    </row>
    <row r="3239" spans="1:3" x14ac:dyDescent="0.2">
      <c r="A3239">
        <v>3150</v>
      </c>
      <c r="C3239">
        <v>1500</v>
      </c>
    </row>
    <row r="3240" spans="1:3" x14ac:dyDescent="0.2">
      <c r="A3240">
        <v>3150</v>
      </c>
      <c r="C3240">
        <v>1500</v>
      </c>
    </row>
    <row r="3241" spans="1:3" x14ac:dyDescent="0.2">
      <c r="A3241">
        <v>3150</v>
      </c>
      <c r="C3241">
        <v>1500</v>
      </c>
    </row>
    <row r="3242" spans="1:3" x14ac:dyDescent="0.2">
      <c r="A3242">
        <v>3150</v>
      </c>
      <c r="C3242">
        <v>1500</v>
      </c>
    </row>
    <row r="3243" spans="1:3" x14ac:dyDescent="0.2">
      <c r="A3243">
        <v>3150</v>
      </c>
      <c r="C3243">
        <v>1500</v>
      </c>
    </row>
    <row r="3244" spans="1:3" x14ac:dyDescent="0.2">
      <c r="A3244">
        <v>3150</v>
      </c>
      <c r="C3244">
        <v>1500</v>
      </c>
    </row>
    <row r="3245" spans="1:3" x14ac:dyDescent="0.2">
      <c r="A3245">
        <v>3150</v>
      </c>
      <c r="C3245">
        <v>1500</v>
      </c>
    </row>
    <row r="3246" spans="1:3" x14ac:dyDescent="0.2">
      <c r="A3246">
        <v>3150</v>
      </c>
      <c r="C3246">
        <v>1500</v>
      </c>
    </row>
    <row r="3247" spans="1:3" x14ac:dyDescent="0.2">
      <c r="A3247">
        <v>3150</v>
      </c>
      <c r="C3247">
        <v>1500</v>
      </c>
    </row>
    <row r="3248" spans="1:3" x14ac:dyDescent="0.2">
      <c r="A3248">
        <v>3150</v>
      </c>
      <c r="C3248">
        <v>1500</v>
      </c>
    </row>
    <row r="3249" spans="1:3" x14ac:dyDescent="0.2">
      <c r="A3249">
        <v>3150</v>
      </c>
      <c r="C3249">
        <v>1500</v>
      </c>
    </row>
    <row r="3250" spans="1:3" x14ac:dyDescent="0.2">
      <c r="A3250">
        <v>3150</v>
      </c>
      <c r="C3250">
        <v>1500</v>
      </c>
    </row>
    <row r="3251" spans="1:3" x14ac:dyDescent="0.2">
      <c r="A3251">
        <v>3150</v>
      </c>
      <c r="C3251">
        <v>1500</v>
      </c>
    </row>
    <row r="3252" spans="1:3" x14ac:dyDescent="0.2">
      <c r="A3252">
        <v>3150</v>
      </c>
      <c r="C3252">
        <v>1500</v>
      </c>
    </row>
    <row r="3253" spans="1:3" x14ac:dyDescent="0.2">
      <c r="A3253">
        <v>3150</v>
      </c>
      <c r="C3253">
        <v>1500</v>
      </c>
    </row>
    <row r="3254" spans="1:3" x14ac:dyDescent="0.2">
      <c r="A3254">
        <v>3150</v>
      </c>
      <c r="C3254">
        <v>1500</v>
      </c>
    </row>
    <row r="3255" spans="1:3" x14ac:dyDescent="0.2">
      <c r="A3255">
        <v>3150</v>
      </c>
      <c r="C3255">
        <v>1500</v>
      </c>
    </row>
    <row r="3256" spans="1:3" x14ac:dyDescent="0.2">
      <c r="A3256">
        <v>3150</v>
      </c>
      <c r="C3256">
        <v>1500</v>
      </c>
    </row>
    <row r="3257" spans="1:3" x14ac:dyDescent="0.2">
      <c r="A3257">
        <v>3150</v>
      </c>
      <c r="C3257">
        <v>1950</v>
      </c>
    </row>
    <row r="3258" spans="1:3" x14ac:dyDescent="0.2">
      <c r="A3258">
        <v>3150</v>
      </c>
      <c r="C3258">
        <v>1950</v>
      </c>
    </row>
    <row r="3259" spans="1:3" x14ac:dyDescent="0.2">
      <c r="A3259">
        <v>3150</v>
      </c>
      <c r="C3259">
        <v>1950</v>
      </c>
    </row>
    <row r="3260" spans="1:3" x14ac:dyDescent="0.2">
      <c r="A3260">
        <v>3150</v>
      </c>
      <c r="C3260">
        <v>1950</v>
      </c>
    </row>
    <row r="3261" spans="1:3" x14ac:dyDescent="0.2">
      <c r="A3261">
        <v>3150</v>
      </c>
      <c r="C3261">
        <v>1950</v>
      </c>
    </row>
    <row r="3262" spans="1:3" x14ac:dyDescent="0.2">
      <c r="A3262">
        <v>3150</v>
      </c>
      <c r="C3262">
        <v>1950</v>
      </c>
    </row>
    <row r="3263" spans="1:3" x14ac:dyDescent="0.2">
      <c r="A3263">
        <v>3150</v>
      </c>
      <c r="C3263">
        <v>1950</v>
      </c>
    </row>
    <row r="3264" spans="1:3" x14ac:dyDescent="0.2">
      <c r="A3264">
        <v>3150</v>
      </c>
      <c r="C3264">
        <v>1950</v>
      </c>
    </row>
    <row r="3265" spans="1:3" x14ac:dyDescent="0.2">
      <c r="A3265">
        <v>3150</v>
      </c>
      <c r="C3265">
        <v>1950</v>
      </c>
    </row>
    <row r="3266" spans="1:3" x14ac:dyDescent="0.2">
      <c r="A3266">
        <v>3150</v>
      </c>
      <c r="C3266">
        <v>1950</v>
      </c>
    </row>
    <row r="3267" spans="1:3" x14ac:dyDescent="0.2">
      <c r="A3267">
        <v>3150</v>
      </c>
      <c r="C3267">
        <v>1950</v>
      </c>
    </row>
    <row r="3268" spans="1:3" x14ac:dyDescent="0.2">
      <c r="A3268">
        <v>3150</v>
      </c>
      <c r="C3268">
        <v>1950</v>
      </c>
    </row>
    <row r="3269" spans="1:3" x14ac:dyDescent="0.2">
      <c r="A3269">
        <v>3150</v>
      </c>
      <c r="C3269">
        <v>1950</v>
      </c>
    </row>
    <row r="3270" spans="1:3" x14ac:dyDescent="0.2">
      <c r="A3270">
        <v>3150</v>
      </c>
      <c r="C3270">
        <v>1950</v>
      </c>
    </row>
    <row r="3271" spans="1:3" x14ac:dyDescent="0.2">
      <c r="A3271">
        <v>3150</v>
      </c>
      <c r="C3271">
        <v>1950</v>
      </c>
    </row>
    <row r="3272" spans="1:3" x14ac:dyDescent="0.2">
      <c r="A3272">
        <v>3150</v>
      </c>
      <c r="C3272">
        <v>1950</v>
      </c>
    </row>
    <row r="3273" spans="1:3" x14ac:dyDescent="0.2">
      <c r="A3273">
        <v>3150</v>
      </c>
      <c r="C3273">
        <v>1950</v>
      </c>
    </row>
    <row r="3274" spans="1:3" x14ac:dyDescent="0.2">
      <c r="A3274">
        <v>3150</v>
      </c>
      <c r="C3274">
        <v>1950</v>
      </c>
    </row>
    <row r="3275" spans="1:3" x14ac:dyDescent="0.2">
      <c r="A3275">
        <v>3150</v>
      </c>
      <c r="C3275">
        <v>1950</v>
      </c>
    </row>
    <row r="3276" spans="1:3" x14ac:dyDescent="0.2">
      <c r="A3276">
        <v>3150</v>
      </c>
      <c r="C3276">
        <v>1950</v>
      </c>
    </row>
    <row r="3277" spans="1:3" x14ac:dyDescent="0.2">
      <c r="A3277">
        <v>3150</v>
      </c>
      <c r="C3277">
        <v>1950</v>
      </c>
    </row>
    <row r="3278" spans="1:3" x14ac:dyDescent="0.2">
      <c r="A3278">
        <v>3150</v>
      </c>
      <c r="C3278">
        <v>1950</v>
      </c>
    </row>
    <row r="3279" spans="1:3" x14ac:dyDescent="0.2">
      <c r="A3279">
        <v>3150</v>
      </c>
      <c r="C3279">
        <v>1950</v>
      </c>
    </row>
    <row r="3280" spans="1:3" x14ac:dyDescent="0.2">
      <c r="A3280">
        <v>3150</v>
      </c>
      <c r="C3280">
        <v>1950</v>
      </c>
    </row>
    <row r="3281" spans="1:3" x14ac:dyDescent="0.2">
      <c r="A3281">
        <v>3150</v>
      </c>
      <c r="C3281">
        <v>1950</v>
      </c>
    </row>
    <row r="3282" spans="1:3" x14ac:dyDescent="0.2">
      <c r="A3282">
        <v>3150</v>
      </c>
      <c r="C3282">
        <v>1950</v>
      </c>
    </row>
    <row r="3283" spans="1:3" x14ac:dyDescent="0.2">
      <c r="A3283">
        <v>3150</v>
      </c>
      <c r="C3283">
        <v>1950</v>
      </c>
    </row>
    <row r="3284" spans="1:3" x14ac:dyDescent="0.2">
      <c r="A3284">
        <v>3150</v>
      </c>
      <c r="C3284">
        <v>1950</v>
      </c>
    </row>
    <row r="3285" spans="1:3" x14ac:dyDescent="0.2">
      <c r="A3285">
        <v>3150</v>
      </c>
      <c r="C3285">
        <v>1950</v>
      </c>
    </row>
    <row r="3286" spans="1:3" x14ac:dyDescent="0.2">
      <c r="A3286">
        <v>3150</v>
      </c>
      <c r="C3286">
        <v>1950</v>
      </c>
    </row>
    <row r="3287" spans="1:3" x14ac:dyDescent="0.2">
      <c r="A3287">
        <v>3150</v>
      </c>
      <c r="C3287">
        <v>1950</v>
      </c>
    </row>
    <row r="3288" spans="1:3" x14ac:dyDescent="0.2">
      <c r="A3288">
        <v>3150</v>
      </c>
      <c r="C3288">
        <v>1950</v>
      </c>
    </row>
    <row r="3289" spans="1:3" x14ac:dyDescent="0.2">
      <c r="A3289">
        <v>3150</v>
      </c>
      <c r="C3289">
        <v>1950</v>
      </c>
    </row>
    <row r="3290" spans="1:3" x14ac:dyDescent="0.2">
      <c r="A3290">
        <v>3150</v>
      </c>
      <c r="C3290">
        <v>1950</v>
      </c>
    </row>
    <row r="3291" spans="1:3" x14ac:dyDescent="0.2">
      <c r="A3291">
        <v>3150</v>
      </c>
      <c r="C3291">
        <v>1950</v>
      </c>
    </row>
    <row r="3292" spans="1:3" x14ac:dyDescent="0.2">
      <c r="A3292">
        <v>3150</v>
      </c>
      <c r="C3292">
        <v>1950</v>
      </c>
    </row>
    <row r="3293" spans="1:3" x14ac:dyDescent="0.2">
      <c r="A3293">
        <v>3150</v>
      </c>
      <c r="C3293">
        <v>1950</v>
      </c>
    </row>
    <row r="3294" spans="1:3" x14ac:dyDescent="0.2">
      <c r="A3294">
        <v>3150</v>
      </c>
      <c r="C3294">
        <v>1950</v>
      </c>
    </row>
    <row r="3295" spans="1:3" x14ac:dyDescent="0.2">
      <c r="A3295">
        <v>3150</v>
      </c>
      <c r="C3295">
        <v>1950</v>
      </c>
    </row>
    <row r="3296" spans="1:3" x14ac:dyDescent="0.2">
      <c r="A3296">
        <v>3150</v>
      </c>
      <c r="C3296">
        <v>1950</v>
      </c>
    </row>
    <row r="3297" spans="1:3" x14ac:dyDescent="0.2">
      <c r="A3297">
        <v>3150</v>
      </c>
      <c r="C3297">
        <v>1950</v>
      </c>
    </row>
    <row r="3298" spans="1:3" x14ac:dyDescent="0.2">
      <c r="A3298">
        <v>3150</v>
      </c>
      <c r="C3298">
        <v>1950</v>
      </c>
    </row>
    <row r="3299" spans="1:3" x14ac:dyDescent="0.2">
      <c r="A3299">
        <v>3150</v>
      </c>
      <c r="C3299">
        <v>1950</v>
      </c>
    </row>
    <row r="3300" spans="1:3" x14ac:dyDescent="0.2">
      <c r="A3300">
        <v>3150</v>
      </c>
      <c r="C3300">
        <v>1950</v>
      </c>
    </row>
    <row r="3301" spans="1:3" x14ac:dyDescent="0.2">
      <c r="A3301">
        <v>3150</v>
      </c>
      <c r="C3301">
        <v>2500</v>
      </c>
    </row>
    <row r="3302" spans="1:3" x14ac:dyDescent="0.2">
      <c r="A3302">
        <v>3150</v>
      </c>
      <c r="C3302">
        <v>2500</v>
      </c>
    </row>
    <row r="3303" spans="1:3" x14ac:dyDescent="0.2">
      <c r="A3303">
        <v>3150</v>
      </c>
      <c r="C3303">
        <v>2500</v>
      </c>
    </row>
    <row r="3304" spans="1:3" x14ac:dyDescent="0.2">
      <c r="A3304">
        <v>3150</v>
      </c>
      <c r="C3304">
        <v>2500</v>
      </c>
    </row>
    <row r="3305" spans="1:3" x14ac:dyDescent="0.2">
      <c r="A3305">
        <v>3150</v>
      </c>
      <c r="C3305">
        <v>2500</v>
      </c>
    </row>
    <row r="3306" spans="1:3" x14ac:dyDescent="0.2">
      <c r="A3306">
        <v>3150</v>
      </c>
      <c r="C3306">
        <v>2500</v>
      </c>
    </row>
    <row r="3307" spans="1:3" x14ac:dyDescent="0.2">
      <c r="A3307">
        <v>3150</v>
      </c>
      <c r="C3307">
        <v>2500</v>
      </c>
    </row>
    <row r="3308" spans="1:3" x14ac:dyDescent="0.2">
      <c r="A3308">
        <v>3150</v>
      </c>
      <c r="C3308">
        <v>2500</v>
      </c>
    </row>
    <row r="3309" spans="1:3" x14ac:dyDescent="0.2">
      <c r="A3309">
        <v>3150</v>
      </c>
      <c r="C3309">
        <v>2500</v>
      </c>
    </row>
    <row r="3310" spans="1:3" x14ac:dyDescent="0.2">
      <c r="A3310">
        <v>3150</v>
      </c>
      <c r="C3310">
        <v>2500</v>
      </c>
    </row>
    <row r="3311" spans="1:3" x14ac:dyDescent="0.2">
      <c r="A3311">
        <v>3150</v>
      </c>
      <c r="C3311">
        <v>2500</v>
      </c>
    </row>
    <row r="3312" spans="1:3" x14ac:dyDescent="0.2">
      <c r="A3312">
        <v>3150</v>
      </c>
      <c r="C3312">
        <v>2500</v>
      </c>
    </row>
    <row r="3313" spans="1:3" x14ac:dyDescent="0.2">
      <c r="A3313">
        <v>3150</v>
      </c>
      <c r="C3313">
        <v>2500</v>
      </c>
    </row>
    <row r="3314" spans="1:3" x14ac:dyDescent="0.2">
      <c r="A3314">
        <v>3150</v>
      </c>
      <c r="C3314">
        <v>2500</v>
      </c>
    </row>
    <row r="3315" spans="1:3" x14ac:dyDescent="0.2">
      <c r="A3315">
        <v>3150</v>
      </c>
      <c r="C3315">
        <v>2500</v>
      </c>
    </row>
    <row r="3316" spans="1:3" x14ac:dyDescent="0.2">
      <c r="A3316">
        <v>3150</v>
      </c>
      <c r="C3316">
        <v>2500</v>
      </c>
    </row>
    <row r="3317" spans="1:3" x14ac:dyDescent="0.2">
      <c r="A3317">
        <v>3150</v>
      </c>
      <c r="C3317">
        <v>2500</v>
      </c>
    </row>
    <row r="3318" spans="1:3" x14ac:dyDescent="0.2">
      <c r="A3318">
        <v>3200</v>
      </c>
      <c r="C3318">
        <v>2500</v>
      </c>
    </row>
    <row r="3319" spans="1:3" x14ac:dyDescent="0.2">
      <c r="A3319">
        <v>3200</v>
      </c>
      <c r="C3319">
        <v>2500</v>
      </c>
    </row>
    <row r="3320" spans="1:3" x14ac:dyDescent="0.2">
      <c r="A3320">
        <v>3200</v>
      </c>
      <c r="C3320">
        <v>2500</v>
      </c>
    </row>
    <row r="3321" spans="1:3" x14ac:dyDescent="0.2">
      <c r="A3321">
        <v>3200</v>
      </c>
      <c r="C3321">
        <v>2500</v>
      </c>
    </row>
    <row r="3322" spans="1:3" x14ac:dyDescent="0.2">
      <c r="A3322">
        <v>3200</v>
      </c>
      <c r="C3322">
        <v>2500</v>
      </c>
    </row>
    <row r="3323" spans="1:3" x14ac:dyDescent="0.2">
      <c r="A3323">
        <v>3200</v>
      </c>
      <c r="C3323">
        <v>2500</v>
      </c>
    </row>
    <row r="3324" spans="1:3" x14ac:dyDescent="0.2">
      <c r="A3324">
        <v>3200</v>
      </c>
      <c r="C3324">
        <v>2500</v>
      </c>
    </row>
    <row r="3325" spans="1:3" x14ac:dyDescent="0.2">
      <c r="A3325">
        <v>3200</v>
      </c>
      <c r="C3325">
        <v>2500</v>
      </c>
    </row>
    <row r="3326" spans="1:3" x14ac:dyDescent="0.2">
      <c r="A3326">
        <v>3200</v>
      </c>
      <c r="C3326">
        <v>2500</v>
      </c>
    </row>
    <row r="3327" spans="1:3" x14ac:dyDescent="0.2">
      <c r="A3327">
        <v>3200</v>
      </c>
      <c r="C3327">
        <v>2500</v>
      </c>
    </row>
    <row r="3328" spans="1:3" x14ac:dyDescent="0.2">
      <c r="A3328">
        <v>3200</v>
      </c>
      <c r="C3328">
        <v>2500</v>
      </c>
    </row>
    <row r="3329" spans="1:3" x14ac:dyDescent="0.2">
      <c r="A3329">
        <v>3200</v>
      </c>
      <c r="C3329">
        <v>2500</v>
      </c>
    </row>
    <row r="3330" spans="1:3" x14ac:dyDescent="0.2">
      <c r="A3330">
        <v>3200</v>
      </c>
      <c r="C3330">
        <v>2500</v>
      </c>
    </row>
    <row r="3331" spans="1:3" x14ac:dyDescent="0.2">
      <c r="A3331">
        <v>3200</v>
      </c>
      <c r="C3331">
        <v>2500</v>
      </c>
    </row>
    <row r="3332" spans="1:3" x14ac:dyDescent="0.2">
      <c r="A3332">
        <v>3200</v>
      </c>
      <c r="C3332">
        <v>2500</v>
      </c>
    </row>
    <row r="3333" spans="1:3" x14ac:dyDescent="0.2">
      <c r="A3333">
        <v>3200</v>
      </c>
      <c r="C3333">
        <v>2500</v>
      </c>
    </row>
    <row r="3334" spans="1:3" x14ac:dyDescent="0.2">
      <c r="A3334">
        <v>3200</v>
      </c>
      <c r="C3334">
        <v>2600</v>
      </c>
    </row>
    <row r="3335" spans="1:3" x14ac:dyDescent="0.2">
      <c r="A3335">
        <v>3200</v>
      </c>
      <c r="C3335">
        <v>2600</v>
      </c>
    </row>
    <row r="3336" spans="1:3" x14ac:dyDescent="0.2">
      <c r="A3336">
        <v>3200</v>
      </c>
      <c r="C3336">
        <v>2600</v>
      </c>
    </row>
    <row r="3337" spans="1:3" x14ac:dyDescent="0.2">
      <c r="A3337">
        <v>3200</v>
      </c>
      <c r="C3337">
        <v>2600</v>
      </c>
    </row>
    <row r="3338" spans="1:3" x14ac:dyDescent="0.2">
      <c r="A3338">
        <v>3200</v>
      </c>
      <c r="C3338">
        <v>2600</v>
      </c>
    </row>
    <row r="3339" spans="1:3" x14ac:dyDescent="0.2">
      <c r="A3339">
        <v>3200</v>
      </c>
      <c r="C3339">
        <v>2600</v>
      </c>
    </row>
    <row r="3340" spans="1:3" x14ac:dyDescent="0.2">
      <c r="A3340">
        <v>3200</v>
      </c>
      <c r="C3340">
        <v>2600</v>
      </c>
    </row>
    <row r="3341" spans="1:3" x14ac:dyDescent="0.2">
      <c r="A3341">
        <v>3200</v>
      </c>
      <c r="C3341">
        <v>2600</v>
      </c>
    </row>
    <row r="3342" spans="1:3" x14ac:dyDescent="0.2">
      <c r="A3342">
        <v>3200</v>
      </c>
      <c r="C3342">
        <v>2600</v>
      </c>
    </row>
    <row r="3343" spans="1:3" x14ac:dyDescent="0.2">
      <c r="A3343">
        <v>3200</v>
      </c>
      <c r="C3343">
        <v>2600</v>
      </c>
    </row>
    <row r="3344" spans="1:3" x14ac:dyDescent="0.2">
      <c r="A3344">
        <v>3200</v>
      </c>
      <c r="C3344">
        <v>2600</v>
      </c>
    </row>
    <row r="3345" spans="1:3" x14ac:dyDescent="0.2">
      <c r="A3345">
        <v>3200</v>
      </c>
      <c r="C3345">
        <v>2600</v>
      </c>
    </row>
    <row r="3346" spans="1:3" x14ac:dyDescent="0.2">
      <c r="A3346">
        <v>3200</v>
      </c>
      <c r="C3346">
        <v>2600</v>
      </c>
    </row>
    <row r="3347" spans="1:3" x14ac:dyDescent="0.2">
      <c r="A3347">
        <v>3200</v>
      </c>
      <c r="C3347">
        <v>2600</v>
      </c>
    </row>
    <row r="3348" spans="1:3" x14ac:dyDescent="0.2">
      <c r="A3348">
        <v>3200</v>
      </c>
      <c r="C3348">
        <v>2600</v>
      </c>
    </row>
    <row r="3349" spans="1:3" x14ac:dyDescent="0.2">
      <c r="A3349">
        <v>3200</v>
      </c>
      <c r="C3349">
        <v>2600</v>
      </c>
    </row>
    <row r="3350" spans="1:3" x14ac:dyDescent="0.2">
      <c r="A3350">
        <v>3200</v>
      </c>
      <c r="C3350">
        <v>2600</v>
      </c>
    </row>
    <row r="3351" spans="1:3" x14ac:dyDescent="0.2">
      <c r="A3351">
        <v>3200</v>
      </c>
      <c r="C3351">
        <v>2600</v>
      </c>
    </row>
    <row r="3352" spans="1:3" x14ac:dyDescent="0.2">
      <c r="A3352">
        <v>3200</v>
      </c>
      <c r="C3352">
        <v>2600</v>
      </c>
    </row>
    <row r="3353" spans="1:3" x14ac:dyDescent="0.2">
      <c r="A3353">
        <v>3200</v>
      </c>
      <c r="C3353">
        <v>2600</v>
      </c>
    </row>
    <row r="3354" spans="1:3" x14ac:dyDescent="0.2">
      <c r="A3354">
        <v>3200</v>
      </c>
      <c r="C3354">
        <v>2600</v>
      </c>
    </row>
    <row r="3355" spans="1:3" x14ac:dyDescent="0.2">
      <c r="A3355">
        <v>3200</v>
      </c>
      <c r="C3355">
        <v>2600</v>
      </c>
    </row>
    <row r="3356" spans="1:3" x14ac:dyDescent="0.2">
      <c r="A3356">
        <v>3200</v>
      </c>
      <c r="C3356">
        <v>2600</v>
      </c>
    </row>
    <row r="3357" spans="1:3" x14ac:dyDescent="0.2">
      <c r="A3357">
        <v>3200</v>
      </c>
      <c r="C3357">
        <v>2600</v>
      </c>
    </row>
    <row r="3358" spans="1:3" x14ac:dyDescent="0.2">
      <c r="A3358">
        <v>3200</v>
      </c>
      <c r="C3358">
        <v>2600</v>
      </c>
    </row>
    <row r="3359" spans="1:3" x14ac:dyDescent="0.2">
      <c r="A3359">
        <v>3200</v>
      </c>
      <c r="C3359">
        <v>2690</v>
      </c>
    </row>
    <row r="3360" spans="1:3" x14ac:dyDescent="0.2">
      <c r="A3360">
        <v>3200</v>
      </c>
      <c r="C3360">
        <v>2750</v>
      </c>
    </row>
    <row r="3361" spans="1:3" x14ac:dyDescent="0.2">
      <c r="A3361">
        <v>3200</v>
      </c>
      <c r="C3361">
        <v>2750</v>
      </c>
    </row>
    <row r="3362" spans="1:3" x14ac:dyDescent="0.2">
      <c r="A3362">
        <v>3200</v>
      </c>
      <c r="C3362">
        <v>2750</v>
      </c>
    </row>
    <row r="3363" spans="1:3" x14ac:dyDescent="0.2">
      <c r="A3363">
        <v>3200</v>
      </c>
      <c r="C3363">
        <v>2750</v>
      </c>
    </row>
    <row r="3364" spans="1:3" x14ac:dyDescent="0.2">
      <c r="A3364">
        <v>3200</v>
      </c>
      <c r="C3364">
        <v>2750</v>
      </c>
    </row>
    <row r="3365" spans="1:3" x14ac:dyDescent="0.2">
      <c r="A3365">
        <v>3200</v>
      </c>
      <c r="C3365">
        <v>2750</v>
      </c>
    </row>
    <row r="3366" spans="1:3" x14ac:dyDescent="0.2">
      <c r="A3366">
        <v>3200</v>
      </c>
      <c r="C3366">
        <v>2750</v>
      </c>
    </row>
    <row r="3367" spans="1:3" x14ac:dyDescent="0.2">
      <c r="A3367">
        <v>3200</v>
      </c>
      <c r="C3367">
        <v>2750</v>
      </c>
    </row>
    <row r="3368" spans="1:3" x14ac:dyDescent="0.2">
      <c r="A3368">
        <v>3200</v>
      </c>
      <c r="C3368">
        <v>2750</v>
      </c>
    </row>
    <row r="3369" spans="1:3" x14ac:dyDescent="0.2">
      <c r="A3369">
        <v>3200</v>
      </c>
      <c r="C3369">
        <v>2750</v>
      </c>
    </row>
    <row r="3370" spans="1:3" x14ac:dyDescent="0.2">
      <c r="A3370">
        <v>3200</v>
      </c>
      <c r="C3370">
        <v>2750</v>
      </c>
    </row>
    <row r="3371" spans="1:3" x14ac:dyDescent="0.2">
      <c r="A3371">
        <v>3200</v>
      </c>
      <c r="C3371">
        <v>2750</v>
      </c>
    </row>
    <row r="3372" spans="1:3" x14ac:dyDescent="0.2">
      <c r="A3372">
        <v>3200</v>
      </c>
      <c r="C3372">
        <v>2750</v>
      </c>
    </row>
    <row r="3373" spans="1:3" x14ac:dyDescent="0.2">
      <c r="A3373">
        <v>3200</v>
      </c>
      <c r="C3373">
        <v>2750</v>
      </c>
    </row>
    <row r="3374" spans="1:3" x14ac:dyDescent="0.2">
      <c r="A3374">
        <v>3200</v>
      </c>
      <c r="C3374">
        <v>2750</v>
      </c>
    </row>
    <row r="3375" spans="1:3" x14ac:dyDescent="0.2">
      <c r="A3375">
        <v>3200</v>
      </c>
      <c r="C3375">
        <v>2750</v>
      </c>
    </row>
    <row r="3376" spans="1:3" x14ac:dyDescent="0.2">
      <c r="A3376">
        <v>3200</v>
      </c>
      <c r="C3376">
        <v>2750</v>
      </c>
    </row>
    <row r="3377" spans="1:3" x14ac:dyDescent="0.2">
      <c r="A3377">
        <v>3200</v>
      </c>
      <c r="C3377">
        <v>2750</v>
      </c>
    </row>
    <row r="3378" spans="1:3" x14ac:dyDescent="0.2">
      <c r="A3378">
        <v>3200</v>
      </c>
      <c r="C3378">
        <v>2750</v>
      </c>
    </row>
    <row r="3379" spans="1:3" x14ac:dyDescent="0.2">
      <c r="A3379">
        <v>3200</v>
      </c>
      <c r="C3379">
        <v>2750</v>
      </c>
    </row>
    <row r="3380" spans="1:3" x14ac:dyDescent="0.2">
      <c r="A3380">
        <v>3200</v>
      </c>
      <c r="C3380">
        <v>3000</v>
      </c>
    </row>
    <row r="3381" spans="1:3" x14ac:dyDescent="0.2">
      <c r="A3381">
        <v>3200</v>
      </c>
      <c r="C3381">
        <v>3000</v>
      </c>
    </row>
    <row r="3382" spans="1:3" x14ac:dyDescent="0.2">
      <c r="A3382">
        <v>3200</v>
      </c>
      <c r="C3382">
        <v>3000</v>
      </c>
    </row>
    <row r="3383" spans="1:3" x14ac:dyDescent="0.2">
      <c r="A3383">
        <v>3200</v>
      </c>
      <c r="C3383">
        <v>3000</v>
      </c>
    </row>
    <row r="3384" spans="1:3" x14ac:dyDescent="0.2">
      <c r="A3384">
        <v>3200</v>
      </c>
      <c r="C3384">
        <v>3000</v>
      </c>
    </row>
    <row r="3385" spans="1:3" x14ac:dyDescent="0.2">
      <c r="A3385">
        <v>3200</v>
      </c>
      <c r="C3385">
        <v>3000</v>
      </c>
    </row>
    <row r="3386" spans="1:3" x14ac:dyDescent="0.2">
      <c r="A3386">
        <v>3200</v>
      </c>
      <c r="C3386">
        <v>3000</v>
      </c>
    </row>
    <row r="3387" spans="1:3" x14ac:dyDescent="0.2">
      <c r="A3387">
        <v>3200</v>
      </c>
      <c r="C3387">
        <v>3000</v>
      </c>
    </row>
    <row r="3388" spans="1:3" x14ac:dyDescent="0.2">
      <c r="A3388">
        <v>3200</v>
      </c>
      <c r="C3388">
        <v>3000</v>
      </c>
    </row>
    <row r="3389" spans="1:3" x14ac:dyDescent="0.2">
      <c r="A3389">
        <v>3200</v>
      </c>
      <c r="C3389">
        <v>3000</v>
      </c>
    </row>
    <row r="3390" spans="1:3" x14ac:dyDescent="0.2">
      <c r="A3390">
        <v>3200</v>
      </c>
      <c r="C3390">
        <v>3000</v>
      </c>
    </row>
    <row r="3391" spans="1:3" x14ac:dyDescent="0.2">
      <c r="A3391">
        <v>3200</v>
      </c>
      <c r="C3391">
        <v>3000</v>
      </c>
    </row>
    <row r="3392" spans="1:3" x14ac:dyDescent="0.2">
      <c r="A3392">
        <v>3200</v>
      </c>
      <c r="C3392">
        <v>3000</v>
      </c>
    </row>
    <row r="3393" spans="1:3" x14ac:dyDescent="0.2">
      <c r="A3393">
        <v>3200</v>
      </c>
      <c r="C3393">
        <v>3000</v>
      </c>
    </row>
    <row r="3394" spans="1:3" x14ac:dyDescent="0.2">
      <c r="A3394">
        <v>3200</v>
      </c>
      <c r="C3394">
        <v>3070</v>
      </c>
    </row>
    <row r="3395" spans="1:3" x14ac:dyDescent="0.2">
      <c r="A3395">
        <v>3200</v>
      </c>
      <c r="C3395">
        <v>3070</v>
      </c>
    </row>
    <row r="3396" spans="1:3" x14ac:dyDescent="0.2">
      <c r="A3396">
        <v>3200</v>
      </c>
      <c r="C3396">
        <v>3070</v>
      </c>
    </row>
    <row r="3397" spans="1:3" x14ac:dyDescent="0.2">
      <c r="A3397">
        <v>3200</v>
      </c>
      <c r="C3397">
        <v>3070</v>
      </c>
    </row>
    <row r="3398" spans="1:3" x14ac:dyDescent="0.2">
      <c r="A3398">
        <v>3200</v>
      </c>
      <c r="C3398">
        <v>3070</v>
      </c>
    </row>
    <row r="3399" spans="1:3" x14ac:dyDescent="0.2">
      <c r="A3399">
        <v>3200</v>
      </c>
      <c r="C3399">
        <v>3070</v>
      </c>
    </row>
    <row r="3400" spans="1:3" x14ac:dyDescent="0.2">
      <c r="A3400">
        <v>3200</v>
      </c>
      <c r="C3400">
        <v>3070</v>
      </c>
    </row>
    <row r="3401" spans="1:3" x14ac:dyDescent="0.2">
      <c r="A3401">
        <v>3200</v>
      </c>
      <c r="C3401">
        <v>3070</v>
      </c>
    </row>
    <row r="3402" spans="1:3" x14ac:dyDescent="0.2">
      <c r="A3402">
        <v>3200</v>
      </c>
      <c r="C3402">
        <v>3070</v>
      </c>
    </row>
    <row r="3403" spans="1:3" x14ac:dyDescent="0.2">
      <c r="A3403">
        <v>3200</v>
      </c>
      <c r="C3403">
        <v>3070</v>
      </c>
    </row>
    <row r="3404" spans="1:3" x14ac:dyDescent="0.2">
      <c r="A3404">
        <v>3200</v>
      </c>
      <c r="C3404">
        <v>3070</v>
      </c>
    </row>
    <row r="3405" spans="1:3" x14ac:dyDescent="0.2">
      <c r="A3405">
        <v>3200</v>
      </c>
      <c r="C3405">
        <v>3070</v>
      </c>
    </row>
    <row r="3406" spans="1:3" x14ac:dyDescent="0.2">
      <c r="A3406">
        <v>3200</v>
      </c>
      <c r="C3406">
        <v>3070</v>
      </c>
    </row>
    <row r="3407" spans="1:3" x14ac:dyDescent="0.2">
      <c r="A3407">
        <v>3200</v>
      </c>
      <c r="C3407">
        <v>3140</v>
      </c>
    </row>
    <row r="3408" spans="1:3" x14ac:dyDescent="0.2">
      <c r="A3408">
        <v>3200</v>
      </c>
      <c r="C3408">
        <v>3140</v>
      </c>
    </row>
    <row r="3409" spans="1:3" x14ac:dyDescent="0.2">
      <c r="A3409">
        <v>3200</v>
      </c>
      <c r="C3409">
        <v>3140</v>
      </c>
    </row>
    <row r="3410" spans="1:3" x14ac:dyDescent="0.2">
      <c r="A3410">
        <v>3200</v>
      </c>
      <c r="C3410">
        <v>3140</v>
      </c>
    </row>
    <row r="3411" spans="1:3" x14ac:dyDescent="0.2">
      <c r="A3411">
        <v>3200</v>
      </c>
      <c r="C3411">
        <v>3140</v>
      </c>
    </row>
    <row r="3412" spans="1:3" x14ac:dyDescent="0.2">
      <c r="A3412">
        <v>3200</v>
      </c>
      <c r="C3412">
        <v>3140</v>
      </c>
    </row>
    <row r="3413" spans="1:3" x14ac:dyDescent="0.2">
      <c r="A3413">
        <v>3200</v>
      </c>
      <c r="C3413">
        <v>3140</v>
      </c>
    </row>
    <row r="3414" spans="1:3" x14ac:dyDescent="0.2">
      <c r="A3414">
        <v>3200</v>
      </c>
      <c r="C3414">
        <v>3140</v>
      </c>
    </row>
    <row r="3415" spans="1:3" x14ac:dyDescent="0.2">
      <c r="A3415">
        <v>3200</v>
      </c>
      <c r="C3415">
        <v>3140</v>
      </c>
    </row>
    <row r="3416" spans="1:3" x14ac:dyDescent="0.2">
      <c r="A3416">
        <v>3200</v>
      </c>
      <c r="C3416">
        <v>3140</v>
      </c>
    </row>
    <row r="3417" spans="1:3" x14ac:dyDescent="0.2">
      <c r="A3417">
        <v>3200</v>
      </c>
      <c r="C3417">
        <v>3140</v>
      </c>
    </row>
    <row r="3418" spans="1:3" x14ac:dyDescent="0.2">
      <c r="A3418">
        <v>3200</v>
      </c>
      <c r="C3418">
        <v>3140</v>
      </c>
    </row>
    <row r="3419" spans="1:3" x14ac:dyDescent="0.2">
      <c r="A3419">
        <v>3200</v>
      </c>
      <c r="C3419">
        <v>3140</v>
      </c>
    </row>
    <row r="3420" spans="1:3" x14ac:dyDescent="0.2">
      <c r="A3420">
        <v>3200</v>
      </c>
      <c r="C3420">
        <v>3140</v>
      </c>
    </row>
    <row r="3421" spans="1:3" x14ac:dyDescent="0.2">
      <c r="A3421">
        <v>3200</v>
      </c>
      <c r="C3421">
        <v>3150</v>
      </c>
    </row>
    <row r="3422" spans="1:3" x14ac:dyDescent="0.2">
      <c r="A3422">
        <v>3200</v>
      </c>
      <c r="C3422">
        <v>3150</v>
      </c>
    </row>
    <row r="3423" spans="1:3" x14ac:dyDescent="0.2">
      <c r="A3423">
        <v>3200</v>
      </c>
      <c r="C3423">
        <v>3150</v>
      </c>
    </row>
    <row r="3424" spans="1:3" x14ac:dyDescent="0.2">
      <c r="A3424">
        <v>3200</v>
      </c>
      <c r="C3424">
        <v>3150</v>
      </c>
    </row>
    <row r="3425" spans="1:3" x14ac:dyDescent="0.2">
      <c r="A3425">
        <v>3200</v>
      </c>
      <c r="C3425">
        <v>3150</v>
      </c>
    </row>
    <row r="3426" spans="1:3" x14ac:dyDescent="0.2">
      <c r="A3426">
        <v>3200</v>
      </c>
      <c r="C3426">
        <v>3150</v>
      </c>
    </row>
    <row r="3427" spans="1:3" x14ac:dyDescent="0.2">
      <c r="A3427">
        <v>3200</v>
      </c>
      <c r="C3427">
        <v>3150</v>
      </c>
    </row>
    <row r="3428" spans="1:3" x14ac:dyDescent="0.2">
      <c r="A3428">
        <v>3200</v>
      </c>
      <c r="C3428">
        <v>3150</v>
      </c>
    </row>
    <row r="3429" spans="1:3" x14ac:dyDescent="0.2">
      <c r="A3429">
        <v>3200</v>
      </c>
      <c r="C3429">
        <v>3150</v>
      </c>
    </row>
    <row r="3430" spans="1:3" x14ac:dyDescent="0.2">
      <c r="A3430">
        <v>3200</v>
      </c>
      <c r="C3430">
        <v>3150</v>
      </c>
    </row>
    <row r="3431" spans="1:3" x14ac:dyDescent="0.2">
      <c r="A3431">
        <v>3200</v>
      </c>
      <c r="C3431">
        <v>3150</v>
      </c>
    </row>
    <row r="3432" spans="1:3" x14ac:dyDescent="0.2">
      <c r="A3432">
        <v>3200</v>
      </c>
      <c r="C3432">
        <v>3150</v>
      </c>
    </row>
    <row r="3433" spans="1:3" x14ac:dyDescent="0.2">
      <c r="A3433">
        <v>3200</v>
      </c>
      <c r="C3433">
        <v>3150</v>
      </c>
    </row>
    <row r="3434" spans="1:3" x14ac:dyDescent="0.2">
      <c r="A3434">
        <v>3200</v>
      </c>
      <c r="C3434">
        <v>3150</v>
      </c>
    </row>
    <row r="3435" spans="1:3" x14ac:dyDescent="0.2">
      <c r="A3435">
        <v>3200</v>
      </c>
      <c r="C3435">
        <v>3150</v>
      </c>
    </row>
    <row r="3436" spans="1:3" x14ac:dyDescent="0.2">
      <c r="A3436">
        <v>3200</v>
      </c>
      <c r="C3436">
        <v>3150</v>
      </c>
    </row>
    <row r="3437" spans="1:3" x14ac:dyDescent="0.2">
      <c r="A3437">
        <v>3200</v>
      </c>
      <c r="C3437">
        <v>3150</v>
      </c>
    </row>
    <row r="3438" spans="1:3" x14ac:dyDescent="0.2">
      <c r="A3438">
        <v>3200</v>
      </c>
      <c r="C3438">
        <v>3150</v>
      </c>
    </row>
    <row r="3439" spans="1:3" x14ac:dyDescent="0.2">
      <c r="A3439">
        <v>3200</v>
      </c>
      <c r="C3439">
        <v>3150</v>
      </c>
    </row>
    <row r="3440" spans="1:3" x14ac:dyDescent="0.2">
      <c r="A3440">
        <v>3200</v>
      </c>
      <c r="C3440">
        <v>3150</v>
      </c>
    </row>
    <row r="3441" spans="1:3" x14ac:dyDescent="0.2">
      <c r="A3441">
        <v>3200</v>
      </c>
      <c r="C3441">
        <v>3150</v>
      </c>
    </row>
    <row r="3442" spans="1:3" x14ac:dyDescent="0.2">
      <c r="A3442">
        <v>3200</v>
      </c>
      <c r="C3442">
        <v>3150</v>
      </c>
    </row>
    <row r="3443" spans="1:3" x14ac:dyDescent="0.2">
      <c r="A3443">
        <v>3200</v>
      </c>
      <c r="C3443">
        <v>3150</v>
      </c>
    </row>
    <row r="3444" spans="1:3" x14ac:dyDescent="0.2">
      <c r="A3444">
        <v>3200</v>
      </c>
      <c r="C3444">
        <v>3150</v>
      </c>
    </row>
    <row r="3445" spans="1:3" x14ac:dyDescent="0.2">
      <c r="A3445">
        <v>3200</v>
      </c>
      <c r="C3445">
        <v>3150</v>
      </c>
    </row>
    <row r="3446" spans="1:3" x14ac:dyDescent="0.2">
      <c r="A3446">
        <v>3200</v>
      </c>
      <c r="C3446">
        <v>3150</v>
      </c>
    </row>
    <row r="3447" spans="1:3" x14ac:dyDescent="0.2">
      <c r="A3447">
        <v>3200</v>
      </c>
      <c r="C3447">
        <v>3150</v>
      </c>
    </row>
    <row r="3448" spans="1:3" x14ac:dyDescent="0.2">
      <c r="A3448">
        <v>3200</v>
      </c>
      <c r="C3448">
        <v>3150</v>
      </c>
    </row>
    <row r="3449" spans="1:3" x14ac:dyDescent="0.2">
      <c r="A3449">
        <v>3200</v>
      </c>
      <c r="C3449">
        <v>3150</v>
      </c>
    </row>
    <row r="3450" spans="1:3" x14ac:dyDescent="0.2">
      <c r="A3450">
        <v>3200</v>
      </c>
      <c r="C3450">
        <v>3150</v>
      </c>
    </row>
    <row r="3451" spans="1:3" x14ac:dyDescent="0.2">
      <c r="A3451">
        <v>3200</v>
      </c>
      <c r="C3451">
        <v>3150</v>
      </c>
    </row>
    <row r="3452" spans="1:3" x14ac:dyDescent="0.2">
      <c r="A3452">
        <v>3200</v>
      </c>
      <c r="C3452">
        <v>3150</v>
      </c>
    </row>
    <row r="3453" spans="1:3" x14ac:dyDescent="0.2">
      <c r="A3453">
        <v>3200</v>
      </c>
      <c r="C3453">
        <v>3150</v>
      </c>
    </row>
    <row r="3454" spans="1:3" x14ac:dyDescent="0.2">
      <c r="A3454">
        <v>3200</v>
      </c>
      <c r="C3454">
        <v>3150</v>
      </c>
    </row>
    <row r="3455" spans="1:3" x14ac:dyDescent="0.2">
      <c r="A3455">
        <v>3200</v>
      </c>
      <c r="C3455">
        <v>3150</v>
      </c>
    </row>
    <row r="3456" spans="1:3" x14ac:dyDescent="0.2">
      <c r="A3456">
        <v>3200</v>
      </c>
      <c r="C3456">
        <v>3150</v>
      </c>
    </row>
    <row r="3457" spans="1:3" x14ac:dyDescent="0.2">
      <c r="A3457">
        <v>3200</v>
      </c>
      <c r="C3457">
        <v>3150</v>
      </c>
    </row>
    <row r="3458" spans="1:3" x14ac:dyDescent="0.2">
      <c r="A3458">
        <v>3200</v>
      </c>
      <c r="C3458">
        <v>3150</v>
      </c>
    </row>
    <row r="3459" spans="1:3" x14ac:dyDescent="0.2">
      <c r="A3459">
        <v>3200</v>
      </c>
      <c r="C3459">
        <v>3150</v>
      </c>
    </row>
    <row r="3460" spans="1:3" x14ac:dyDescent="0.2">
      <c r="A3460">
        <v>3200</v>
      </c>
      <c r="C3460">
        <v>3150</v>
      </c>
    </row>
    <row r="3461" spans="1:3" x14ac:dyDescent="0.2">
      <c r="A3461">
        <v>3300</v>
      </c>
      <c r="C3461">
        <v>3150</v>
      </c>
    </row>
    <row r="3462" spans="1:3" x14ac:dyDescent="0.2">
      <c r="A3462">
        <v>3300</v>
      </c>
      <c r="C3462">
        <v>3150</v>
      </c>
    </row>
    <row r="3463" spans="1:3" x14ac:dyDescent="0.2">
      <c r="A3463">
        <v>3300</v>
      </c>
      <c r="C3463">
        <v>3150</v>
      </c>
    </row>
    <row r="3464" spans="1:3" x14ac:dyDescent="0.2">
      <c r="A3464">
        <v>3300</v>
      </c>
      <c r="C3464">
        <v>3150</v>
      </c>
    </row>
    <row r="3465" spans="1:3" x14ac:dyDescent="0.2">
      <c r="A3465">
        <v>3300</v>
      </c>
      <c r="C3465">
        <v>3150</v>
      </c>
    </row>
    <row r="3466" spans="1:3" x14ac:dyDescent="0.2">
      <c r="A3466">
        <v>3300</v>
      </c>
      <c r="C3466">
        <v>3150</v>
      </c>
    </row>
    <row r="3467" spans="1:3" x14ac:dyDescent="0.2">
      <c r="A3467">
        <v>3300</v>
      </c>
      <c r="C3467">
        <v>3150</v>
      </c>
    </row>
    <row r="3468" spans="1:3" x14ac:dyDescent="0.2">
      <c r="A3468">
        <v>3300</v>
      </c>
      <c r="C3468">
        <v>3150</v>
      </c>
    </row>
    <row r="3469" spans="1:3" x14ac:dyDescent="0.2">
      <c r="A3469">
        <v>3300</v>
      </c>
      <c r="C3469">
        <v>3150</v>
      </c>
    </row>
    <row r="3470" spans="1:3" x14ac:dyDescent="0.2">
      <c r="A3470">
        <v>3300</v>
      </c>
      <c r="C3470">
        <v>3150</v>
      </c>
    </row>
    <row r="3471" spans="1:3" x14ac:dyDescent="0.2">
      <c r="A3471">
        <v>3300</v>
      </c>
      <c r="C3471">
        <v>3150</v>
      </c>
    </row>
    <row r="3472" spans="1:3" x14ac:dyDescent="0.2">
      <c r="A3472">
        <v>3300</v>
      </c>
      <c r="C3472">
        <v>3150</v>
      </c>
    </row>
    <row r="3473" spans="1:3" x14ac:dyDescent="0.2">
      <c r="A3473">
        <v>3300</v>
      </c>
      <c r="C3473">
        <v>3150</v>
      </c>
    </row>
    <row r="3474" spans="1:3" x14ac:dyDescent="0.2">
      <c r="A3474">
        <v>3300</v>
      </c>
      <c r="C3474">
        <v>3150</v>
      </c>
    </row>
    <row r="3475" spans="1:3" x14ac:dyDescent="0.2">
      <c r="A3475">
        <v>3300</v>
      </c>
      <c r="C3475">
        <v>3150</v>
      </c>
    </row>
    <row r="3476" spans="1:3" x14ac:dyDescent="0.2">
      <c r="A3476">
        <v>3300</v>
      </c>
      <c r="C3476">
        <v>3150</v>
      </c>
    </row>
    <row r="3477" spans="1:3" x14ac:dyDescent="0.2">
      <c r="A3477">
        <v>3300</v>
      </c>
      <c r="C3477">
        <v>3150</v>
      </c>
    </row>
    <row r="3478" spans="1:3" x14ac:dyDescent="0.2">
      <c r="A3478">
        <v>3300</v>
      </c>
      <c r="C3478">
        <v>3150</v>
      </c>
    </row>
    <row r="3479" spans="1:3" x14ac:dyDescent="0.2">
      <c r="A3479">
        <v>3300</v>
      </c>
      <c r="C3479">
        <v>3150</v>
      </c>
    </row>
    <row r="3480" spans="1:3" x14ac:dyDescent="0.2">
      <c r="A3480">
        <v>3300</v>
      </c>
      <c r="C3480">
        <v>3150</v>
      </c>
    </row>
    <row r="3481" spans="1:3" x14ac:dyDescent="0.2">
      <c r="A3481">
        <v>3300</v>
      </c>
      <c r="C3481">
        <v>3150</v>
      </c>
    </row>
    <row r="3482" spans="1:3" x14ac:dyDescent="0.2">
      <c r="A3482">
        <v>3300</v>
      </c>
      <c r="C3482">
        <v>3150</v>
      </c>
    </row>
    <row r="3483" spans="1:3" x14ac:dyDescent="0.2">
      <c r="A3483">
        <v>3300</v>
      </c>
      <c r="C3483">
        <v>3150</v>
      </c>
    </row>
    <row r="3484" spans="1:3" x14ac:dyDescent="0.2">
      <c r="A3484">
        <v>3300</v>
      </c>
      <c r="C3484">
        <v>3150</v>
      </c>
    </row>
    <row r="3485" spans="1:3" x14ac:dyDescent="0.2">
      <c r="A3485">
        <v>3500</v>
      </c>
      <c r="C3485">
        <v>3150</v>
      </c>
    </row>
    <row r="3486" spans="1:3" x14ac:dyDescent="0.2">
      <c r="A3486">
        <v>3500</v>
      </c>
      <c r="C3486">
        <v>3150</v>
      </c>
    </row>
    <row r="3487" spans="1:3" x14ac:dyDescent="0.2">
      <c r="A3487">
        <v>3500</v>
      </c>
      <c r="C3487">
        <v>3150</v>
      </c>
    </row>
    <row r="3488" spans="1:3" x14ac:dyDescent="0.2">
      <c r="A3488">
        <v>3500</v>
      </c>
      <c r="C3488">
        <v>3150</v>
      </c>
    </row>
    <row r="3489" spans="1:3" x14ac:dyDescent="0.2">
      <c r="A3489">
        <v>3500</v>
      </c>
      <c r="C3489">
        <v>3150</v>
      </c>
    </row>
    <row r="3490" spans="1:3" x14ac:dyDescent="0.2">
      <c r="A3490">
        <v>3500</v>
      </c>
      <c r="C3490">
        <v>3150</v>
      </c>
    </row>
    <row r="3491" spans="1:3" x14ac:dyDescent="0.2">
      <c r="A3491">
        <v>3500</v>
      </c>
      <c r="C3491">
        <v>3150</v>
      </c>
    </row>
    <row r="3492" spans="1:3" x14ac:dyDescent="0.2">
      <c r="A3492">
        <v>3500</v>
      </c>
      <c r="C3492">
        <v>3150</v>
      </c>
    </row>
    <row r="3493" spans="1:3" x14ac:dyDescent="0.2">
      <c r="A3493">
        <v>3500</v>
      </c>
      <c r="C3493">
        <v>3150</v>
      </c>
    </row>
    <row r="3494" spans="1:3" x14ac:dyDescent="0.2">
      <c r="A3494">
        <v>3500</v>
      </c>
      <c r="C3494">
        <v>3150</v>
      </c>
    </row>
    <row r="3495" spans="1:3" x14ac:dyDescent="0.2">
      <c r="A3495">
        <v>3500</v>
      </c>
      <c r="C3495">
        <v>3150</v>
      </c>
    </row>
    <row r="3496" spans="1:3" x14ac:dyDescent="0.2">
      <c r="A3496">
        <v>3500</v>
      </c>
      <c r="C3496">
        <v>3150</v>
      </c>
    </row>
    <row r="3497" spans="1:3" x14ac:dyDescent="0.2">
      <c r="A3497">
        <v>3500</v>
      </c>
      <c r="C3497">
        <v>3150</v>
      </c>
    </row>
    <row r="3498" spans="1:3" x14ac:dyDescent="0.2">
      <c r="A3498">
        <v>3500</v>
      </c>
      <c r="C3498">
        <v>3150</v>
      </c>
    </row>
    <row r="3499" spans="1:3" x14ac:dyDescent="0.2">
      <c r="A3499">
        <v>3500</v>
      </c>
      <c r="C3499">
        <v>3150</v>
      </c>
    </row>
    <row r="3500" spans="1:3" x14ac:dyDescent="0.2">
      <c r="A3500">
        <v>3500</v>
      </c>
      <c r="C3500">
        <v>3150</v>
      </c>
    </row>
    <row r="3501" spans="1:3" x14ac:dyDescent="0.2">
      <c r="A3501">
        <v>3500</v>
      </c>
      <c r="C3501">
        <v>3150</v>
      </c>
    </row>
    <row r="3502" spans="1:3" x14ac:dyDescent="0.2">
      <c r="A3502">
        <v>3500</v>
      </c>
      <c r="C3502">
        <v>3150</v>
      </c>
    </row>
    <row r="3503" spans="1:3" x14ac:dyDescent="0.2">
      <c r="A3503">
        <v>3500</v>
      </c>
      <c r="C3503">
        <v>3150</v>
      </c>
    </row>
    <row r="3504" spans="1:3" x14ac:dyDescent="0.2">
      <c r="A3504">
        <v>3500</v>
      </c>
      <c r="C3504">
        <v>3150</v>
      </c>
    </row>
    <row r="3505" spans="1:3" x14ac:dyDescent="0.2">
      <c r="A3505">
        <v>3500</v>
      </c>
      <c r="C3505">
        <v>3150</v>
      </c>
    </row>
    <row r="3506" spans="1:3" x14ac:dyDescent="0.2">
      <c r="A3506">
        <v>3500</v>
      </c>
      <c r="C3506">
        <v>3150</v>
      </c>
    </row>
    <row r="3507" spans="1:3" x14ac:dyDescent="0.2">
      <c r="A3507">
        <v>3500</v>
      </c>
      <c r="C3507">
        <v>3200</v>
      </c>
    </row>
    <row r="3508" spans="1:3" x14ac:dyDescent="0.2">
      <c r="A3508">
        <v>3500</v>
      </c>
      <c r="C3508">
        <v>3200</v>
      </c>
    </row>
    <row r="3509" spans="1:3" x14ac:dyDescent="0.2">
      <c r="A3509">
        <v>3500</v>
      </c>
      <c r="C3509">
        <v>3200</v>
      </c>
    </row>
    <row r="3510" spans="1:3" x14ac:dyDescent="0.2">
      <c r="A3510">
        <v>3500</v>
      </c>
      <c r="C3510">
        <v>3200</v>
      </c>
    </row>
    <row r="3511" spans="1:3" x14ac:dyDescent="0.2">
      <c r="A3511">
        <v>3500</v>
      </c>
      <c r="C3511">
        <v>3200</v>
      </c>
    </row>
    <row r="3512" spans="1:3" x14ac:dyDescent="0.2">
      <c r="A3512">
        <v>3500</v>
      </c>
      <c r="C3512">
        <v>3200</v>
      </c>
    </row>
    <row r="3513" spans="1:3" x14ac:dyDescent="0.2">
      <c r="A3513">
        <v>3500</v>
      </c>
      <c r="C3513">
        <v>3200</v>
      </c>
    </row>
    <row r="3514" spans="1:3" x14ac:dyDescent="0.2">
      <c r="A3514">
        <v>3500</v>
      </c>
      <c r="C3514">
        <v>3200</v>
      </c>
    </row>
    <row r="3515" spans="1:3" x14ac:dyDescent="0.2">
      <c r="A3515">
        <v>3500</v>
      </c>
      <c r="C3515">
        <v>3200</v>
      </c>
    </row>
    <row r="3516" spans="1:3" x14ac:dyDescent="0.2">
      <c r="A3516">
        <v>3500</v>
      </c>
      <c r="C3516">
        <v>3200</v>
      </c>
    </row>
    <row r="3517" spans="1:3" x14ac:dyDescent="0.2">
      <c r="A3517">
        <v>3500</v>
      </c>
      <c r="C3517">
        <v>3200</v>
      </c>
    </row>
    <row r="3518" spans="1:3" x14ac:dyDescent="0.2">
      <c r="A3518">
        <v>3500</v>
      </c>
      <c r="C3518">
        <v>3200</v>
      </c>
    </row>
    <row r="3519" spans="1:3" x14ac:dyDescent="0.2">
      <c r="A3519">
        <v>3500</v>
      </c>
      <c r="C3519">
        <v>3200</v>
      </c>
    </row>
    <row r="3520" spans="1:3" x14ac:dyDescent="0.2">
      <c r="A3520">
        <v>3500</v>
      </c>
      <c r="C3520">
        <v>3200</v>
      </c>
    </row>
    <row r="3521" spans="1:3" x14ac:dyDescent="0.2">
      <c r="A3521">
        <v>3500</v>
      </c>
      <c r="C3521">
        <v>3200</v>
      </c>
    </row>
    <row r="3522" spans="1:3" x14ac:dyDescent="0.2">
      <c r="A3522">
        <v>3500</v>
      </c>
      <c r="C3522">
        <v>3200</v>
      </c>
    </row>
    <row r="3523" spans="1:3" x14ac:dyDescent="0.2">
      <c r="A3523">
        <v>3500</v>
      </c>
      <c r="C3523">
        <v>3200</v>
      </c>
    </row>
    <row r="3524" spans="1:3" x14ac:dyDescent="0.2">
      <c r="A3524">
        <v>3500</v>
      </c>
      <c r="C3524">
        <v>3200</v>
      </c>
    </row>
    <row r="3525" spans="1:3" x14ac:dyDescent="0.2">
      <c r="A3525">
        <v>3500</v>
      </c>
      <c r="C3525">
        <v>3200</v>
      </c>
    </row>
    <row r="3526" spans="1:3" x14ac:dyDescent="0.2">
      <c r="A3526">
        <v>3500</v>
      </c>
      <c r="C3526">
        <v>3200</v>
      </c>
    </row>
    <row r="3527" spans="1:3" x14ac:dyDescent="0.2">
      <c r="A3527">
        <v>3500</v>
      </c>
      <c r="C3527">
        <v>3200</v>
      </c>
    </row>
    <row r="3528" spans="1:3" x14ac:dyDescent="0.2">
      <c r="A3528">
        <v>3500</v>
      </c>
      <c r="C3528">
        <v>3200</v>
      </c>
    </row>
    <row r="3529" spans="1:3" x14ac:dyDescent="0.2">
      <c r="A3529">
        <v>3500</v>
      </c>
      <c r="C3529">
        <v>3200</v>
      </c>
    </row>
    <row r="3530" spans="1:3" x14ac:dyDescent="0.2">
      <c r="A3530">
        <v>3500</v>
      </c>
      <c r="C3530">
        <v>3200</v>
      </c>
    </row>
    <row r="3531" spans="1:3" x14ac:dyDescent="0.2">
      <c r="A3531">
        <v>3500</v>
      </c>
      <c r="C3531">
        <v>3200</v>
      </c>
    </row>
    <row r="3532" spans="1:3" x14ac:dyDescent="0.2">
      <c r="A3532">
        <v>3500</v>
      </c>
      <c r="C3532">
        <v>3200</v>
      </c>
    </row>
    <row r="3533" spans="1:3" x14ac:dyDescent="0.2">
      <c r="A3533">
        <v>3500</v>
      </c>
      <c r="C3533">
        <v>3200</v>
      </c>
    </row>
    <row r="3534" spans="1:3" x14ac:dyDescent="0.2">
      <c r="A3534">
        <v>3500</v>
      </c>
      <c r="C3534">
        <v>3200</v>
      </c>
    </row>
    <row r="3535" spans="1:3" x14ac:dyDescent="0.2">
      <c r="A3535">
        <v>3500</v>
      </c>
      <c r="C3535">
        <v>3200</v>
      </c>
    </row>
    <row r="3536" spans="1:3" x14ac:dyDescent="0.2">
      <c r="A3536">
        <v>3500</v>
      </c>
      <c r="C3536">
        <v>3200</v>
      </c>
    </row>
    <row r="3537" spans="1:3" x14ac:dyDescent="0.2">
      <c r="A3537">
        <v>3500</v>
      </c>
      <c r="C3537">
        <v>3200</v>
      </c>
    </row>
    <row r="3538" spans="1:3" x14ac:dyDescent="0.2">
      <c r="A3538">
        <v>3500</v>
      </c>
      <c r="C3538">
        <v>3200</v>
      </c>
    </row>
    <row r="3539" spans="1:3" x14ac:dyDescent="0.2">
      <c r="A3539">
        <v>3500</v>
      </c>
      <c r="C3539">
        <v>3200</v>
      </c>
    </row>
    <row r="3540" spans="1:3" x14ac:dyDescent="0.2">
      <c r="A3540">
        <v>3500</v>
      </c>
      <c r="C3540">
        <v>3200</v>
      </c>
    </row>
    <row r="3541" spans="1:3" x14ac:dyDescent="0.2">
      <c r="A3541">
        <v>3500</v>
      </c>
      <c r="C3541">
        <v>3200</v>
      </c>
    </row>
    <row r="3542" spans="1:3" x14ac:dyDescent="0.2">
      <c r="A3542">
        <v>3500</v>
      </c>
      <c r="C3542">
        <v>3200</v>
      </c>
    </row>
    <row r="3543" spans="1:3" x14ac:dyDescent="0.2">
      <c r="A3543">
        <v>3500</v>
      </c>
      <c r="C3543">
        <v>3200</v>
      </c>
    </row>
    <row r="3544" spans="1:3" x14ac:dyDescent="0.2">
      <c r="A3544">
        <v>3500</v>
      </c>
      <c r="C3544">
        <v>3200</v>
      </c>
    </row>
    <row r="3545" spans="1:3" x14ac:dyDescent="0.2">
      <c r="A3545">
        <v>3500</v>
      </c>
      <c r="C3545">
        <v>3200</v>
      </c>
    </row>
    <row r="3546" spans="1:3" x14ac:dyDescent="0.2">
      <c r="A3546">
        <v>3500</v>
      </c>
      <c r="C3546">
        <v>3200</v>
      </c>
    </row>
    <row r="3547" spans="1:3" x14ac:dyDescent="0.2">
      <c r="A3547">
        <v>3500</v>
      </c>
      <c r="C3547">
        <v>3200</v>
      </c>
    </row>
    <row r="3548" spans="1:3" x14ac:dyDescent="0.2">
      <c r="A3548">
        <v>3500</v>
      </c>
      <c r="C3548">
        <v>3200</v>
      </c>
    </row>
    <row r="3549" spans="1:3" x14ac:dyDescent="0.2">
      <c r="A3549">
        <v>3500</v>
      </c>
      <c r="C3549">
        <v>3200</v>
      </c>
    </row>
    <row r="3550" spans="1:3" x14ac:dyDescent="0.2">
      <c r="A3550">
        <v>3500</v>
      </c>
      <c r="C3550">
        <v>3200</v>
      </c>
    </row>
    <row r="3551" spans="1:3" x14ac:dyDescent="0.2">
      <c r="A3551">
        <v>3500</v>
      </c>
      <c r="C3551">
        <v>3200</v>
      </c>
    </row>
    <row r="3552" spans="1:3" x14ac:dyDescent="0.2">
      <c r="A3552">
        <v>3500</v>
      </c>
      <c r="C3552">
        <v>3200</v>
      </c>
    </row>
    <row r="3553" spans="1:3" x14ac:dyDescent="0.2">
      <c r="A3553">
        <v>3500</v>
      </c>
      <c r="C3553">
        <v>3200</v>
      </c>
    </row>
    <row r="3554" spans="1:3" x14ac:dyDescent="0.2">
      <c r="A3554">
        <v>3500</v>
      </c>
      <c r="C3554">
        <v>3200</v>
      </c>
    </row>
    <row r="3555" spans="1:3" x14ac:dyDescent="0.2">
      <c r="A3555">
        <v>3500</v>
      </c>
      <c r="C3555">
        <v>3200</v>
      </c>
    </row>
    <row r="3556" spans="1:3" x14ac:dyDescent="0.2">
      <c r="A3556">
        <v>3500</v>
      </c>
      <c r="C3556">
        <v>3200</v>
      </c>
    </row>
    <row r="3557" spans="1:3" x14ac:dyDescent="0.2">
      <c r="A3557">
        <v>3500</v>
      </c>
      <c r="C3557">
        <v>3200</v>
      </c>
    </row>
    <row r="3558" spans="1:3" x14ac:dyDescent="0.2">
      <c r="A3558">
        <v>3500</v>
      </c>
      <c r="C3558">
        <v>3200</v>
      </c>
    </row>
    <row r="3559" spans="1:3" x14ac:dyDescent="0.2">
      <c r="A3559">
        <v>3500</v>
      </c>
      <c r="C3559">
        <v>3200</v>
      </c>
    </row>
    <row r="3560" spans="1:3" x14ac:dyDescent="0.2">
      <c r="A3560">
        <v>3500</v>
      </c>
      <c r="C3560">
        <v>3200</v>
      </c>
    </row>
    <row r="3561" spans="1:3" x14ac:dyDescent="0.2">
      <c r="A3561">
        <v>3500</v>
      </c>
      <c r="C3561">
        <v>3200</v>
      </c>
    </row>
    <row r="3562" spans="1:3" x14ac:dyDescent="0.2">
      <c r="A3562">
        <v>3500</v>
      </c>
      <c r="C3562">
        <v>3200</v>
      </c>
    </row>
    <row r="3563" spans="1:3" x14ac:dyDescent="0.2">
      <c r="A3563">
        <v>3500</v>
      </c>
      <c r="C3563">
        <v>3200</v>
      </c>
    </row>
    <row r="3564" spans="1:3" x14ac:dyDescent="0.2">
      <c r="A3564">
        <v>3500</v>
      </c>
      <c r="C3564">
        <v>3200</v>
      </c>
    </row>
    <row r="3565" spans="1:3" x14ac:dyDescent="0.2">
      <c r="A3565">
        <v>3500</v>
      </c>
      <c r="C3565">
        <v>3200</v>
      </c>
    </row>
    <row r="3566" spans="1:3" x14ac:dyDescent="0.2">
      <c r="A3566">
        <v>3500</v>
      </c>
      <c r="C3566">
        <v>3200</v>
      </c>
    </row>
    <row r="3567" spans="1:3" x14ac:dyDescent="0.2">
      <c r="A3567">
        <v>3500</v>
      </c>
      <c r="C3567">
        <v>3200</v>
      </c>
    </row>
    <row r="3568" spans="1:3" x14ac:dyDescent="0.2">
      <c r="A3568">
        <v>3500</v>
      </c>
      <c r="C3568">
        <v>3200</v>
      </c>
    </row>
    <row r="3569" spans="1:3" x14ac:dyDescent="0.2">
      <c r="A3569">
        <v>3500</v>
      </c>
      <c r="C3569">
        <v>3200</v>
      </c>
    </row>
    <row r="3570" spans="1:3" x14ac:dyDescent="0.2">
      <c r="A3570">
        <v>3500</v>
      </c>
      <c r="C3570">
        <v>3200</v>
      </c>
    </row>
    <row r="3571" spans="1:3" x14ac:dyDescent="0.2">
      <c r="A3571">
        <v>3500</v>
      </c>
      <c r="C3571">
        <v>3200</v>
      </c>
    </row>
    <row r="3572" spans="1:3" x14ac:dyDescent="0.2">
      <c r="A3572">
        <v>3500</v>
      </c>
      <c r="C3572">
        <v>3200</v>
      </c>
    </row>
    <row r="3573" spans="1:3" x14ac:dyDescent="0.2">
      <c r="A3573">
        <v>3500</v>
      </c>
      <c r="C3573">
        <v>3200</v>
      </c>
    </row>
    <row r="3574" spans="1:3" x14ac:dyDescent="0.2">
      <c r="A3574">
        <v>3500</v>
      </c>
      <c r="C3574">
        <v>3200</v>
      </c>
    </row>
    <row r="3575" spans="1:3" x14ac:dyDescent="0.2">
      <c r="A3575">
        <v>3500</v>
      </c>
      <c r="C3575">
        <v>3200</v>
      </c>
    </row>
    <row r="3576" spans="1:3" x14ac:dyDescent="0.2">
      <c r="A3576">
        <v>3500</v>
      </c>
      <c r="C3576">
        <v>3200</v>
      </c>
    </row>
    <row r="3577" spans="1:3" x14ac:dyDescent="0.2">
      <c r="A3577">
        <v>3500</v>
      </c>
      <c r="C3577">
        <v>3200</v>
      </c>
    </row>
    <row r="3578" spans="1:3" x14ac:dyDescent="0.2">
      <c r="A3578">
        <v>3500</v>
      </c>
      <c r="C3578">
        <v>3200</v>
      </c>
    </row>
    <row r="3579" spans="1:3" x14ac:dyDescent="0.2">
      <c r="A3579">
        <v>3500</v>
      </c>
      <c r="C3579">
        <v>3200</v>
      </c>
    </row>
    <row r="3580" spans="1:3" x14ac:dyDescent="0.2">
      <c r="A3580">
        <v>3500</v>
      </c>
      <c r="C3580">
        <v>3200</v>
      </c>
    </row>
    <row r="3581" spans="1:3" x14ac:dyDescent="0.2">
      <c r="A3581">
        <v>3500</v>
      </c>
      <c r="C3581">
        <v>3200</v>
      </c>
    </row>
    <row r="3582" spans="1:3" x14ac:dyDescent="0.2">
      <c r="A3582">
        <v>3500</v>
      </c>
      <c r="C3582">
        <v>3200</v>
      </c>
    </row>
    <row r="3583" spans="1:3" x14ac:dyDescent="0.2">
      <c r="A3583">
        <v>3500</v>
      </c>
      <c r="C3583">
        <v>3200</v>
      </c>
    </row>
    <row r="3584" spans="1:3" x14ac:dyDescent="0.2">
      <c r="A3584">
        <v>3500</v>
      </c>
      <c r="C3584">
        <v>3200</v>
      </c>
    </row>
    <row r="3585" spans="1:3" x14ac:dyDescent="0.2">
      <c r="A3585">
        <v>3500</v>
      </c>
      <c r="C3585">
        <v>3200</v>
      </c>
    </row>
    <row r="3586" spans="1:3" x14ac:dyDescent="0.2">
      <c r="A3586">
        <v>3500</v>
      </c>
      <c r="C3586">
        <v>3200</v>
      </c>
    </row>
    <row r="3587" spans="1:3" x14ac:dyDescent="0.2">
      <c r="A3587">
        <v>3500</v>
      </c>
      <c r="C3587">
        <v>3200</v>
      </c>
    </row>
    <row r="3588" spans="1:3" x14ac:dyDescent="0.2">
      <c r="A3588">
        <v>3500</v>
      </c>
      <c r="C3588">
        <v>3200</v>
      </c>
    </row>
    <row r="3589" spans="1:3" x14ac:dyDescent="0.2">
      <c r="A3589">
        <v>3500</v>
      </c>
      <c r="C3589">
        <v>3200</v>
      </c>
    </row>
    <row r="3590" spans="1:3" x14ac:dyDescent="0.2">
      <c r="A3590">
        <v>3500</v>
      </c>
      <c r="C3590">
        <v>3200</v>
      </c>
    </row>
    <row r="3591" spans="1:3" x14ac:dyDescent="0.2">
      <c r="A3591">
        <v>3500</v>
      </c>
      <c r="C3591">
        <v>3200</v>
      </c>
    </row>
    <row r="3592" spans="1:3" x14ac:dyDescent="0.2">
      <c r="A3592">
        <v>3500</v>
      </c>
      <c r="C3592">
        <v>3200</v>
      </c>
    </row>
    <row r="3593" spans="1:3" x14ac:dyDescent="0.2">
      <c r="A3593">
        <v>3500</v>
      </c>
      <c r="C3593">
        <v>3200</v>
      </c>
    </row>
    <row r="3594" spans="1:3" x14ac:dyDescent="0.2">
      <c r="A3594">
        <v>3500</v>
      </c>
      <c r="C3594">
        <v>3200</v>
      </c>
    </row>
    <row r="3595" spans="1:3" x14ac:dyDescent="0.2">
      <c r="A3595">
        <v>3500</v>
      </c>
      <c r="C3595">
        <v>3200</v>
      </c>
    </row>
    <row r="3596" spans="1:3" x14ac:dyDescent="0.2">
      <c r="A3596">
        <v>3500</v>
      </c>
      <c r="C3596">
        <v>3200</v>
      </c>
    </row>
    <row r="3597" spans="1:3" x14ac:dyDescent="0.2">
      <c r="A3597">
        <v>3500</v>
      </c>
      <c r="C3597">
        <v>3300</v>
      </c>
    </row>
    <row r="3598" spans="1:3" x14ac:dyDescent="0.2">
      <c r="A3598">
        <v>3500</v>
      </c>
      <c r="C3598">
        <v>3300</v>
      </c>
    </row>
    <row r="3599" spans="1:3" x14ac:dyDescent="0.2">
      <c r="A3599">
        <v>3500</v>
      </c>
      <c r="C3599">
        <v>3300</v>
      </c>
    </row>
    <row r="3600" spans="1:3" x14ac:dyDescent="0.2">
      <c r="A3600">
        <v>3500</v>
      </c>
      <c r="C3600">
        <v>3300</v>
      </c>
    </row>
    <row r="3601" spans="1:3" x14ac:dyDescent="0.2">
      <c r="A3601">
        <v>3500</v>
      </c>
      <c r="C3601">
        <v>3300</v>
      </c>
    </row>
    <row r="3602" spans="1:3" x14ac:dyDescent="0.2">
      <c r="A3602">
        <v>3500</v>
      </c>
      <c r="C3602">
        <v>3300</v>
      </c>
    </row>
    <row r="3603" spans="1:3" x14ac:dyDescent="0.2">
      <c r="A3603">
        <v>3500</v>
      </c>
      <c r="C3603">
        <v>3300</v>
      </c>
    </row>
    <row r="3604" spans="1:3" x14ac:dyDescent="0.2">
      <c r="A3604">
        <v>3500</v>
      </c>
      <c r="C3604">
        <v>3300</v>
      </c>
    </row>
    <row r="3605" spans="1:3" x14ac:dyDescent="0.2">
      <c r="A3605">
        <v>3500</v>
      </c>
      <c r="C3605">
        <v>3300</v>
      </c>
    </row>
    <row r="3606" spans="1:3" x14ac:dyDescent="0.2">
      <c r="A3606">
        <v>3500</v>
      </c>
      <c r="C3606">
        <v>3300</v>
      </c>
    </row>
    <row r="3607" spans="1:3" x14ac:dyDescent="0.2">
      <c r="A3607">
        <v>3500</v>
      </c>
      <c r="C3607">
        <v>3300</v>
      </c>
    </row>
    <row r="3608" spans="1:3" x14ac:dyDescent="0.2">
      <c r="A3608">
        <v>3500</v>
      </c>
      <c r="C3608">
        <v>3300</v>
      </c>
    </row>
    <row r="3609" spans="1:3" x14ac:dyDescent="0.2">
      <c r="A3609">
        <v>3500</v>
      </c>
      <c r="C3609">
        <v>3300</v>
      </c>
    </row>
    <row r="3610" spans="1:3" x14ac:dyDescent="0.2">
      <c r="A3610">
        <v>3500</v>
      </c>
      <c r="C3610">
        <v>3500</v>
      </c>
    </row>
    <row r="3611" spans="1:3" x14ac:dyDescent="0.2">
      <c r="A3611">
        <v>3500</v>
      </c>
      <c r="C3611">
        <v>3500</v>
      </c>
    </row>
    <row r="3612" spans="1:3" x14ac:dyDescent="0.2">
      <c r="A3612">
        <v>3500</v>
      </c>
      <c r="C3612">
        <v>3500</v>
      </c>
    </row>
    <row r="3613" spans="1:3" x14ac:dyDescent="0.2">
      <c r="A3613">
        <v>3500</v>
      </c>
      <c r="C3613">
        <v>3500</v>
      </c>
    </row>
    <row r="3614" spans="1:3" x14ac:dyDescent="0.2">
      <c r="A3614">
        <v>3500</v>
      </c>
      <c r="C3614">
        <v>3500</v>
      </c>
    </row>
    <row r="3615" spans="1:3" x14ac:dyDescent="0.2">
      <c r="A3615">
        <v>3500</v>
      </c>
      <c r="C3615">
        <v>3500</v>
      </c>
    </row>
    <row r="3616" spans="1:3" x14ac:dyDescent="0.2">
      <c r="A3616">
        <v>3500</v>
      </c>
      <c r="C3616">
        <v>3500</v>
      </c>
    </row>
    <row r="3617" spans="1:3" x14ac:dyDescent="0.2">
      <c r="A3617">
        <v>3500</v>
      </c>
      <c r="C3617">
        <v>3500</v>
      </c>
    </row>
    <row r="3618" spans="1:3" x14ac:dyDescent="0.2">
      <c r="A3618">
        <v>3500</v>
      </c>
      <c r="C3618">
        <v>3500</v>
      </c>
    </row>
    <row r="3619" spans="1:3" x14ac:dyDescent="0.2">
      <c r="A3619">
        <v>3500</v>
      </c>
      <c r="C3619">
        <v>3500</v>
      </c>
    </row>
    <row r="3620" spans="1:3" x14ac:dyDescent="0.2">
      <c r="A3620">
        <v>3500</v>
      </c>
      <c r="C3620">
        <v>3500</v>
      </c>
    </row>
    <row r="3621" spans="1:3" x14ac:dyDescent="0.2">
      <c r="A3621">
        <v>3500</v>
      </c>
      <c r="C3621">
        <v>3500</v>
      </c>
    </row>
    <row r="3622" spans="1:3" x14ac:dyDescent="0.2">
      <c r="A3622">
        <v>3500</v>
      </c>
      <c r="C3622">
        <v>3500</v>
      </c>
    </row>
    <row r="3623" spans="1:3" x14ac:dyDescent="0.2">
      <c r="A3623">
        <v>3500</v>
      </c>
      <c r="C3623">
        <v>3500</v>
      </c>
    </row>
    <row r="3624" spans="1:3" x14ac:dyDescent="0.2">
      <c r="A3624">
        <v>3500</v>
      </c>
      <c r="C3624">
        <v>3500</v>
      </c>
    </row>
    <row r="3625" spans="1:3" x14ac:dyDescent="0.2">
      <c r="A3625">
        <v>3500</v>
      </c>
      <c r="C3625">
        <v>3500</v>
      </c>
    </row>
    <row r="3626" spans="1:3" x14ac:dyDescent="0.2">
      <c r="A3626">
        <v>3500</v>
      </c>
      <c r="C3626">
        <v>3500</v>
      </c>
    </row>
    <row r="3627" spans="1:3" x14ac:dyDescent="0.2">
      <c r="A3627">
        <v>3500</v>
      </c>
      <c r="C3627">
        <v>3500</v>
      </c>
    </row>
    <row r="3628" spans="1:3" x14ac:dyDescent="0.2">
      <c r="A3628">
        <v>3500</v>
      </c>
      <c r="C3628">
        <v>3500</v>
      </c>
    </row>
    <row r="3629" spans="1:3" x14ac:dyDescent="0.2">
      <c r="A3629">
        <v>3500</v>
      </c>
      <c r="C3629">
        <v>3500</v>
      </c>
    </row>
    <row r="3630" spans="1:3" x14ac:dyDescent="0.2">
      <c r="A3630">
        <v>3500</v>
      </c>
      <c r="C3630">
        <v>3500</v>
      </c>
    </row>
    <row r="3631" spans="1:3" x14ac:dyDescent="0.2">
      <c r="A3631">
        <v>3500</v>
      </c>
      <c r="C3631">
        <v>3500</v>
      </c>
    </row>
    <row r="3632" spans="1:3" x14ac:dyDescent="0.2">
      <c r="A3632">
        <v>3500</v>
      </c>
      <c r="C3632">
        <v>3500</v>
      </c>
    </row>
    <row r="3633" spans="1:3" x14ac:dyDescent="0.2">
      <c r="A3633">
        <v>3500</v>
      </c>
      <c r="C3633">
        <v>3500</v>
      </c>
    </row>
    <row r="3634" spans="1:3" x14ac:dyDescent="0.2">
      <c r="A3634">
        <v>3500</v>
      </c>
      <c r="C3634">
        <v>3500</v>
      </c>
    </row>
    <row r="3635" spans="1:3" x14ac:dyDescent="0.2">
      <c r="A3635">
        <v>3500</v>
      </c>
      <c r="C3635">
        <v>3500</v>
      </c>
    </row>
    <row r="3636" spans="1:3" x14ac:dyDescent="0.2">
      <c r="A3636">
        <v>3500</v>
      </c>
      <c r="C3636">
        <v>3500</v>
      </c>
    </row>
    <row r="3637" spans="1:3" x14ac:dyDescent="0.2">
      <c r="A3637">
        <v>3500</v>
      </c>
      <c r="C3637">
        <v>3500</v>
      </c>
    </row>
    <row r="3638" spans="1:3" x14ac:dyDescent="0.2">
      <c r="A3638">
        <v>3500</v>
      </c>
      <c r="C3638">
        <v>3500</v>
      </c>
    </row>
    <row r="3639" spans="1:3" x14ac:dyDescent="0.2">
      <c r="A3639">
        <v>3500</v>
      </c>
      <c r="C3639">
        <v>3500</v>
      </c>
    </row>
    <row r="3640" spans="1:3" x14ac:dyDescent="0.2">
      <c r="A3640">
        <v>3500</v>
      </c>
      <c r="C3640">
        <v>3500</v>
      </c>
    </row>
    <row r="3641" spans="1:3" x14ac:dyDescent="0.2">
      <c r="A3641">
        <v>3500</v>
      </c>
      <c r="C3641">
        <v>3500</v>
      </c>
    </row>
    <row r="3642" spans="1:3" x14ac:dyDescent="0.2">
      <c r="A3642">
        <v>3500</v>
      </c>
      <c r="C3642">
        <v>3500</v>
      </c>
    </row>
    <row r="3643" spans="1:3" x14ac:dyDescent="0.2">
      <c r="A3643">
        <v>3500</v>
      </c>
      <c r="C3643">
        <v>3500</v>
      </c>
    </row>
    <row r="3644" spans="1:3" x14ac:dyDescent="0.2">
      <c r="A3644">
        <v>3500</v>
      </c>
      <c r="C3644">
        <v>3500</v>
      </c>
    </row>
    <row r="3645" spans="1:3" x14ac:dyDescent="0.2">
      <c r="A3645">
        <v>3500</v>
      </c>
      <c r="C3645">
        <v>3500</v>
      </c>
    </row>
    <row r="3646" spans="1:3" x14ac:dyDescent="0.2">
      <c r="A3646">
        <v>3500</v>
      </c>
      <c r="C3646">
        <v>3500</v>
      </c>
    </row>
    <row r="3647" spans="1:3" x14ac:dyDescent="0.2">
      <c r="A3647">
        <v>3500</v>
      </c>
      <c r="C3647">
        <v>3500</v>
      </c>
    </row>
    <row r="3648" spans="1:3" x14ac:dyDescent="0.2">
      <c r="A3648">
        <v>3500</v>
      </c>
      <c r="C3648">
        <v>3500</v>
      </c>
    </row>
    <row r="3649" spans="1:3" x14ac:dyDescent="0.2">
      <c r="A3649">
        <v>3500</v>
      </c>
      <c r="C3649">
        <v>3500</v>
      </c>
    </row>
    <row r="3650" spans="1:3" x14ac:dyDescent="0.2">
      <c r="A3650">
        <v>3500</v>
      </c>
      <c r="C3650">
        <v>3500</v>
      </c>
    </row>
    <row r="3651" spans="1:3" x14ac:dyDescent="0.2">
      <c r="A3651">
        <v>3500</v>
      </c>
      <c r="C3651">
        <v>3500</v>
      </c>
    </row>
    <row r="3652" spans="1:3" x14ac:dyDescent="0.2">
      <c r="A3652">
        <v>3500</v>
      </c>
      <c r="C3652">
        <v>3500</v>
      </c>
    </row>
    <row r="3653" spans="1:3" x14ac:dyDescent="0.2">
      <c r="A3653">
        <v>3500</v>
      </c>
      <c r="C3653">
        <v>3500</v>
      </c>
    </row>
    <row r="3654" spans="1:3" x14ac:dyDescent="0.2">
      <c r="A3654">
        <v>3500</v>
      </c>
      <c r="C3654">
        <v>3500</v>
      </c>
    </row>
    <row r="3655" spans="1:3" x14ac:dyDescent="0.2">
      <c r="A3655">
        <v>3500</v>
      </c>
      <c r="C3655">
        <v>3500</v>
      </c>
    </row>
    <row r="3656" spans="1:3" x14ac:dyDescent="0.2">
      <c r="A3656">
        <v>3500</v>
      </c>
      <c r="C3656">
        <v>3500</v>
      </c>
    </row>
    <row r="3657" spans="1:3" x14ac:dyDescent="0.2">
      <c r="A3657">
        <v>3500</v>
      </c>
      <c r="C3657">
        <v>3500</v>
      </c>
    </row>
    <row r="3658" spans="1:3" x14ac:dyDescent="0.2">
      <c r="A3658">
        <v>3500</v>
      </c>
      <c r="C3658">
        <v>3500</v>
      </c>
    </row>
    <row r="3659" spans="1:3" x14ac:dyDescent="0.2">
      <c r="A3659">
        <v>3500</v>
      </c>
      <c r="C3659">
        <v>3500</v>
      </c>
    </row>
    <row r="3660" spans="1:3" x14ac:dyDescent="0.2">
      <c r="A3660">
        <v>3500</v>
      </c>
      <c r="C3660">
        <v>3500</v>
      </c>
    </row>
    <row r="3661" spans="1:3" x14ac:dyDescent="0.2">
      <c r="A3661">
        <v>3500</v>
      </c>
      <c r="C3661">
        <v>3500</v>
      </c>
    </row>
    <row r="3662" spans="1:3" x14ac:dyDescent="0.2">
      <c r="A3662">
        <v>3500</v>
      </c>
      <c r="C3662">
        <v>3500</v>
      </c>
    </row>
    <row r="3663" spans="1:3" x14ac:dyDescent="0.2">
      <c r="A3663">
        <v>3500</v>
      </c>
      <c r="C3663">
        <v>3500</v>
      </c>
    </row>
    <row r="3664" spans="1:3" x14ac:dyDescent="0.2">
      <c r="A3664">
        <v>3500</v>
      </c>
      <c r="C3664">
        <v>3500</v>
      </c>
    </row>
    <row r="3665" spans="1:3" x14ac:dyDescent="0.2">
      <c r="A3665">
        <v>3500</v>
      </c>
      <c r="C3665">
        <v>3500</v>
      </c>
    </row>
    <row r="3666" spans="1:3" x14ac:dyDescent="0.2">
      <c r="A3666">
        <v>3500</v>
      </c>
      <c r="C3666">
        <v>3500</v>
      </c>
    </row>
    <row r="3667" spans="1:3" x14ac:dyDescent="0.2">
      <c r="A3667">
        <v>3500</v>
      </c>
      <c r="C3667">
        <v>3500</v>
      </c>
    </row>
    <row r="3668" spans="1:3" x14ac:dyDescent="0.2">
      <c r="A3668">
        <v>3500</v>
      </c>
      <c r="C3668">
        <v>3500</v>
      </c>
    </row>
    <row r="3669" spans="1:3" x14ac:dyDescent="0.2">
      <c r="A3669">
        <v>3500</v>
      </c>
      <c r="C3669">
        <v>3500</v>
      </c>
    </row>
    <row r="3670" spans="1:3" x14ac:dyDescent="0.2">
      <c r="A3670">
        <v>3500</v>
      </c>
      <c r="C3670">
        <v>3500</v>
      </c>
    </row>
    <row r="3671" spans="1:3" x14ac:dyDescent="0.2">
      <c r="A3671">
        <v>3500</v>
      </c>
      <c r="C3671">
        <v>3500</v>
      </c>
    </row>
    <row r="3672" spans="1:3" x14ac:dyDescent="0.2">
      <c r="A3672">
        <v>3500</v>
      </c>
      <c r="C3672">
        <v>3500</v>
      </c>
    </row>
    <row r="3673" spans="1:3" x14ac:dyDescent="0.2">
      <c r="A3673">
        <v>3500</v>
      </c>
      <c r="C3673">
        <v>3500</v>
      </c>
    </row>
    <row r="3674" spans="1:3" x14ac:dyDescent="0.2">
      <c r="A3674">
        <v>3500</v>
      </c>
      <c r="C3674">
        <v>3500</v>
      </c>
    </row>
    <row r="3675" spans="1:3" x14ac:dyDescent="0.2">
      <c r="A3675">
        <v>3500</v>
      </c>
      <c r="C3675">
        <v>3500</v>
      </c>
    </row>
    <row r="3676" spans="1:3" x14ac:dyDescent="0.2">
      <c r="A3676">
        <v>3500</v>
      </c>
      <c r="C3676">
        <v>3500</v>
      </c>
    </row>
    <row r="3677" spans="1:3" x14ac:dyDescent="0.2">
      <c r="A3677">
        <v>3500</v>
      </c>
      <c r="C3677">
        <v>3500</v>
      </c>
    </row>
    <row r="3678" spans="1:3" x14ac:dyDescent="0.2">
      <c r="A3678">
        <v>3500</v>
      </c>
      <c r="C3678">
        <v>3500</v>
      </c>
    </row>
    <row r="3679" spans="1:3" x14ac:dyDescent="0.2">
      <c r="A3679">
        <v>3500</v>
      </c>
      <c r="C3679">
        <v>3500</v>
      </c>
    </row>
    <row r="3680" spans="1:3" x14ac:dyDescent="0.2">
      <c r="A3680">
        <v>3500</v>
      </c>
      <c r="C3680">
        <v>3500</v>
      </c>
    </row>
    <row r="3681" spans="1:3" x14ac:dyDescent="0.2">
      <c r="A3681">
        <v>3500</v>
      </c>
      <c r="C3681">
        <v>3500</v>
      </c>
    </row>
    <row r="3682" spans="1:3" x14ac:dyDescent="0.2">
      <c r="A3682">
        <v>3500</v>
      </c>
      <c r="C3682">
        <v>3500</v>
      </c>
    </row>
    <row r="3683" spans="1:3" x14ac:dyDescent="0.2">
      <c r="A3683">
        <v>3500</v>
      </c>
      <c r="C3683">
        <v>3500</v>
      </c>
    </row>
    <row r="3684" spans="1:3" x14ac:dyDescent="0.2">
      <c r="A3684">
        <v>3500</v>
      </c>
      <c r="C3684">
        <v>3500</v>
      </c>
    </row>
    <row r="3685" spans="1:3" x14ac:dyDescent="0.2">
      <c r="A3685">
        <v>3500</v>
      </c>
      <c r="C3685">
        <v>3500</v>
      </c>
    </row>
    <row r="3686" spans="1:3" x14ac:dyDescent="0.2">
      <c r="A3686">
        <v>3500</v>
      </c>
      <c r="C3686">
        <v>3500</v>
      </c>
    </row>
    <row r="3687" spans="1:3" x14ac:dyDescent="0.2">
      <c r="A3687">
        <v>3500</v>
      </c>
      <c r="C3687">
        <v>3500</v>
      </c>
    </row>
    <row r="3688" spans="1:3" x14ac:dyDescent="0.2">
      <c r="A3688">
        <v>3500</v>
      </c>
      <c r="C3688">
        <v>3500</v>
      </c>
    </row>
    <row r="3689" spans="1:3" x14ac:dyDescent="0.2">
      <c r="A3689">
        <v>3500</v>
      </c>
      <c r="C3689">
        <v>3500</v>
      </c>
    </row>
    <row r="3690" spans="1:3" x14ac:dyDescent="0.2">
      <c r="A3690">
        <v>3500</v>
      </c>
      <c r="C3690">
        <v>3500</v>
      </c>
    </row>
    <row r="3691" spans="1:3" x14ac:dyDescent="0.2">
      <c r="A3691">
        <v>3500</v>
      </c>
      <c r="C3691">
        <v>3500</v>
      </c>
    </row>
    <row r="3692" spans="1:3" x14ac:dyDescent="0.2">
      <c r="A3692">
        <v>3500</v>
      </c>
      <c r="C3692">
        <v>3500</v>
      </c>
    </row>
    <row r="3693" spans="1:3" x14ac:dyDescent="0.2">
      <c r="A3693">
        <v>3500</v>
      </c>
      <c r="C3693">
        <v>3500</v>
      </c>
    </row>
    <row r="3694" spans="1:3" x14ac:dyDescent="0.2">
      <c r="A3694">
        <v>3500</v>
      </c>
      <c r="C3694">
        <v>3500</v>
      </c>
    </row>
    <row r="3695" spans="1:3" x14ac:dyDescent="0.2">
      <c r="A3695">
        <v>3500</v>
      </c>
      <c r="C3695">
        <v>3500</v>
      </c>
    </row>
    <row r="3696" spans="1:3" x14ac:dyDescent="0.2">
      <c r="A3696">
        <v>3500</v>
      </c>
      <c r="C3696">
        <v>3500</v>
      </c>
    </row>
    <row r="3697" spans="1:3" x14ac:dyDescent="0.2">
      <c r="A3697">
        <v>3500</v>
      </c>
      <c r="C3697">
        <v>3500</v>
      </c>
    </row>
    <row r="3698" spans="1:3" x14ac:dyDescent="0.2">
      <c r="A3698">
        <v>3500</v>
      </c>
      <c r="C3698">
        <v>3500</v>
      </c>
    </row>
    <row r="3699" spans="1:3" x14ac:dyDescent="0.2">
      <c r="A3699">
        <v>3500</v>
      </c>
      <c r="C3699">
        <v>3500</v>
      </c>
    </row>
    <row r="3700" spans="1:3" x14ac:dyDescent="0.2">
      <c r="A3700">
        <v>3500</v>
      </c>
      <c r="C3700">
        <v>3500</v>
      </c>
    </row>
    <row r="3701" spans="1:3" x14ac:dyDescent="0.2">
      <c r="A3701">
        <v>3500</v>
      </c>
      <c r="C3701">
        <v>3500</v>
      </c>
    </row>
    <row r="3702" spans="1:3" x14ac:dyDescent="0.2">
      <c r="A3702">
        <v>3500</v>
      </c>
      <c r="C3702">
        <v>3500</v>
      </c>
    </row>
    <row r="3703" spans="1:3" x14ac:dyDescent="0.2">
      <c r="A3703">
        <v>3500</v>
      </c>
      <c r="C3703">
        <v>3500</v>
      </c>
    </row>
    <row r="3704" spans="1:3" x14ac:dyDescent="0.2">
      <c r="A3704">
        <v>3500</v>
      </c>
      <c r="C3704">
        <v>3500</v>
      </c>
    </row>
    <row r="3705" spans="1:3" x14ac:dyDescent="0.2">
      <c r="A3705">
        <v>3500</v>
      </c>
      <c r="C3705">
        <v>3500</v>
      </c>
    </row>
    <row r="3706" spans="1:3" x14ac:dyDescent="0.2">
      <c r="A3706">
        <v>3500</v>
      </c>
      <c r="C3706">
        <v>3500</v>
      </c>
    </row>
    <row r="3707" spans="1:3" x14ac:dyDescent="0.2">
      <c r="A3707">
        <v>3500</v>
      </c>
      <c r="C3707">
        <v>3500</v>
      </c>
    </row>
    <row r="3708" spans="1:3" x14ac:dyDescent="0.2">
      <c r="A3708">
        <v>3500</v>
      </c>
      <c r="C3708">
        <v>3500</v>
      </c>
    </row>
    <row r="3709" spans="1:3" x14ac:dyDescent="0.2">
      <c r="A3709">
        <v>3500</v>
      </c>
      <c r="C3709">
        <v>3500</v>
      </c>
    </row>
    <row r="3710" spans="1:3" x14ac:dyDescent="0.2">
      <c r="A3710">
        <v>3500</v>
      </c>
      <c r="C3710">
        <v>3500</v>
      </c>
    </row>
    <row r="3711" spans="1:3" x14ac:dyDescent="0.2">
      <c r="A3711">
        <v>3500</v>
      </c>
      <c r="C3711">
        <v>3500</v>
      </c>
    </row>
    <row r="3712" spans="1:3" x14ac:dyDescent="0.2">
      <c r="A3712">
        <v>3500</v>
      </c>
      <c r="C3712">
        <v>3500</v>
      </c>
    </row>
    <row r="3713" spans="1:3" x14ac:dyDescent="0.2">
      <c r="A3713">
        <v>3500</v>
      </c>
      <c r="C3713">
        <v>3500</v>
      </c>
    </row>
    <row r="3714" spans="1:3" x14ac:dyDescent="0.2">
      <c r="A3714">
        <v>3500</v>
      </c>
      <c r="C3714">
        <v>3500</v>
      </c>
    </row>
    <row r="3715" spans="1:3" x14ac:dyDescent="0.2">
      <c r="A3715">
        <v>3500</v>
      </c>
      <c r="C3715">
        <v>3500</v>
      </c>
    </row>
    <row r="3716" spans="1:3" x14ac:dyDescent="0.2">
      <c r="A3716">
        <v>3500</v>
      </c>
      <c r="C3716">
        <v>3500</v>
      </c>
    </row>
    <row r="3717" spans="1:3" x14ac:dyDescent="0.2">
      <c r="A3717">
        <v>3500</v>
      </c>
      <c r="C3717">
        <v>3500</v>
      </c>
    </row>
    <row r="3718" spans="1:3" x14ac:dyDescent="0.2">
      <c r="A3718">
        <v>3500</v>
      </c>
      <c r="C3718">
        <v>3500</v>
      </c>
    </row>
    <row r="3719" spans="1:3" x14ac:dyDescent="0.2">
      <c r="A3719">
        <v>3500</v>
      </c>
      <c r="C3719">
        <v>3500</v>
      </c>
    </row>
    <row r="3720" spans="1:3" x14ac:dyDescent="0.2">
      <c r="A3720">
        <v>3500</v>
      </c>
      <c r="C3720">
        <v>3500</v>
      </c>
    </row>
    <row r="3721" spans="1:3" x14ac:dyDescent="0.2">
      <c r="A3721">
        <v>3500</v>
      </c>
      <c r="C3721">
        <v>3500</v>
      </c>
    </row>
    <row r="3722" spans="1:3" x14ac:dyDescent="0.2">
      <c r="A3722">
        <v>3500</v>
      </c>
      <c r="C3722">
        <v>3500</v>
      </c>
    </row>
    <row r="3723" spans="1:3" x14ac:dyDescent="0.2">
      <c r="A3723">
        <v>3500</v>
      </c>
      <c r="C3723">
        <v>3500</v>
      </c>
    </row>
    <row r="3724" spans="1:3" x14ac:dyDescent="0.2">
      <c r="A3724">
        <v>3500</v>
      </c>
      <c r="C3724">
        <v>3500</v>
      </c>
    </row>
    <row r="3725" spans="1:3" x14ac:dyDescent="0.2">
      <c r="A3725">
        <v>3500</v>
      </c>
      <c r="C3725">
        <v>3500</v>
      </c>
    </row>
    <row r="3726" spans="1:3" x14ac:dyDescent="0.2">
      <c r="A3726">
        <v>3500</v>
      </c>
      <c r="C3726">
        <v>3500</v>
      </c>
    </row>
    <row r="3727" spans="1:3" x14ac:dyDescent="0.2">
      <c r="A3727">
        <v>3500</v>
      </c>
      <c r="C3727">
        <v>3500</v>
      </c>
    </row>
    <row r="3728" spans="1:3" x14ac:dyDescent="0.2">
      <c r="A3728">
        <v>3500</v>
      </c>
      <c r="C3728">
        <v>3500</v>
      </c>
    </row>
    <row r="3729" spans="1:3" x14ac:dyDescent="0.2">
      <c r="A3729">
        <v>3500</v>
      </c>
      <c r="C3729">
        <v>3500</v>
      </c>
    </row>
    <row r="3730" spans="1:3" x14ac:dyDescent="0.2">
      <c r="A3730">
        <v>3500</v>
      </c>
      <c r="C3730">
        <v>3500</v>
      </c>
    </row>
    <row r="3731" spans="1:3" x14ac:dyDescent="0.2">
      <c r="A3731">
        <v>3500</v>
      </c>
      <c r="C3731">
        <v>3500</v>
      </c>
    </row>
    <row r="3732" spans="1:3" x14ac:dyDescent="0.2">
      <c r="A3732">
        <v>3500</v>
      </c>
      <c r="C3732">
        <v>3500</v>
      </c>
    </row>
    <row r="3733" spans="1:3" x14ac:dyDescent="0.2">
      <c r="A3733">
        <v>3500</v>
      </c>
      <c r="C3733">
        <v>3500</v>
      </c>
    </row>
    <row r="3734" spans="1:3" x14ac:dyDescent="0.2">
      <c r="A3734">
        <v>3500</v>
      </c>
      <c r="C3734">
        <v>3500</v>
      </c>
    </row>
    <row r="3735" spans="1:3" x14ac:dyDescent="0.2">
      <c r="A3735">
        <v>3500</v>
      </c>
      <c r="C3735">
        <v>3500</v>
      </c>
    </row>
    <row r="3736" spans="1:3" x14ac:dyDescent="0.2">
      <c r="A3736">
        <v>3500</v>
      </c>
      <c r="C3736">
        <v>3500</v>
      </c>
    </row>
    <row r="3737" spans="1:3" x14ac:dyDescent="0.2">
      <c r="A3737">
        <v>3500</v>
      </c>
      <c r="C3737">
        <v>3500</v>
      </c>
    </row>
    <row r="3738" spans="1:3" x14ac:dyDescent="0.2">
      <c r="A3738">
        <v>3500</v>
      </c>
      <c r="C3738">
        <v>3500</v>
      </c>
    </row>
    <row r="3739" spans="1:3" x14ac:dyDescent="0.2">
      <c r="A3739">
        <v>3500</v>
      </c>
      <c r="C3739">
        <v>3500</v>
      </c>
    </row>
    <row r="3740" spans="1:3" x14ac:dyDescent="0.2">
      <c r="A3740">
        <v>3500</v>
      </c>
      <c r="C3740">
        <v>3500</v>
      </c>
    </row>
    <row r="3741" spans="1:3" x14ac:dyDescent="0.2">
      <c r="A3741">
        <v>3500</v>
      </c>
      <c r="C3741">
        <v>3500</v>
      </c>
    </row>
    <row r="3742" spans="1:3" x14ac:dyDescent="0.2">
      <c r="A3742">
        <v>3500</v>
      </c>
      <c r="C3742">
        <v>3500</v>
      </c>
    </row>
    <row r="3743" spans="1:3" x14ac:dyDescent="0.2">
      <c r="A3743">
        <v>3500</v>
      </c>
      <c r="C3743">
        <v>3500</v>
      </c>
    </row>
    <row r="3744" spans="1:3" x14ac:dyDescent="0.2">
      <c r="A3744">
        <v>3500</v>
      </c>
      <c r="C3744">
        <v>3500</v>
      </c>
    </row>
    <row r="3745" spans="1:3" x14ac:dyDescent="0.2">
      <c r="A3745">
        <v>3500</v>
      </c>
      <c r="C3745">
        <v>3500</v>
      </c>
    </row>
    <row r="3746" spans="1:3" x14ac:dyDescent="0.2">
      <c r="A3746">
        <v>3500</v>
      </c>
      <c r="C3746">
        <v>3500</v>
      </c>
    </row>
    <row r="3747" spans="1:3" x14ac:dyDescent="0.2">
      <c r="A3747">
        <v>3500</v>
      </c>
      <c r="C3747">
        <v>3500</v>
      </c>
    </row>
    <row r="3748" spans="1:3" x14ac:dyDescent="0.2">
      <c r="A3748">
        <v>3500</v>
      </c>
      <c r="C3748">
        <v>3500</v>
      </c>
    </row>
    <row r="3749" spans="1:3" x14ac:dyDescent="0.2">
      <c r="A3749">
        <v>3500</v>
      </c>
      <c r="C3749">
        <v>3500</v>
      </c>
    </row>
    <row r="3750" spans="1:3" x14ac:dyDescent="0.2">
      <c r="A3750">
        <v>3500</v>
      </c>
      <c r="C3750">
        <v>3500</v>
      </c>
    </row>
    <row r="3751" spans="1:3" x14ac:dyDescent="0.2">
      <c r="A3751">
        <v>3500</v>
      </c>
      <c r="C3751">
        <v>3500</v>
      </c>
    </row>
    <row r="3752" spans="1:3" x14ac:dyDescent="0.2">
      <c r="A3752">
        <v>3500</v>
      </c>
      <c r="C3752">
        <v>3500</v>
      </c>
    </row>
    <row r="3753" spans="1:3" x14ac:dyDescent="0.2">
      <c r="A3753">
        <v>3500</v>
      </c>
      <c r="C3753">
        <v>3500</v>
      </c>
    </row>
    <row r="3754" spans="1:3" x14ac:dyDescent="0.2">
      <c r="A3754">
        <v>3500</v>
      </c>
      <c r="C3754">
        <v>3500</v>
      </c>
    </row>
    <row r="3755" spans="1:3" x14ac:dyDescent="0.2">
      <c r="A3755">
        <v>3500</v>
      </c>
      <c r="C3755">
        <v>3500</v>
      </c>
    </row>
    <row r="3756" spans="1:3" x14ac:dyDescent="0.2">
      <c r="A3756">
        <v>3500</v>
      </c>
      <c r="C3756">
        <v>3500</v>
      </c>
    </row>
    <row r="3757" spans="1:3" x14ac:dyDescent="0.2">
      <c r="A3757">
        <v>3500</v>
      </c>
      <c r="C3757">
        <v>3500</v>
      </c>
    </row>
    <row r="3758" spans="1:3" x14ac:dyDescent="0.2">
      <c r="A3758">
        <v>3500</v>
      </c>
      <c r="C3758">
        <v>3500</v>
      </c>
    </row>
    <row r="3759" spans="1:3" x14ac:dyDescent="0.2">
      <c r="A3759">
        <v>3500</v>
      </c>
      <c r="C3759">
        <v>3500</v>
      </c>
    </row>
    <row r="3760" spans="1:3" x14ac:dyDescent="0.2">
      <c r="A3760">
        <v>3500</v>
      </c>
      <c r="C3760">
        <v>3500</v>
      </c>
    </row>
    <row r="3761" spans="1:3" x14ac:dyDescent="0.2">
      <c r="A3761">
        <v>3500</v>
      </c>
      <c r="C3761">
        <v>3500</v>
      </c>
    </row>
    <row r="3762" spans="1:3" x14ac:dyDescent="0.2">
      <c r="A3762">
        <v>3500</v>
      </c>
      <c r="C3762">
        <v>3500</v>
      </c>
    </row>
    <row r="3763" spans="1:3" x14ac:dyDescent="0.2">
      <c r="A3763">
        <v>3500</v>
      </c>
      <c r="C3763">
        <v>3500</v>
      </c>
    </row>
    <row r="3764" spans="1:3" x14ac:dyDescent="0.2">
      <c r="A3764">
        <v>3500</v>
      </c>
      <c r="C3764">
        <v>3500</v>
      </c>
    </row>
    <row r="3765" spans="1:3" x14ac:dyDescent="0.2">
      <c r="A3765">
        <v>3500</v>
      </c>
      <c r="C3765">
        <v>3500</v>
      </c>
    </row>
    <row r="3766" spans="1:3" x14ac:dyDescent="0.2">
      <c r="A3766">
        <v>3500</v>
      </c>
      <c r="C3766">
        <v>3500</v>
      </c>
    </row>
    <row r="3767" spans="1:3" x14ac:dyDescent="0.2">
      <c r="A3767">
        <v>3500</v>
      </c>
      <c r="C3767">
        <v>3500</v>
      </c>
    </row>
    <row r="3768" spans="1:3" x14ac:dyDescent="0.2">
      <c r="A3768">
        <v>3500</v>
      </c>
      <c r="C3768">
        <v>3500</v>
      </c>
    </row>
    <row r="3769" spans="1:3" x14ac:dyDescent="0.2">
      <c r="A3769">
        <v>3500</v>
      </c>
      <c r="C3769">
        <v>3500</v>
      </c>
    </row>
    <row r="3770" spans="1:3" x14ac:dyDescent="0.2">
      <c r="A3770">
        <v>3500</v>
      </c>
      <c r="C3770">
        <v>3500</v>
      </c>
    </row>
    <row r="3771" spans="1:3" x14ac:dyDescent="0.2">
      <c r="A3771">
        <v>3500</v>
      </c>
      <c r="C3771">
        <v>3500</v>
      </c>
    </row>
    <row r="3772" spans="1:3" x14ac:dyDescent="0.2">
      <c r="A3772">
        <v>3500</v>
      </c>
      <c r="C3772">
        <v>3500</v>
      </c>
    </row>
    <row r="3773" spans="1:3" x14ac:dyDescent="0.2">
      <c r="A3773">
        <v>3500</v>
      </c>
      <c r="C3773">
        <v>3500</v>
      </c>
    </row>
    <row r="3774" spans="1:3" x14ac:dyDescent="0.2">
      <c r="A3774">
        <v>3500</v>
      </c>
      <c r="C3774">
        <v>3500</v>
      </c>
    </row>
    <row r="3775" spans="1:3" x14ac:dyDescent="0.2">
      <c r="A3775">
        <v>3500</v>
      </c>
      <c r="C3775">
        <v>3500</v>
      </c>
    </row>
    <row r="3776" spans="1:3" x14ac:dyDescent="0.2">
      <c r="A3776">
        <v>3500</v>
      </c>
      <c r="C3776">
        <v>3500</v>
      </c>
    </row>
    <row r="3777" spans="1:3" x14ac:dyDescent="0.2">
      <c r="A3777">
        <v>3500</v>
      </c>
      <c r="C3777">
        <v>3500</v>
      </c>
    </row>
    <row r="3778" spans="1:3" x14ac:dyDescent="0.2">
      <c r="A3778">
        <v>3500</v>
      </c>
      <c r="C3778">
        <v>3500</v>
      </c>
    </row>
    <row r="3779" spans="1:3" x14ac:dyDescent="0.2">
      <c r="A3779">
        <v>3500</v>
      </c>
      <c r="C3779">
        <v>3500</v>
      </c>
    </row>
    <row r="3780" spans="1:3" x14ac:dyDescent="0.2">
      <c r="A3780">
        <v>3500</v>
      </c>
      <c r="C3780">
        <v>3500</v>
      </c>
    </row>
    <row r="3781" spans="1:3" x14ac:dyDescent="0.2">
      <c r="A3781">
        <v>3500</v>
      </c>
      <c r="C3781">
        <v>3500</v>
      </c>
    </row>
    <row r="3782" spans="1:3" x14ac:dyDescent="0.2">
      <c r="A3782">
        <v>3500</v>
      </c>
      <c r="C3782">
        <v>3500</v>
      </c>
    </row>
    <row r="3783" spans="1:3" x14ac:dyDescent="0.2">
      <c r="A3783">
        <v>3500</v>
      </c>
      <c r="C3783">
        <v>3500</v>
      </c>
    </row>
    <row r="3784" spans="1:3" x14ac:dyDescent="0.2">
      <c r="A3784">
        <v>3500</v>
      </c>
      <c r="C3784">
        <v>3500</v>
      </c>
    </row>
    <row r="3785" spans="1:3" x14ac:dyDescent="0.2">
      <c r="A3785">
        <v>3500</v>
      </c>
      <c r="C3785">
        <v>3500</v>
      </c>
    </row>
    <row r="3786" spans="1:3" x14ac:dyDescent="0.2">
      <c r="A3786">
        <v>3500</v>
      </c>
      <c r="C3786">
        <v>3500</v>
      </c>
    </row>
    <row r="3787" spans="1:3" x14ac:dyDescent="0.2">
      <c r="A3787">
        <v>3500</v>
      </c>
      <c r="C3787">
        <v>3500</v>
      </c>
    </row>
    <row r="3788" spans="1:3" x14ac:dyDescent="0.2">
      <c r="A3788">
        <v>3500</v>
      </c>
      <c r="C3788">
        <v>3500</v>
      </c>
    </row>
    <row r="3789" spans="1:3" x14ac:dyDescent="0.2">
      <c r="A3789">
        <v>3500</v>
      </c>
      <c r="C3789">
        <v>3500</v>
      </c>
    </row>
    <row r="3790" spans="1:3" x14ac:dyDescent="0.2">
      <c r="A3790">
        <v>3500</v>
      </c>
      <c r="C3790">
        <v>3500</v>
      </c>
    </row>
    <row r="3791" spans="1:3" x14ac:dyDescent="0.2">
      <c r="A3791">
        <v>3500</v>
      </c>
      <c r="C3791">
        <v>3500</v>
      </c>
    </row>
    <row r="3792" spans="1:3" x14ac:dyDescent="0.2">
      <c r="A3792">
        <v>3500</v>
      </c>
      <c r="C3792">
        <v>3500</v>
      </c>
    </row>
    <row r="3793" spans="1:3" x14ac:dyDescent="0.2">
      <c r="A3793">
        <v>3500</v>
      </c>
      <c r="C3793">
        <v>3500</v>
      </c>
    </row>
    <row r="3794" spans="1:3" x14ac:dyDescent="0.2">
      <c r="A3794">
        <v>3500</v>
      </c>
      <c r="C3794">
        <v>3500</v>
      </c>
    </row>
    <row r="3795" spans="1:3" x14ac:dyDescent="0.2">
      <c r="A3795">
        <v>3500</v>
      </c>
      <c r="C3795">
        <v>3500</v>
      </c>
    </row>
    <row r="3796" spans="1:3" x14ac:dyDescent="0.2">
      <c r="A3796">
        <v>3500</v>
      </c>
      <c r="C3796">
        <v>3500</v>
      </c>
    </row>
    <row r="3797" spans="1:3" x14ac:dyDescent="0.2">
      <c r="A3797">
        <v>3500</v>
      </c>
      <c r="C3797">
        <v>3500</v>
      </c>
    </row>
    <row r="3798" spans="1:3" x14ac:dyDescent="0.2">
      <c r="A3798">
        <v>3500</v>
      </c>
      <c r="C3798">
        <v>3500</v>
      </c>
    </row>
    <row r="3799" spans="1:3" x14ac:dyDescent="0.2">
      <c r="A3799">
        <v>3500</v>
      </c>
      <c r="C3799">
        <v>3500</v>
      </c>
    </row>
    <row r="3800" spans="1:3" x14ac:dyDescent="0.2">
      <c r="A3800">
        <v>3500</v>
      </c>
      <c r="C3800">
        <v>3500</v>
      </c>
    </row>
    <row r="3801" spans="1:3" x14ac:dyDescent="0.2">
      <c r="A3801">
        <v>3500</v>
      </c>
      <c r="C3801">
        <v>3500</v>
      </c>
    </row>
    <row r="3802" spans="1:3" x14ac:dyDescent="0.2">
      <c r="A3802">
        <v>3500</v>
      </c>
      <c r="C3802">
        <v>3500</v>
      </c>
    </row>
    <row r="3803" spans="1:3" x14ac:dyDescent="0.2">
      <c r="A3803">
        <v>3500</v>
      </c>
      <c r="C3803">
        <v>3500</v>
      </c>
    </row>
    <row r="3804" spans="1:3" x14ac:dyDescent="0.2">
      <c r="A3804">
        <v>3500</v>
      </c>
      <c r="C3804">
        <v>3500</v>
      </c>
    </row>
    <row r="3805" spans="1:3" x14ac:dyDescent="0.2">
      <c r="A3805">
        <v>3500</v>
      </c>
      <c r="C3805">
        <v>3500</v>
      </c>
    </row>
    <row r="3806" spans="1:3" x14ac:dyDescent="0.2">
      <c r="A3806">
        <v>3500</v>
      </c>
      <c r="C3806">
        <v>3500</v>
      </c>
    </row>
    <row r="3807" spans="1:3" x14ac:dyDescent="0.2">
      <c r="A3807">
        <v>3500</v>
      </c>
      <c r="C3807">
        <v>3500</v>
      </c>
    </row>
    <row r="3808" spans="1:3" x14ac:dyDescent="0.2">
      <c r="A3808">
        <v>3500</v>
      </c>
      <c r="C3808">
        <v>3500</v>
      </c>
    </row>
    <row r="3809" spans="1:3" x14ac:dyDescent="0.2">
      <c r="A3809">
        <v>3500</v>
      </c>
      <c r="C3809">
        <v>3500</v>
      </c>
    </row>
    <row r="3810" spans="1:3" x14ac:dyDescent="0.2">
      <c r="A3810">
        <v>3500</v>
      </c>
      <c r="C3810">
        <v>3500</v>
      </c>
    </row>
    <row r="3811" spans="1:3" x14ac:dyDescent="0.2">
      <c r="A3811">
        <v>3500</v>
      </c>
      <c r="C3811">
        <v>3500</v>
      </c>
    </row>
    <row r="3812" spans="1:3" x14ac:dyDescent="0.2">
      <c r="A3812">
        <v>3500</v>
      </c>
      <c r="C3812">
        <v>3500</v>
      </c>
    </row>
    <row r="3813" spans="1:3" x14ac:dyDescent="0.2">
      <c r="A3813">
        <v>3500</v>
      </c>
      <c r="C3813">
        <v>3500</v>
      </c>
    </row>
    <row r="3814" spans="1:3" x14ac:dyDescent="0.2">
      <c r="A3814">
        <v>3500</v>
      </c>
      <c r="C3814">
        <v>3500</v>
      </c>
    </row>
    <row r="3815" spans="1:3" x14ac:dyDescent="0.2">
      <c r="A3815">
        <v>3500</v>
      </c>
      <c r="C3815">
        <v>3500</v>
      </c>
    </row>
    <row r="3816" spans="1:3" x14ac:dyDescent="0.2">
      <c r="A3816">
        <v>3500</v>
      </c>
      <c r="C3816">
        <v>3500</v>
      </c>
    </row>
    <row r="3817" spans="1:3" x14ac:dyDescent="0.2">
      <c r="A3817">
        <v>3500</v>
      </c>
      <c r="C3817">
        <v>3500</v>
      </c>
    </row>
    <row r="3818" spans="1:3" x14ac:dyDescent="0.2">
      <c r="A3818">
        <v>3500</v>
      </c>
      <c r="C3818">
        <v>3500</v>
      </c>
    </row>
    <row r="3819" spans="1:3" x14ac:dyDescent="0.2">
      <c r="A3819">
        <v>3500</v>
      </c>
      <c r="C3819">
        <v>3500</v>
      </c>
    </row>
    <row r="3820" spans="1:3" x14ac:dyDescent="0.2">
      <c r="A3820">
        <v>3500</v>
      </c>
      <c r="C3820">
        <v>3500</v>
      </c>
    </row>
    <row r="3821" spans="1:3" x14ac:dyDescent="0.2">
      <c r="A3821">
        <v>3500</v>
      </c>
      <c r="C3821">
        <v>3500</v>
      </c>
    </row>
    <row r="3822" spans="1:3" x14ac:dyDescent="0.2">
      <c r="A3822">
        <v>3500</v>
      </c>
      <c r="C3822">
        <v>3500</v>
      </c>
    </row>
    <row r="3823" spans="1:3" x14ac:dyDescent="0.2">
      <c r="A3823">
        <v>3500</v>
      </c>
      <c r="C3823">
        <v>3500</v>
      </c>
    </row>
    <row r="3824" spans="1:3" x14ac:dyDescent="0.2">
      <c r="A3824">
        <v>3500</v>
      </c>
      <c r="C3824">
        <v>3500</v>
      </c>
    </row>
    <row r="3825" spans="1:3" x14ac:dyDescent="0.2">
      <c r="A3825">
        <v>3500</v>
      </c>
      <c r="C3825">
        <v>3500</v>
      </c>
    </row>
    <row r="3826" spans="1:3" x14ac:dyDescent="0.2">
      <c r="A3826">
        <v>3500</v>
      </c>
      <c r="C3826">
        <v>3500</v>
      </c>
    </row>
    <row r="3827" spans="1:3" x14ac:dyDescent="0.2">
      <c r="A3827">
        <v>3500</v>
      </c>
      <c r="C3827">
        <v>3500</v>
      </c>
    </row>
    <row r="3828" spans="1:3" x14ac:dyDescent="0.2">
      <c r="A3828">
        <v>3500</v>
      </c>
      <c r="C3828">
        <v>3500</v>
      </c>
    </row>
    <row r="3829" spans="1:3" x14ac:dyDescent="0.2">
      <c r="A3829">
        <v>3500</v>
      </c>
      <c r="C3829">
        <v>3500</v>
      </c>
    </row>
    <row r="3830" spans="1:3" x14ac:dyDescent="0.2">
      <c r="A3830">
        <v>3500</v>
      </c>
      <c r="C3830">
        <v>3500</v>
      </c>
    </row>
    <row r="3831" spans="1:3" x14ac:dyDescent="0.2">
      <c r="A3831">
        <v>3500</v>
      </c>
      <c r="C3831">
        <v>3500</v>
      </c>
    </row>
    <row r="3832" spans="1:3" x14ac:dyDescent="0.2">
      <c r="A3832">
        <v>3500</v>
      </c>
      <c r="C3832">
        <v>3500</v>
      </c>
    </row>
    <row r="3833" spans="1:3" x14ac:dyDescent="0.2">
      <c r="A3833">
        <v>3500</v>
      </c>
      <c r="C3833">
        <v>3500</v>
      </c>
    </row>
    <row r="3834" spans="1:3" x14ac:dyDescent="0.2">
      <c r="A3834">
        <v>3500</v>
      </c>
      <c r="C3834">
        <v>3500</v>
      </c>
    </row>
    <row r="3835" spans="1:3" x14ac:dyDescent="0.2">
      <c r="A3835">
        <v>3500</v>
      </c>
      <c r="C3835">
        <v>3500</v>
      </c>
    </row>
    <row r="3836" spans="1:3" x14ac:dyDescent="0.2">
      <c r="A3836">
        <v>3500</v>
      </c>
      <c r="C3836">
        <v>3500</v>
      </c>
    </row>
    <row r="3837" spans="1:3" x14ac:dyDescent="0.2">
      <c r="A3837">
        <v>3500</v>
      </c>
      <c r="C3837">
        <v>3500</v>
      </c>
    </row>
    <row r="3838" spans="1:3" x14ac:dyDescent="0.2">
      <c r="A3838">
        <v>3500</v>
      </c>
      <c r="C3838">
        <v>3500</v>
      </c>
    </row>
    <row r="3839" spans="1:3" x14ac:dyDescent="0.2">
      <c r="A3839">
        <v>3500</v>
      </c>
      <c r="C3839">
        <v>3500</v>
      </c>
    </row>
    <row r="3840" spans="1:3" x14ac:dyDescent="0.2">
      <c r="A3840">
        <v>3500</v>
      </c>
      <c r="C3840">
        <v>3500</v>
      </c>
    </row>
    <row r="3841" spans="1:3" x14ac:dyDescent="0.2">
      <c r="A3841">
        <v>3500</v>
      </c>
      <c r="C3841">
        <v>3500</v>
      </c>
    </row>
    <row r="3842" spans="1:3" x14ac:dyDescent="0.2">
      <c r="A3842">
        <v>3500</v>
      </c>
      <c r="C3842">
        <v>3500</v>
      </c>
    </row>
    <row r="3843" spans="1:3" x14ac:dyDescent="0.2">
      <c r="A3843">
        <v>3500</v>
      </c>
      <c r="C3843">
        <v>3500</v>
      </c>
    </row>
    <row r="3844" spans="1:3" x14ac:dyDescent="0.2">
      <c r="A3844">
        <v>3500</v>
      </c>
      <c r="C3844">
        <v>3500</v>
      </c>
    </row>
    <row r="3845" spans="1:3" x14ac:dyDescent="0.2">
      <c r="A3845">
        <v>3500</v>
      </c>
      <c r="C3845">
        <v>3500</v>
      </c>
    </row>
    <row r="3846" spans="1:3" x14ac:dyDescent="0.2">
      <c r="A3846">
        <v>3500</v>
      </c>
      <c r="C3846">
        <v>3500</v>
      </c>
    </row>
    <row r="3847" spans="1:3" x14ac:dyDescent="0.2">
      <c r="A3847">
        <v>3500</v>
      </c>
      <c r="C3847">
        <v>3500</v>
      </c>
    </row>
    <row r="3848" spans="1:3" x14ac:dyDescent="0.2">
      <c r="A3848">
        <v>3500</v>
      </c>
      <c r="C3848">
        <v>3500</v>
      </c>
    </row>
    <row r="3849" spans="1:3" x14ac:dyDescent="0.2">
      <c r="A3849">
        <v>3500</v>
      </c>
      <c r="C3849">
        <v>3500</v>
      </c>
    </row>
    <row r="3850" spans="1:3" x14ac:dyDescent="0.2">
      <c r="A3850">
        <v>3500</v>
      </c>
      <c r="C3850">
        <v>3500</v>
      </c>
    </row>
    <row r="3851" spans="1:3" x14ac:dyDescent="0.2">
      <c r="A3851">
        <v>3500</v>
      </c>
      <c r="C3851">
        <v>3500</v>
      </c>
    </row>
    <row r="3852" spans="1:3" x14ac:dyDescent="0.2">
      <c r="A3852">
        <v>3500</v>
      </c>
      <c r="C3852">
        <v>3500</v>
      </c>
    </row>
    <row r="3853" spans="1:3" x14ac:dyDescent="0.2">
      <c r="A3853">
        <v>3500</v>
      </c>
      <c r="C3853">
        <v>3500</v>
      </c>
    </row>
    <row r="3854" spans="1:3" x14ac:dyDescent="0.2">
      <c r="A3854">
        <v>3500</v>
      </c>
      <c r="C3854">
        <v>3500</v>
      </c>
    </row>
    <row r="3855" spans="1:3" x14ac:dyDescent="0.2">
      <c r="A3855">
        <v>3500</v>
      </c>
      <c r="C3855">
        <v>3500</v>
      </c>
    </row>
    <row r="3856" spans="1:3" x14ac:dyDescent="0.2">
      <c r="A3856">
        <v>3500</v>
      </c>
      <c r="C3856">
        <v>3500</v>
      </c>
    </row>
    <row r="3857" spans="1:3" x14ac:dyDescent="0.2">
      <c r="A3857">
        <v>3500</v>
      </c>
      <c r="C3857">
        <v>3500</v>
      </c>
    </row>
    <row r="3858" spans="1:3" x14ac:dyDescent="0.2">
      <c r="A3858">
        <v>3500</v>
      </c>
      <c r="C3858">
        <v>3500</v>
      </c>
    </row>
    <row r="3859" spans="1:3" x14ac:dyDescent="0.2">
      <c r="A3859">
        <v>3500</v>
      </c>
      <c r="C3859">
        <v>3500</v>
      </c>
    </row>
    <row r="3860" spans="1:3" x14ac:dyDescent="0.2">
      <c r="A3860">
        <v>3500</v>
      </c>
      <c r="C3860">
        <v>3500</v>
      </c>
    </row>
    <row r="3861" spans="1:3" x14ac:dyDescent="0.2">
      <c r="A3861">
        <v>3500</v>
      </c>
      <c r="C3861">
        <v>3500</v>
      </c>
    </row>
    <row r="3862" spans="1:3" x14ac:dyDescent="0.2">
      <c r="A3862">
        <v>3500</v>
      </c>
      <c r="C3862">
        <v>3500</v>
      </c>
    </row>
    <row r="3863" spans="1:3" x14ac:dyDescent="0.2">
      <c r="A3863">
        <v>3500</v>
      </c>
      <c r="C3863">
        <v>3500</v>
      </c>
    </row>
    <row r="3864" spans="1:3" x14ac:dyDescent="0.2">
      <c r="A3864">
        <v>3500</v>
      </c>
      <c r="C3864">
        <v>3500</v>
      </c>
    </row>
    <row r="3865" spans="1:3" x14ac:dyDescent="0.2">
      <c r="A3865">
        <v>3500</v>
      </c>
      <c r="C3865">
        <v>3500</v>
      </c>
    </row>
    <row r="3866" spans="1:3" x14ac:dyDescent="0.2">
      <c r="A3866">
        <v>3500</v>
      </c>
      <c r="C3866">
        <v>3500</v>
      </c>
    </row>
    <row r="3867" spans="1:3" x14ac:dyDescent="0.2">
      <c r="A3867">
        <v>3500</v>
      </c>
      <c r="C3867">
        <v>3500</v>
      </c>
    </row>
    <row r="3868" spans="1:3" x14ac:dyDescent="0.2">
      <c r="A3868">
        <v>3500</v>
      </c>
      <c r="C3868">
        <v>3500</v>
      </c>
    </row>
    <row r="3869" spans="1:3" x14ac:dyDescent="0.2">
      <c r="A3869">
        <v>3500</v>
      </c>
      <c r="C3869">
        <v>3500</v>
      </c>
    </row>
    <row r="3870" spans="1:3" x14ac:dyDescent="0.2">
      <c r="A3870">
        <v>3500</v>
      </c>
      <c r="C3870">
        <v>3500</v>
      </c>
    </row>
    <row r="3871" spans="1:3" x14ac:dyDescent="0.2">
      <c r="A3871">
        <v>3500</v>
      </c>
      <c r="C3871">
        <v>3500</v>
      </c>
    </row>
    <row r="3872" spans="1:3" x14ac:dyDescent="0.2">
      <c r="A3872">
        <v>3500</v>
      </c>
      <c r="C3872">
        <v>3500</v>
      </c>
    </row>
    <row r="3873" spans="1:3" x14ac:dyDescent="0.2">
      <c r="A3873">
        <v>3500</v>
      </c>
      <c r="C3873">
        <v>3500</v>
      </c>
    </row>
    <row r="3874" spans="1:3" x14ac:dyDescent="0.2">
      <c r="A3874">
        <v>3500</v>
      </c>
      <c r="C3874">
        <v>3500</v>
      </c>
    </row>
    <row r="3875" spans="1:3" x14ac:dyDescent="0.2">
      <c r="A3875">
        <v>3500</v>
      </c>
      <c r="C3875">
        <v>3500</v>
      </c>
    </row>
    <row r="3876" spans="1:3" x14ac:dyDescent="0.2">
      <c r="A3876">
        <v>3500</v>
      </c>
      <c r="C3876">
        <v>3500</v>
      </c>
    </row>
    <row r="3877" spans="1:3" x14ac:dyDescent="0.2">
      <c r="A3877">
        <v>3500</v>
      </c>
      <c r="C3877">
        <v>3500</v>
      </c>
    </row>
    <row r="3878" spans="1:3" x14ac:dyDescent="0.2">
      <c r="A3878">
        <v>3500</v>
      </c>
      <c r="C3878">
        <v>3500</v>
      </c>
    </row>
    <row r="3879" spans="1:3" x14ac:dyDescent="0.2">
      <c r="A3879">
        <v>3500</v>
      </c>
      <c r="C3879">
        <v>3500</v>
      </c>
    </row>
    <row r="3880" spans="1:3" x14ac:dyDescent="0.2">
      <c r="A3880">
        <v>3500</v>
      </c>
      <c r="C3880">
        <v>3500</v>
      </c>
    </row>
    <row r="3881" spans="1:3" x14ac:dyDescent="0.2">
      <c r="A3881">
        <v>3500</v>
      </c>
      <c r="C3881">
        <v>3500</v>
      </c>
    </row>
    <row r="3882" spans="1:3" x14ac:dyDescent="0.2">
      <c r="A3882">
        <v>3500</v>
      </c>
      <c r="C3882">
        <v>3500</v>
      </c>
    </row>
    <row r="3883" spans="1:3" x14ac:dyDescent="0.2">
      <c r="A3883">
        <v>3500</v>
      </c>
      <c r="C3883">
        <v>3500</v>
      </c>
    </row>
    <row r="3884" spans="1:3" x14ac:dyDescent="0.2">
      <c r="A3884">
        <v>3500</v>
      </c>
      <c r="C3884">
        <v>3500</v>
      </c>
    </row>
    <row r="3885" spans="1:3" x14ac:dyDescent="0.2">
      <c r="A3885">
        <v>3500</v>
      </c>
      <c r="C3885">
        <v>3500</v>
      </c>
    </row>
    <row r="3886" spans="1:3" x14ac:dyDescent="0.2">
      <c r="A3886">
        <v>3500</v>
      </c>
      <c r="C3886">
        <v>3500</v>
      </c>
    </row>
    <row r="3887" spans="1:3" x14ac:dyDescent="0.2">
      <c r="A3887">
        <v>3500</v>
      </c>
      <c r="C3887">
        <v>3500</v>
      </c>
    </row>
    <row r="3888" spans="1:3" x14ac:dyDescent="0.2">
      <c r="A3888">
        <v>3500</v>
      </c>
      <c r="C3888">
        <v>3500</v>
      </c>
    </row>
    <row r="3889" spans="1:3" x14ac:dyDescent="0.2">
      <c r="A3889">
        <v>3500</v>
      </c>
      <c r="C3889">
        <v>3500</v>
      </c>
    </row>
    <row r="3890" spans="1:3" x14ac:dyDescent="0.2">
      <c r="A3890">
        <v>3500</v>
      </c>
      <c r="C3890">
        <v>3500</v>
      </c>
    </row>
    <row r="3891" spans="1:3" x14ac:dyDescent="0.2">
      <c r="A3891">
        <v>3500</v>
      </c>
      <c r="C3891">
        <v>3500</v>
      </c>
    </row>
    <row r="3892" spans="1:3" x14ac:dyDescent="0.2">
      <c r="A3892">
        <v>3500</v>
      </c>
      <c r="C3892">
        <v>3500</v>
      </c>
    </row>
    <row r="3893" spans="1:3" x14ac:dyDescent="0.2">
      <c r="A3893">
        <v>3600</v>
      </c>
      <c r="C3893">
        <v>3500</v>
      </c>
    </row>
    <row r="3894" spans="1:3" x14ac:dyDescent="0.2">
      <c r="A3894">
        <v>3700</v>
      </c>
      <c r="C3894">
        <v>3500</v>
      </c>
    </row>
    <row r="3895" spans="1:3" x14ac:dyDescent="0.2">
      <c r="A3895">
        <v>3700</v>
      </c>
      <c r="C3895">
        <v>3500</v>
      </c>
    </row>
    <row r="3896" spans="1:3" x14ac:dyDescent="0.2">
      <c r="A3896">
        <v>3700</v>
      </c>
      <c r="C3896">
        <v>3500</v>
      </c>
    </row>
    <row r="3897" spans="1:3" x14ac:dyDescent="0.2">
      <c r="A3897">
        <v>3700</v>
      </c>
      <c r="C3897">
        <v>3500</v>
      </c>
    </row>
    <row r="3898" spans="1:3" x14ac:dyDescent="0.2">
      <c r="A3898">
        <v>3700</v>
      </c>
      <c r="C3898">
        <v>3500</v>
      </c>
    </row>
    <row r="3899" spans="1:3" x14ac:dyDescent="0.2">
      <c r="A3899">
        <v>3700</v>
      </c>
      <c r="C3899">
        <v>3500</v>
      </c>
    </row>
    <row r="3900" spans="1:3" x14ac:dyDescent="0.2">
      <c r="A3900">
        <v>3700</v>
      </c>
      <c r="C3900">
        <v>3500</v>
      </c>
    </row>
    <row r="3901" spans="1:3" x14ac:dyDescent="0.2">
      <c r="A3901">
        <v>3700</v>
      </c>
      <c r="C3901">
        <v>3500</v>
      </c>
    </row>
    <row r="3902" spans="1:3" x14ac:dyDescent="0.2">
      <c r="A3902">
        <v>3700</v>
      </c>
      <c r="C3902">
        <v>3500</v>
      </c>
    </row>
    <row r="3903" spans="1:3" x14ac:dyDescent="0.2">
      <c r="A3903">
        <v>3700</v>
      </c>
      <c r="C3903">
        <v>3500</v>
      </c>
    </row>
    <row r="3904" spans="1:3" x14ac:dyDescent="0.2">
      <c r="A3904">
        <v>3760</v>
      </c>
      <c r="C3904">
        <v>3500</v>
      </c>
    </row>
    <row r="3905" spans="1:3" x14ac:dyDescent="0.2">
      <c r="A3905">
        <v>3760</v>
      </c>
      <c r="C3905">
        <v>3500</v>
      </c>
    </row>
    <row r="3906" spans="1:3" x14ac:dyDescent="0.2">
      <c r="A3906">
        <v>3760</v>
      </c>
      <c r="C3906">
        <v>3500</v>
      </c>
    </row>
    <row r="3907" spans="1:3" x14ac:dyDescent="0.2">
      <c r="A3907">
        <v>3760</v>
      </c>
      <c r="C3907">
        <v>3500</v>
      </c>
    </row>
    <row r="3908" spans="1:3" x14ac:dyDescent="0.2">
      <c r="A3908">
        <v>3760</v>
      </c>
      <c r="C3908">
        <v>3500</v>
      </c>
    </row>
    <row r="3909" spans="1:3" x14ac:dyDescent="0.2">
      <c r="A3909">
        <v>3760</v>
      </c>
      <c r="C3909">
        <v>3500</v>
      </c>
    </row>
    <row r="3910" spans="1:3" x14ac:dyDescent="0.2">
      <c r="A3910">
        <v>3760</v>
      </c>
      <c r="C3910">
        <v>3500</v>
      </c>
    </row>
    <row r="3911" spans="1:3" x14ac:dyDescent="0.2">
      <c r="A3911">
        <v>3760</v>
      </c>
      <c r="C3911">
        <v>3500</v>
      </c>
    </row>
    <row r="3912" spans="1:3" x14ac:dyDescent="0.2">
      <c r="A3912">
        <v>3760</v>
      </c>
      <c r="C3912">
        <v>3500</v>
      </c>
    </row>
    <row r="3913" spans="1:3" x14ac:dyDescent="0.2">
      <c r="A3913">
        <v>3760</v>
      </c>
      <c r="C3913">
        <v>3500</v>
      </c>
    </row>
    <row r="3914" spans="1:3" x14ac:dyDescent="0.2">
      <c r="A3914">
        <v>3760</v>
      </c>
      <c r="C3914">
        <v>3500</v>
      </c>
    </row>
    <row r="3915" spans="1:3" x14ac:dyDescent="0.2">
      <c r="A3915">
        <v>3760</v>
      </c>
      <c r="C3915">
        <v>3500</v>
      </c>
    </row>
    <row r="3916" spans="1:3" x14ac:dyDescent="0.2">
      <c r="A3916">
        <v>3760</v>
      </c>
      <c r="C3916">
        <v>3500</v>
      </c>
    </row>
    <row r="3917" spans="1:3" x14ac:dyDescent="0.2">
      <c r="A3917">
        <v>3760</v>
      </c>
      <c r="C3917">
        <v>3500</v>
      </c>
    </row>
    <row r="3918" spans="1:3" x14ac:dyDescent="0.2">
      <c r="A3918">
        <v>3760</v>
      </c>
      <c r="C3918">
        <v>3500</v>
      </c>
    </row>
    <row r="3919" spans="1:3" x14ac:dyDescent="0.2">
      <c r="A3919">
        <v>3760</v>
      </c>
      <c r="C3919">
        <v>3500</v>
      </c>
    </row>
    <row r="3920" spans="1:3" x14ac:dyDescent="0.2">
      <c r="A3920">
        <v>3760</v>
      </c>
      <c r="C3920">
        <v>3500</v>
      </c>
    </row>
    <row r="3921" spans="1:3" x14ac:dyDescent="0.2">
      <c r="A3921">
        <v>3760</v>
      </c>
      <c r="C3921">
        <v>3500</v>
      </c>
    </row>
    <row r="3922" spans="1:3" x14ac:dyDescent="0.2">
      <c r="A3922">
        <v>3760</v>
      </c>
      <c r="C3922">
        <v>3500</v>
      </c>
    </row>
    <row r="3923" spans="1:3" x14ac:dyDescent="0.2">
      <c r="A3923">
        <v>3760</v>
      </c>
      <c r="C3923">
        <v>3500</v>
      </c>
    </row>
    <row r="3924" spans="1:3" x14ac:dyDescent="0.2">
      <c r="A3924">
        <v>3760</v>
      </c>
      <c r="C3924">
        <v>3500</v>
      </c>
    </row>
    <row r="3925" spans="1:3" x14ac:dyDescent="0.2">
      <c r="A3925">
        <v>3760</v>
      </c>
      <c r="C3925">
        <v>3500</v>
      </c>
    </row>
    <row r="3926" spans="1:3" x14ac:dyDescent="0.2">
      <c r="A3926">
        <v>3760</v>
      </c>
      <c r="C3926">
        <v>3500</v>
      </c>
    </row>
    <row r="3927" spans="1:3" x14ac:dyDescent="0.2">
      <c r="A3927">
        <v>3760</v>
      </c>
      <c r="C3927">
        <v>3500</v>
      </c>
    </row>
    <row r="3928" spans="1:3" x14ac:dyDescent="0.2">
      <c r="A3928">
        <v>3760</v>
      </c>
      <c r="C3928">
        <v>3500</v>
      </c>
    </row>
    <row r="3929" spans="1:3" x14ac:dyDescent="0.2">
      <c r="A3929">
        <v>3760</v>
      </c>
      <c r="C3929">
        <v>3500</v>
      </c>
    </row>
    <row r="3930" spans="1:3" x14ac:dyDescent="0.2">
      <c r="A3930">
        <v>3760</v>
      </c>
      <c r="C3930">
        <v>3500</v>
      </c>
    </row>
    <row r="3931" spans="1:3" x14ac:dyDescent="0.2">
      <c r="A3931">
        <v>3760</v>
      </c>
      <c r="C3931">
        <v>3500</v>
      </c>
    </row>
    <row r="3932" spans="1:3" x14ac:dyDescent="0.2">
      <c r="A3932">
        <v>3760</v>
      </c>
      <c r="C3932">
        <v>3500</v>
      </c>
    </row>
    <row r="3933" spans="1:3" x14ac:dyDescent="0.2">
      <c r="A3933">
        <v>3760</v>
      </c>
      <c r="C3933">
        <v>3500</v>
      </c>
    </row>
    <row r="3934" spans="1:3" x14ac:dyDescent="0.2">
      <c r="A3934">
        <v>3760</v>
      </c>
      <c r="C3934">
        <v>3500</v>
      </c>
    </row>
    <row r="3935" spans="1:3" x14ac:dyDescent="0.2">
      <c r="A3935">
        <v>4000</v>
      </c>
      <c r="C3935">
        <v>3500</v>
      </c>
    </row>
    <row r="3936" spans="1:3" x14ac:dyDescent="0.2">
      <c r="A3936">
        <v>4000</v>
      </c>
      <c r="C3936">
        <v>3500</v>
      </c>
    </row>
    <row r="3937" spans="1:3" x14ac:dyDescent="0.2">
      <c r="A3937">
        <v>4000</v>
      </c>
      <c r="C3937">
        <v>3500</v>
      </c>
    </row>
    <row r="3938" spans="1:3" x14ac:dyDescent="0.2">
      <c r="A3938">
        <v>4000</v>
      </c>
      <c r="C3938">
        <v>3500</v>
      </c>
    </row>
    <row r="3939" spans="1:3" x14ac:dyDescent="0.2">
      <c r="A3939">
        <v>4000</v>
      </c>
      <c r="C3939">
        <v>3500</v>
      </c>
    </row>
    <row r="3940" spans="1:3" x14ac:dyDescent="0.2">
      <c r="A3940">
        <v>4000</v>
      </c>
      <c r="C3940">
        <v>3500</v>
      </c>
    </row>
    <row r="3941" spans="1:3" x14ac:dyDescent="0.2">
      <c r="A3941">
        <v>4000</v>
      </c>
      <c r="C3941">
        <v>3500</v>
      </c>
    </row>
    <row r="3942" spans="1:3" x14ac:dyDescent="0.2">
      <c r="A3942">
        <v>4000</v>
      </c>
      <c r="C3942">
        <v>3500</v>
      </c>
    </row>
    <row r="3943" spans="1:3" x14ac:dyDescent="0.2">
      <c r="A3943">
        <v>4000</v>
      </c>
      <c r="C3943">
        <v>3500</v>
      </c>
    </row>
    <row r="3944" spans="1:3" x14ac:dyDescent="0.2">
      <c r="A3944">
        <v>4000</v>
      </c>
      <c r="C3944">
        <v>3500</v>
      </c>
    </row>
    <row r="3945" spans="1:3" x14ac:dyDescent="0.2">
      <c r="A3945">
        <v>4000</v>
      </c>
      <c r="C3945">
        <v>3500</v>
      </c>
    </row>
    <row r="3946" spans="1:3" x14ac:dyDescent="0.2">
      <c r="A3946">
        <v>4000</v>
      </c>
      <c r="C3946">
        <v>3500</v>
      </c>
    </row>
    <row r="3947" spans="1:3" x14ac:dyDescent="0.2">
      <c r="A3947">
        <v>4000</v>
      </c>
      <c r="C3947">
        <v>3500</v>
      </c>
    </row>
    <row r="3948" spans="1:3" x14ac:dyDescent="0.2">
      <c r="A3948">
        <v>4000</v>
      </c>
      <c r="C3948">
        <v>3500</v>
      </c>
    </row>
    <row r="3949" spans="1:3" x14ac:dyDescent="0.2">
      <c r="A3949">
        <v>4000</v>
      </c>
      <c r="C3949">
        <v>3500</v>
      </c>
    </row>
    <row r="3950" spans="1:3" x14ac:dyDescent="0.2">
      <c r="A3950">
        <v>4000</v>
      </c>
      <c r="C3950">
        <v>3500</v>
      </c>
    </row>
    <row r="3951" spans="1:3" x14ac:dyDescent="0.2">
      <c r="A3951">
        <v>4000</v>
      </c>
      <c r="C3951">
        <v>3500</v>
      </c>
    </row>
    <row r="3952" spans="1:3" x14ac:dyDescent="0.2">
      <c r="A3952">
        <v>4000</v>
      </c>
      <c r="C3952">
        <v>3500</v>
      </c>
    </row>
    <row r="3953" spans="1:3" x14ac:dyDescent="0.2">
      <c r="A3953">
        <v>4000</v>
      </c>
      <c r="C3953">
        <v>3500</v>
      </c>
    </row>
    <row r="3954" spans="1:3" x14ac:dyDescent="0.2">
      <c r="A3954">
        <v>4000</v>
      </c>
      <c r="C3954">
        <v>3500</v>
      </c>
    </row>
    <row r="3955" spans="1:3" x14ac:dyDescent="0.2">
      <c r="A3955">
        <v>4000</v>
      </c>
      <c r="C3955">
        <v>3500</v>
      </c>
    </row>
    <row r="3956" spans="1:3" x14ac:dyDescent="0.2">
      <c r="A3956">
        <v>4000</v>
      </c>
      <c r="C3956">
        <v>3500</v>
      </c>
    </row>
    <row r="3957" spans="1:3" x14ac:dyDescent="0.2">
      <c r="A3957">
        <v>4000</v>
      </c>
      <c r="C3957">
        <v>3500</v>
      </c>
    </row>
    <row r="3958" spans="1:3" x14ac:dyDescent="0.2">
      <c r="A3958" s="30">
        <f>AVERAGE(A2:A3957)</f>
        <v>1778.8725985844287</v>
      </c>
      <c r="C3958">
        <v>3500</v>
      </c>
    </row>
    <row r="3959" spans="1:3" x14ac:dyDescent="0.2">
      <c r="A3959">
        <f>MEDIAN(A2:A3957)</f>
        <v>1400</v>
      </c>
      <c r="C3959">
        <v>3500</v>
      </c>
    </row>
    <row r="3960" spans="1:3" x14ac:dyDescent="0.2">
      <c r="A3960">
        <f>MIN(A2:A3957)</f>
        <v>0</v>
      </c>
      <c r="C3960">
        <v>3500</v>
      </c>
    </row>
    <row r="3961" spans="1:3" x14ac:dyDescent="0.2">
      <c r="A3961">
        <f>MAX(A2:A3957)</f>
        <v>4000</v>
      </c>
      <c r="C3961">
        <v>3500</v>
      </c>
    </row>
    <row r="3962" spans="1:3" x14ac:dyDescent="0.2">
      <c r="A3962">
        <f>QUARTILE(A2:A3957,1)</f>
        <v>1000</v>
      </c>
      <c r="C3962">
        <v>3500</v>
      </c>
    </row>
    <row r="3963" spans="1:3" x14ac:dyDescent="0.2">
      <c r="A3963">
        <f>QUARTILE(A2:A3957,3)</f>
        <v>2500</v>
      </c>
      <c r="C3963">
        <v>3500</v>
      </c>
    </row>
    <row r="3964" spans="1:3" x14ac:dyDescent="0.2">
      <c r="A3964">
        <f>A3963-A3962</f>
        <v>1500</v>
      </c>
      <c r="C3964">
        <v>3500</v>
      </c>
    </row>
    <row r="3965" spans="1:3" x14ac:dyDescent="0.2">
      <c r="A3965" s="30">
        <f>STDEV(A2:A3957)*2</f>
        <v>2005.4613100943625</v>
      </c>
      <c r="C3965">
        <v>3500</v>
      </c>
    </row>
    <row r="3966" spans="1:3" x14ac:dyDescent="0.2">
      <c r="C3966">
        <v>3500</v>
      </c>
    </row>
    <row r="3967" spans="1:3" x14ac:dyDescent="0.2">
      <c r="C3967">
        <v>3500</v>
      </c>
    </row>
    <row r="3968" spans="1:3" x14ac:dyDescent="0.2">
      <c r="C3968">
        <v>3500</v>
      </c>
    </row>
    <row r="3969" spans="3:3" x14ac:dyDescent="0.2">
      <c r="C3969">
        <v>3500</v>
      </c>
    </row>
    <row r="3970" spans="3:3" x14ac:dyDescent="0.2">
      <c r="C3970">
        <v>3500</v>
      </c>
    </row>
    <row r="3971" spans="3:3" x14ac:dyDescent="0.2">
      <c r="C3971">
        <v>3500</v>
      </c>
    </row>
    <row r="3972" spans="3:3" x14ac:dyDescent="0.2">
      <c r="C3972">
        <v>3500</v>
      </c>
    </row>
    <row r="3973" spans="3:3" x14ac:dyDescent="0.2">
      <c r="C3973">
        <v>3500</v>
      </c>
    </row>
    <row r="3974" spans="3:3" x14ac:dyDescent="0.2">
      <c r="C3974">
        <v>3500</v>
      </c>
    </row>
    <row r="3975" spans="3:3" x14ac:dyDescent="0.2">
      <c r="C3975">
        <v>3500</v>
      </c>
    </row>
    <row r="3976" spans="3:3" x14ac:dyDescent="0.2">
      <c r="C3976">
        <v>3500</v>
      </c>
    </row>
    <row r="3977" spans="3:3" x14ac:dyDescent="0.2">
      <c r="C3977">
        <v>3500</v>
      </c>
    </row>
    <row r="3978" spans="3:3" x14ac:dyDescent="0.2">
      <c r="C3978">
        <v>3500</v>
      </c>
    </row>
    <row r="3979" spans="3:3" x14ac:dyDescent="0.2">
      <c r="C3979">
        <v>3500</v>
      </c>
    </row>
    <row r="3980" spans="3:3" x14ac:dyDescent="0.2">
      <c r="C3980">
        <v>3500</v>
      </c>
    </row>
    <row r="3981" spans="3:3" x14ac:dyDescent="0.2">
      <c r="C3981">
        <v>3500</v>
      </c>
    </row>
    <row r="3982" spans="3:3" x14ac:dyDescent="0.2">
      <c r="C3982">
        <v>3500</v>
      </c>
    </row>
    <row r="3983" spans="3:3" x14ac:dyDescent="0.2">
      <c r="C3983">
        <v>3500</v>
      </c>
    </row>
    <row r="3984" spans="3:3" x14ac:dyDescent="0.2">
      <c r="C3984">
        <v>3500</v>
      </c>
    </row>
    <row r="3985" spans="3:3" x14ac:dyDescent="0.2">
      <c r="C3985">
        <v>3500</v>
      </c>
    </row>
    <row r="3986" spans="3:3" x14ac:dyDescent="0.2">
      <c r="C3986">
        <v>3500</v>
      </c>
    </row>
    <row r="3987" spans="3:3" x14ac:dyDescent="0.2">
      <c r="C3987">
        <v>3500</v>
      </c>
    </row>
    <row r="3988" spans="3:3" x14ac:dyDescent="0.2">
      <c r="C3988">
        <v>3500</v>
      </c>
    </row>
    <row r="3989" spans="3:3" x14ac:dyDescent="0.2">
      <c r="C3989">
        <v>3500</v>
      </c>
    </row>
    <row r="3990" spans="3:3" x14ac:dyDescent="0.2">
      <c r="C3990">
        <v>3500</v>
      </c>
    </row>
    <row r="3991" spans="3:3" x14ac:dyDescent="0.2">
      <c r="C3991">
        <v>3500</v>
      </c>
    </row>
    <row r="3992" spans="3:3" x14ac:dyDescent="0.2">
      <c r="C3992">
        <v>3500</v>
      </c>
    </row>
    <row r="3993" spans="3:3" x14ac:dyDescent="0.2">
      <c r="C3993">
        <v>3500</v>
      </c>
    </row>
    <row r="3994" spans="3:3" x14ac:dyDescent="0.2">
      <c r="C3994">
        <v>3500</v>
      </c>
    </row>
    <row r="3995" spans="3:3" x14ac:dyDescent="0.2">
      <c r="C3995">
        <v>3500</v>
      </c>
    </row>
    <row r="3996" spans="3:3" x14ac:dyDescent="0.2">
      <c r="C3996">
        <v>3500</v>
      </c>
    </row>
    <row r="3997" spans="3:3" x14ac:dyDescent="0.2">
      <c r="C3997">
        <v>3500</v>
      </c>
    </row>
    <row r="3998" spans="3:3" x14ac:dyDescent="0.2">
      <c r="C3998">
        <v>3500</v>
      </c>
    </row>
    <row r="3999" spans="3:3" x14ac:dyDescent="0.2">
      <c r="C3999">
        <v>3500</v>
      </c>
    </row>
    <row r="4000" spans="3:3" x14ac:dyDescent="0.2">
      <c r="C4000">
        <v>3500</v>
      </c>
    </row>
    <row r="4001" spans="3:3" x14ac:dyDescent="0.2">
      <c r="C4001">
        <v>3500</v>
      </c>
    </row>
    <row r="4002" spans="3:3" x14ac:dyDescent="0.2">
      <c r="C4002">
        <v>3500</v>
      </c>
    </row>
    <row r="4003" spans="3:3" x14ac:dyDescent="0.2">
      <c r="C4003">
        <v>3500</v>
      </c>
    </row>
    <row r="4004" spans="3:3" x14ac:dyDescent="0.2">
      <c r="C4004">
        <v>3500</v>
      </c>
    </row>
    <row r="4005" spans="3:3" x14ac:dyDescent="0.2">
      <c r="C4005">
        <v>3500</v>
      </c>
    </row>
    <row r="4006" spans="3:3" x14ac:dyDescent="0.2">
      <c r="C4006">
        <v>3500</v>
      </c>
    </row>
    <row r="4007" spans="3:3" x14ac:dyDescent="0.2">
      <c r="C4007">
        <v>3500</v>
      </c>
    </row>
    <row r="4008" spans="3:3" x14ac:dyDescent="0.2">
      <c r="C4008">
        <v>3500</v>
      </c>
    </row>
    <row r="4009" spans="3:3" x14ac:dyDescent="0.2">
      <c r="C4009">
        <v>3500</v>
      </c>
    </row>
    <row r="4010" spans="3:3" x14ac:dyDescent="0.2">
      <c r="C4010">
        <v>3500</v>
      </c>
    </row>
    <row r="4011" spans="3:3" x14ac:dyDescent="0.2">
      <c r="C4011">
        <v>3500</v>
      </c>
    </row>
    <row r="4012" spans="3:3" x14ac:dyDescent="0.2">
      <c r="C4012">
        <v>3500</v>
      </c>
    </row>
    <row r="4013" spans="3:3" x14ac:dyDescent="0.2">
      <c r="C4013">
        <v>3500</v>
      </c>
    </row>
    <row r="4014" spans="3:3" x14ac:dyDescent="0.2">
      <c r="C4014">
        <v>3500</v>
      </c>
    </row>
    <row r="4015" spans="3:3" x14ac:dyDescent="0.2">
      <c r="C4015">
        <v>3600</v>
      </c>
    </row>
    <row r="4016" spans="3:3" x14ac:dyDescent="0.2">
      <c r="C4016">
        <v>3700</v>
      </c>
    </row>
    <row r="4017" spans="3:3" x14ac:dyDescent="0.2">
      <c r="C4017">
        <v>3700</v>
      </c>
    </row>
    <row r="4018" spans="3:3" x14ac:dyDescent="0.2">
      <c r="C4018">
        <v>3700</v>
      </c>
    </row>
    <row r="4019" spans="3:3" x14ac:dyDescent="0.2">
      <c r="C4019">
        <v>3700</v>
      </c>
    </row>
    <row r="4020" spans="3:3" x14ac:dyDescent="0.2">
      <c r="C4020">
        <v>3700</v>
      </c>
    </row>
    <row r="4021" spans="3:3" x14ac:dyDescent="0.2">
      <c r="C4021">
        <v>3700</v>
      </c>
    </row>
    <row r="4022" spans="3:3" x14ac:dyDescent="0.2">
      <c r="C4022">
        <v>3700</v>
      </c>
    </row>
    <row r="4023" spans="3:3" x14ac:dyDescent="0.2">
      <c r="C4023">
        <v>3760</v>
      </c>
    </row>
    <row r="4024" spans="3:3" x14ac:dyDescent="0.2">
      <c r="C4024">
        <v>3760</v>
      </c>
    </row>
    <row r="4025" spans="3:3" x14ac:dyDescent="0.2">
      <c r="C4025">
        <v>3760</v>
      </c>
    </row>
    <row r="4026" spans="3:3" x14ac:dyDescent="0.2">
      <c r="C4026">
        <v>3760</v>
      </c>
    </row>
    <row r="4027" spans="3:3" x14ac:dyDescent="0.2">
      <c r="C4027">
        <v>3760</v>
      </c>
    </row>
    <row r="4028" spans="3:3" x14ac:dyDescent="0.2">
      <c r="C4028">
        <v>3760</v>
      </c>
    </row>
    <row r="4029" spans="3:3" x14ac:dyDescent="0.2">
      <c r="C4029">
        <v>3760</v>
      </c>
    </row>
    <row r="4030" spans="3:3" x14ac:dyDescent="0.2">
      <c r="C4030">
        <v>3760</v>
      </c>
    </row>
    <row r="4031" spans="3:3" x14ac:dyDescent="0.2">
      <c r="C4031">
        <v>3760</v>
      </c>
    </row>
    <row r="4032" spans="3:3" x14ac:dyDescent="0.2">
      <c r="C4032">
        <v>3760</v>
      </c>
    </row>
    <row r="4033" spans="3:3" x14ac:dyDescent="0.2">
      <c r="C4033">
        <v>3760</v>
      </c>
    </row>
    <row r="4034" spans="3:3" x14ac:dyDescent="0.2">
      <c r="C4034">
        <v>3760</v>
      </c>
    </row>
    <row r="4035" spans="3:3" x14ac:dyDescent="0.2">
      <c r="C4035">
        <v>3760</v>
      </c>
    </row>
    <row r="4036" spans="3:3" x14ac:dyDescent="0.2">
      <c r="C4036">
        <v>3760</v>
      </c>
    </row>
    <row r="4037" spans="3:3" x14ac:dyDescent="0.2">
      <c r="C4037">
        <v>3760</v>
      </c>
    </row>
    <row r="4038" spans="3:3" x14ac:dyDescent="0.2">
      <c r="C4038">
        <v>3760</v>
      </c>
    </row>
    <row r="4039" spans="3:3" x14ac:dyDescent="0.2">
      <c r="C4039">
        <v>3760</v>
      </c>
    </row>
    <row r="4040" spans="3:3" x14ac:dyDescent="0.2">
      <c r="C4040">
        <v>3760</v>
      </c>
    </row>
    <row r="4041" spans="3:3" x14ac:dyDescent="0.2">
      <c r="C4041">
        <v>3760</v>
      </c>
    </row>
    <row r="4042" spans="3:3" x14ac:dyDescent="0.2">
      <c r="C4042">
        <v>3760</v>
      </c>
    </row>
    <row r="4043" spans="3:3" x14ac:dyDescent="0.2">
      <c r="C4043">
        <v>3760</v>
      </c>
    </row>
    <row r="4044" spans="3:3" x14ac:dyDescent="0.2">
      <c r="C4044">
        <v>4000</v>
      </c>
    </row>
    <row r="4045" spans="3:3" x14ac:dyDescent="0.2">
      <c r="C4045">
        <v>4000</v>
      </c>
    </row>
    <row r="4046" spans="3:3" x14ac:dyDescent="0.2">
      <c r="C4046">
        <v>4000</v>
      </c>
    </row>
    <row r="4047" spans="3:3" x14ac:dyDescent="0.2">
      <c r="C4047">
        <v>4000</v>
      </c>
    </row>
    <row r="4048" spans="3:3" x14ac:dyDescent="0.2">
      <c r="C4048">
        <v>4000</v>
      </c>
    </row>
    <row r="4049" spans="3:3" x14ac:dyDescent="0.2">
      <c r="C4049">
        <v>4000</v>
      </c>
    </row>
    <row r="4050" spans="3:3" x14ac:dyDescent="0.2">
      <c r="C4050">
        <v>4000</v>
      </c>
    </row>
    <row r="4051" spans="3:3" x14ac:dyDescent="0.2">
      <c r="C4051">
        <v>4000</v>
      </c>
    </row>
    <row r="4052" spans="3:3" x14ac:dyDescent="0.2">
      <c r="C4052">
        <v>4000</v>
      </c>
    </row>
    <row r="4053" spans="3:3" x14ac:dyDescent="0.2">
      <c r="C4053">
        <v>4000</v>
      </c>
    </row>
    <row r="4054" spans="3:3" x14ac:dyDescent="0.2">
      <c r="C4054">
        <v>4000</v>
      </c>
    </row>
    <row r="4055" spans="3:3" x14ac:dyDescent="0.2">
      <c r="C4055">
        <v>4000</v>
      </c>
    </row>
    <row r="4056" spans="3:3" x14ac:dyDescent="0.2">
      <c r="C4056">
        <v>4000</v>
      </c>
    </row>
    <row r="4057" spans="3:3" x14ac:dyDescent="0.2">
      <c r="C4057">
        <v>4000</v>
      </c>
    </row>
    <row r="4058" spans="3:3" x14ac:dyDescent="0.2">
      <c r="C4058">
        <v>4000</v>
      </c>
    </row>
    <row r="4059" spans="3:3" x14ac:dyDescent="0.2">
      <c r="C4059">
        <v>4000</v>
      </c>
    </row>
    <row r="4060" spans="3:3" x14ac:dyDescent="0.2">
      <c r="C4060">
        <v>4000</v>
      </c>
    </row>
    <row r="4061" spans="3:3" x14ac:dyDescent="0.2">
      <c r="C4061">
        <v>4000</v>
      </c>
    </row>
    <row r="4062" spans="3:3" x14ac:dyDescent="0.2">
      <c r="C4062">
        <v>4000</v>
      </c>
    </row>
    <row r="4063" spans="3:3" x14ac:dyDescent="0.2">
      <c r="C4063">
        <v>4000</v>
      </c>
    </row>
    <row r="4064" spans="3:3" x14ac:dyDescent="0.2">
      <c r="C4064">
        <v>4000</v>
      </c>
    </row>
    <row r="4065" spans="3:3" x14ac:dyDescent="0.2">
      <c r="C4065">
        <v>4000</v>
      </c>
    </row>
    <row r="4066" spans="3:3" x14ac:dyDescent="0.2">
      <c r="C4066">
        <v>4000</v>
      </c>
    </row>
    <row r="4067" spans="3:3" x14ac:dyDescent="0.2">
      <c r="C4067">
        <v>4000</v>
      </c>
    </row>
    <row r="4068" spans="3:3" x14ac:dyDescent="0.2">
      <c r="C4068">
        <v>4000</v>
      </c>
    </row>
    <row r="4069" spans="3:3" x14ac:dyDescent="0.2">
      <c r="C4069">
        <v>4000</v>
      </c>
    </row>
    <row r="4070" spans="3:3" x14ac:dyDescent="0.2">
      <c r="C4070">
        <v>4000</v>
      </c>
    </row>
    <row r="4071" spans="3:3" x14ac:dyDescent="0.2">
      <c r="C4071">
        <v>4000</v>
      </c>
    </row>
    <row r="4072" spans="3:3" x14ac:dyDescent="0.2">
      <c r="C4072">
        <v>4000</v>
      </c>
    </row>
    <row r="4073" spans="3:3" x14ac:dyDescent="0.2">
      <c r="C4073">
        <v>4000</v>
      </c>
    </row>
    <row r="4074" spans="3:3" x14ac:dyDescent="0.2">
      <c r="C4074">
        <v>4000</v>
      </c>
    </row>
    <row r="4075" spans="3:3" x14ac:dyDescent="0.2">
      <c r="C4075">
        <v>4000</v>
      </c>
    </row>
    <row r="4076" spans="3:3" x14ac:dyDescent="0.2">
      <c r="C4076">
        <v>4000</v>
      </c>
    </row>
    <row r="4077" spans="3:3" x14ac:dyDescent="0.2">
      <c r="C4077">
        <v>4000</v>
      </c>
    </row>
    <row r="4078" spans="3:3" x14ac:dyDescent="0.2">
      <c r="C4078">
        <v>4000</v>
      </c>
    </row>
    <row r="4079" spans="3:3" x14ac:dyDescent="0.2">
      <c r="C4079">
        <v>4000</v>
      </c>
    </row>
    <row r="4080" spans="3:3" x14ac:dyDescent="0.2">
      <c r="C4080">
        <v>4000</v>
      </c>
    </row>
    <row r="4081" spans="3:3" x14ac:dyDescent="0.2">
      <c r="C4081">
        <v>4000</v>
      </c>
    </row>
    <row r="4082" spans="3:3" x14ac:dyDescent="0.2">
      <c r="C4082">
        <v>4000</v>
      </c>
    </row>
    <row r="4083" spans="3:3" x14ac:dyDescent="0.2">
      <c r="C4083">
        <v>4000</v>
      </c>
    </row>
    <row r="4084" spans="3:3" x14ac:dyDescent="0.2">
      <c r="C4084">
        <v>4000</v>
      </c>
    </row>
    <row r="4085" spans="3:3" x14ac:dyDescent="0.2">
      <c r="C4085">
        <v>4000</v>
      </c>
    </row>
    <row r="4086" spans="3:3" x14ac:dyDescent="0.2">
      <c r="C4086">
        <v>4000</v>
      </c>
    </row>
    <row r="4087" spans="3:3" x14ac:dyDescent="0.2">
      <c r="C4087">
        <v>4000</v>
      </c>
    </row>
    <row r="4088" spans="3:3" x14ac:dyDescent="0.2">
      <c r="C4088">
        <v>4000</v>
      </c>
    </row>
    <row r="4089" spans="3:3" x14ac:dyDescent="0.2">
      <c r="C4089">
        <v>4000</v>
      </c>
    </row>
    <row r="4090" spans="3:3" x14ac:dyDescent="0.2">
      <c r="C4090">
        <v>4000</v>
      </c>
    </row>
    <row r="4091" spans="3:3" x14ac:dyDescent="0.2">
      <c r="C4091">
        <v>4000</v>
      </c>
    </row>
    <row r="4092" spans="3:3" x14ac:dyDescent="0.2">
      <c r="C4092">
        <v>4000</v>
      </c>
    </row>
    <row r="4093" spans="3:3" x14ac:dyDescent="0.2">
      <c r="C4093">
        <v>4000</v>
      </c>
    </row>
    <row r="4094" spans="3:3" x14ac:dyDescent="0.2">
      <c r="C4094">
        <v>4000</v>
      </c>
    </row>
    <row r="4095" spans="3:3" x14ac:dyDescent="0.2">
      <c r="C4095" s="30">
        <f>AVERAGE(C2:C4094)</f>
        <v>1726.6552650867334</v>
      </c>
    </row>
    <row r="4096" spans="3:3" x14ac:dyDescent="0.2">
      <c r="C4096">
        <f>MEDIAN(C2:C4094)</f>
        <v>1400</v>
      </c>
    </row>
    <row r="4097" spans="3:3" x14ac:dyDescent="0.2">
      <c r="C4097">
        <f>MIN(C2:C4094)</f>
        <v>0</v>
      </c>
    </row>
    <row r="4098" spans="3:3" x14ac:dyDescent="0.2">
      <c r="C4098">
        <f>MAX(C16:C4094)</f>
        <v>4000</v>
      </c>
    </row>
    <row r="4099" spans="3:3" x14ac:dyDescent="0.2">
      <c r="C4099">
        <f>QUARTILE(C2:C4094,1)</f>
        <v>1000</v>
      </c>
    </row>
    <row r="4100" spans="3:3" x14ac:dyDescent="0.2">
      <c r="C4100">
        <f>QUARTILE(C2:C4094,3)</f>
        <v>2490</v>
      </c>
    </row>
    <row r="4101" spans="3:3" x14ac:dyDescent="0.2">
      <c r="C4101">
        <f>C4100-C4099</f>
        <v>1490</v>
      </c>
    </row>
    <row r="4102" spans="3:3" x14ac:dyDescent="0.2">
      <c r="C4102" s="30">
        <f>STDEV(C2:C4094)*2</f>
        <v>1912.2624592811492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61"/>
  <sheetViews>
    <sheetView topLeftCell="A42" workbookViewId="0">
      <selection activeCell="B60" sqref="B60"/>
    </sheetView>
  </sheetViews>
  <sheetFormatPr baseColWidth="10" defaultRowHeight="12.75" x14ac:dyDescent="0.2"/>
  <cols>
    <col min="1" max="1" width="45.5703125" bestFit="1" customWidth="1"/>
    <col min="2" max="2" width="18.28515625" bestFit="1" customWidth="1"/>
    <col min="3" max="6" width="14.42578125" style="15"/>
  </cols>
  <sheetData>
    <row r="1" spans="1:6" ht="15.75" x14ac:dyDescent="0.25">
      <c r="A1" s="3" t="s">
        <v>1</v>
      </c>
      <c r="B1" s="3" t="s">
        <v>6</v>
      </c>
      <c r="C1" s="19" t="s">
        <v>98</v>
      </c>
      <c r="D1" s="19" t="s">
        <v>103</v>
      </c>
      <c r="E1" s="19" t="s">
        <v>100</v>
      </c>
      <c r="F1" s="19" t="s">
        <v>101</v>
      </c>
    </row>
    <row r="2" spans="1:6" ht="15.75" x14ac:dyDescent="0.25">
      <c r="A2" s="9" t="s">
        <v>82</v>
      </c>
      <c r="B2" s="7" t="s">
        <v>19</v>
      </c>
      <c r="C2" s="17">
        <v>102</v>
      </c>
      <c r="D2" s="17">
        <v>24</v>
      </c>
      <c r="E2" s="17">
        <v>59</v>
      </c>
      <c r="F2" s="17">
        <v>8</v>
      </c>
    </row>
    <row r="3" spans="1:6" ht="15.75" x14ac:dyDescent="0.25">
      <c r="A3" s="7" t="s">
        <v>40</v>
      </c>
      <c r="B3" s="7" t="s">
        <v>19</v>
      </c>
      <c r="C3" s="17">
        <v>80</v>
      </c>
      <c r="D3" s="17">
        <v>12</v>
      </c>
      <c r="E3" s="17">
        <v>74</v>
      </c>
      <c r="F3" s="17">
        <v>14</v>
      </c>
    </row>
    <row r="4" spans="1:6" ht="15.75" x14ac:dyDescent="0.25">
      <c r="A4" s="9" t="s">
        <v>86</v>
      </c>
      <c r="B4" s="7" t="s">
        <v>19</v>
      </c>
      <c r="C4" s="17">
        <v>52</v>
      </c>
      <c r="D4" s="17">
        <v>9</v>
      </c>
      <c r="E4" s="17">
        <v>34</v>
      </c>
      <c r="F4" s="17">
        <v>5</v>
      </c>
    </row>
    <row r="5" spans="1:6" ht="15.75" x14ac:dyDescent="0.25">
      <c r="A5" s="7" t="s">
        <v>20</v>
      </c>
      <c r="B5" s="7" t="s">
        <v>19</v>
      </c>
      <c r="C5" s="17">
        <v>473</v>
      </c>
      <c r="D5" s="17">
        <v>107</v>
      </c>
      <c r="E5" s="17">
        <v>490</v>
      </c>
      <c r="F5" s="17">
        <v>66</v>
      </c>
    </row>
    <row r="6" spans="1:6" ht="15.75" x14ac:dyDescent="0.25">
      <c r="A6" s="9" t="s">
        <v>85</v>
      </c>
      <c r="B6" s="7" t="s">
        <v>19</v>
      </c>
      <c r="C6" s="17">
        <v>40</v>
      </c>
      <c r="D6" s="17"/>
      <c r="E6" s="17">
        <v>29</v>
      </c>
      <c r="F6" s="17">
        <v>1</v>
      </c>
    </row>
    <row r="7" spans="1:6" ht="15.75" x14ac:dyDescent="0.25">
      <c r="A7" s="7" t="s">
        <v>36</v>
      </c>
      <c r="B7" s="7" t="s">
        <v>19</v>
      </c>
      <c r="C7" s="17">
        <v>87</v>
      </c>
      <c r="D7" s="17">
        <v>79</v>
      </c>
      <c r="E7" s="17">
        <v>53</v>
      </c>
      <c r="F7" s="17">
        <v>20</v>
      </c>
    </row>
    <row r="8" spans="1:6" ht="15.75" x14ac:dyDescent="0.25">
      <c r="A8" s="7" t="s">
        <v>69</v>
      </c>
      <c r="B8" s="7" t="s">
        <v>19</v>
      </c>
      <c r="C8" s="17">
        <v>60</v>
      </c>
      <c r="D8" s="17">
        <v>1</v>
      </c>
      <c r="E8" s="17">
        <v>70</v>
      </c>
      <c r="F8" s="17">
        <v>2</v>
      </c>
    </row>
    <row r="9" spans="1:6" ht="15.75" x14ac:dyDescent="0.25">
      <c r="A9" s="7" t="s">
        <v>16</v>
      </c>
      <c r="B9" s="7" t="s">
        <v>19</v>
      </c>
      <c r="C9" s="17">
        <v>610</v>
      </c>
      <c r="D9" s="17">
        <v>143</v>
      </c>
      <c r="E9" s="17">
        <v>511</v>
      </c>
      <c r="F9" s="17">
        <v>90</v>
      </c>
    </row>
    <row r="10" spans="1:6" ht="15.75" x14ac:dyDescent="0.25">
      <c r="A10" s="7" t="s">
        <v>29</v>
      </c>
      <c r="B10" s="7" t="s">
        <v>19</v>
      </c>
      <c r="C10" s="17">
        <v>404</v>
      </c>
      <c r="D10" s="17">
        <v>61</v>
      </c>
      <c r="E10" s="17">
        <v>402</v>
      </c>
      <c r="F10" s="17">
        <v>44</v>
      </c>
    </row>
    <row r="11" spans="1:6" ht="15.75" x14ac:dyDescent="0.25">
      <c r="A11" s="7" t="s">
        <v>34</v>
      </c>
      <c r="B11" s="7" t="s">
        <v>19</v>
      </c>
      <c r="C11" s="17">
        <v>70</v>
      </c>
      <c r="D11" s="17">
        <v>8</v>
      </c>
      <c r="E11" s="17">
        <v>77</v>
      </c>
      <c r="F11" s="17">
        <v>12</v>
      </c>
    </row>
    <row r="12" spans="1:6" ht="15.75" x14ac:dyDescent="0.25">
      <c r="A12" s="7" t="s">
        <v>43</v>
      </c>
      <c r="B12" s="7" t="s">
        <v>19</v>
      </c>
      <c r="C12" s="17">
        <v>107</v>
      </c>
      <c r="D12" s="17">
        <v>31</v>
      </c>
      <c r="E12" s="17">
        <v>93</v>
      </c>
      <c r="F12" s="17">
        <v>21</v>
      </c>
    </row>
    <row r="13" spans="1:6" ht="15.75" x14ac:dyDescent="0.25">
      <c r="A13" s="7" t="s">
        <v>27</v>
      </c>
      <c r="B13" s="7" t="s">
        <v>19</v>
      </c>
      <c r="C13" s="17">
        <v>392</v>
      </c>
      <c r="D13" s="17">
        <v>34</v>
      </c>
      <c r="E13" s="17">
        <v>356</v>
      </c>
      <c r="F13" s="17">
        <v>18</v>
      </c>
    </row>
    <row r="14" spans="1:6" ht="15.75" x14ac:dyDescent="0.25">
      <c r="A14" s="7" t="s">
        <v>52</v>
      </c>
      <c r="B14" s="7" t="s">
        <v>19</v>
      </c>
      <c r="C14" s="17">
        <v>192</v>
      </c>
      <c r="D14" s="17">
        <v>39</v>
      </c>
      <c r="E14" s="17">
        <v>164</v>
      </c>
      <c r="F14" s="17">
        <v>18</v>
      </c>
    </row>
    <row r="15" spans="1:6" ht="15.75" x14ac:dyDescent="0.25">
      <c r="A15" s="7" t="s">
        <v>31</v>
      </c>
      <c r="B15" s="7" t="s">
        <v>19</v>
      </c>
      <c r="C15" s="17">
        <v>227</v>
      </c>
      <c r="D15" s="17">
        <v>11</v>
      </c>
      <c r="E15" s="17">
        <v>176</v>
      </c>
      <c r="F15" s="17">
        <v>9</v>
      </c>
    </row>
    <row r="16" spans="1:6" ht="15.75" x14ac:dyDescent="0.25">
      <c r="A16" s="7" t="s">
        <v>28</v>
      </c>
      <c r="B16" s="7" t="s">
        <v>19</v>
      </c>
      <c r="C16" s="17">
        <v>270</v>
      </c>
      <c r="D16" s="17">
        <v>24</v>
      </c>
      <c r="E16" s="17">
        <v>297</v>
      </c>
      <c r="F16" s="17">
        <v>13</v>
      </c>
    </row>
    <row r="17" spans="1:6" ht="15.75" x14ac:dyDescent="0.25">
      <c r="A17" s="7" t="s">
        <v>21</v>
      </c>
      <c r="B17" s="7" t="s">
        <v>19</v>
      </c>
      <c r="C17" s="17">
        <v>38</v>
      </c>
      <c r="D17" s="17">
        <v>10</v>
      </c>
      <c r="E17" s="17">
        <v>52</v>
      </c>
      <c r="F17" s="17">
        <v>7</v>
      </c>
    </row>
    <row r="18" spans="1:6" ht="15.75" x14ac:dyDescent="0.25">
      <c r="A18" s="7" t="s">
        <v>45</v>
      </c>
      <c r="B18" s="7" t="s">
        <v>19</v>
      </c>
      <c r="C18" s="17">
        <v>170</v>
      </c>
      <c r="D18" s="17">
        <v>26</v>
      </c>
      <c r="E18" s="17">
        <v>106</v>
      </c>
      <c r="F18" s="17">
        <v>18</v>
      </c>
    </row>
    <row r="19" spans="1:6" ht="15.75" x14ac:dyDescent="0.25">
      <c r="A19" s="7" t="s">
        <v>77</v>
      </c>
      <c r="B19" s="7" t="s">
        <v>19</v>
      </c>
      <c r="C19" s="17">
        <v>112</v>
      </c>
      <c r="D19" s="17"/>
      <c r="E19" s="17">
        <v>105</v>
      </c>
      <c r="F19" s="17">
        <v>1</v>
      </c>
    </row>
    <row r="20" spans="1:6" ht="15.75" x14ac:dyDescent="0.25">
      <c r="A20" s="7" t="s">
        <v>30</v>
      </c>
      <c r="B20" s="7" t="s">
        <v>19</v>
      </c>
      <c r="C20" s="17">
        <v>600</v>
      </c>
      <c r="D20" s="17">
        <v>198</v>
      </c>
      <c r="E20" s="17">
        <v>658</v>
      </c>
      <c r="F20" s="17">
        <v>202</v>
      </c>
    </row>
    <row r="21" spans="1:6" ht="15.75" x14ac:dyDescent="0.25">
      <c r="A21" s="7" t="s">
        <v>74</v>
      </c>
      <c r="B21" s="7" t="s">
        <v>19</v>
      </c>
      <c r="C21" s="17">
        <v>51</v>
      </c>
      <c r="D21" s="17"/>
      <c r="E21" s="17">
        <v>14</v>
      </c>
      <c r="F21" s="17"/>
    </row>
    <row r="22" spans="1:6" ht="15.75" x14ac:dyDescent="0.25">
      <c r="A22" s="7" t="s">
        <v>57</v>
      </c>
      <c r="B22" s="7" t="s">
        <v>19</v>
      </c>
      <c r="C22" s="17"/>
      <c r="D22" s="17"/>
      <c r="E22" s="17">
        <v>52</v>
      </c>
      <c r="F22" s="17">
        <v>21</v>
      </c>
    </row>
    <row r="23" spans="1:6" ht="15.75" x14ac:dyDescent="0.25">
      <c r="A23" s="9" t="s">
        <v>94</v>
      </c>
      <c r="B23" s="9" t="s">
        <v>19</v>
      </c>
      <c r="C23" s="17">
        <v>72</v>
      </c>
      <c r="D23" s="17">
        <v>8</v>
      </c>
      <c r="E23" s="17">
        <v>64</v>
      </c>
      <c r="F23" s="17">
        <v>1</v>
      </c>
    </row>
    <row r="24" spans="1:6" ht="15.75" x14ac:dyDescent="0.25">
      <c r="A24" s="7" t="s">
        <v>42</v>
      </c>
      <c r="B24" s="7" t="s">
        <v>19</v>
      </c>
      <c r="C24" s="17">
        <v>189</v>
      </c>
      <c r="D24" s="17">
        <v>43</v>
      </c>
      <c r="E24" s="17">
        <v>238</v>
      </c>
      <c r="F24" s="17">
        <v>43</v>
      </c>
    </row>
    <row r="25" spans="1:6" ht="15.75" x14ac:dyDescent="0.25">
      <c r="A25" s="7" t="s">
        <v>32</v>
      </c>
      <c r="B25" s="7" t="s">
        <v>19</v>
      </c>
      <c r="C25" s="17">
        <v>116</v>
      </c>
      <c r="D25" s="17">
        <v>25</v>
      </c>
      <c r="E25" s="17">
        <v>102</v>
      </c>
      <c r="F25" s="17">
        <v>20</v>
      </c>
    </row>
    <row r="26" spans="1:6" ht="15.75" x14ac:dyDescent="0.25">
      <c r="A26" s="9" t="s">
        <v>87</v>
      </c>
      <c r="B26" s="7" t="s">
        <v>19</v>
      </c>
      <c r="C26" s="17">
        <v>483</v>
      </c>
      <c r="D26" s="17">
        <v>24</v>
      </c>
      <c r="E26" s="17">
        <v>227</v>
      </c>
      <c r="F26" s="17">
        <v>5</v>
      </c>
    </row>
    <row r="27" spans="1:6" ht="15.75" x14ac:dyDescent="0.25">
      <c r="A27" s="7" t="s">
        <v>35</v>
      </c>
      <c r="B27" s="7" t="s">
        <v>19</v>
      </c>
      <c r="C27" s="17">
        <v>361</v>
      </c>
      <c r="D27" s="17">
        <v>23</v>
      </c>
      <c r="E27" s="17">
        <v>445</v>
      </c>
      <c r="F27" s="17">
        <v>25</v>
      </c>
    </row>
    <row r="28" spans="1:6" ht="15.75" x14ac:dyDescent="0.25">
      <c r="A28" s="7" t="s">
        <v>48</v>
      </c>
      <c r="B28" s="7" t="s">
        <v>19</v>
      </c>
      <c r="C28" s="17">
        <v>262</v>
      </c>
      <c r="D28" s="17">
        <v>32</v>
      </c>
      <c r="E28" s="17">
        <v>223</v>
      </c>
      <c r="F28" s="17">
        <v>20</v>
      </c>
    </row>
    <row r="29" spans="1:6" ht="15.75" x14ac:dyDescent="0.25">
      <c r="A29" s="7" t="s">
        <v>64</v>
      </c>
      <c r="B29" s="7" t="s">
        <v>19</v>
      </c>
      <c r="C29" s="17">
        <v>114</v>
      </c>
      <c r="D29" s="17">
        <v>17</v>
      </c>
      <c r="E29" s="17">
        <v>53</v>
      </c>
      <c r="F29" s="17">
        <v>7</v>
      </c>
    </row>
    <row r="30" spans="1:6" ht="15.75" x14ac:dyDescent="0.25">
      <c r="A30" s="9" t="s">
        <v>81</v>
      </c>
      <c r="B30" s="9" t="s">
        <v>19</v>
      </c>
      <c r="C30" s="17">
        <v>103</v>
      </c>
      <c r="D30" s="17">
        <v>3</v>
      </c>
      <c r="E30" s="17">
        <v>72</v>
      </c>
      <c r="F30" s="17">
        <v>2</v>
      </c>
    </row>
    <row r="31" spans="1:6" ht="15.75" x14ac:dyDescent="0.25">
      <c r="A31" s="9" t="s">
        <v>91</v>
      </c>
      <c r="B31" s="7" t="s">
        <v>19</v>
      </c>
      <c r="C31" s="17">
        <v>108</v>
      </c>
      <c r="D31" s="17">
        <v>56</v>
      </c>
      <c r="E31" s="17">
        <v>95</v>
      </c>
      <c r="F31" s="17">
        <v>53</v>
      </c>
    </row>
    <row r="32" spans="1:6" ht="15.75" x14ac:dyDescent="0.25">
      <c r="A32" s="7" t="s">
        <v>65</v>
      </c>
      <c r="B32" s="7" t="s">
        <v>19</v>
      </c>
      <c r="C32" s="17">
        <v>21</v>
      </c>
      <c r="D32" s="17">
        <v>5</v>
      </c>
      <c r="E32" s="17">
        <v>15</v>
      </c>
      <c r="F32" s="17">
        <v>3</v>
      </c>
    </row>
    <row r="33" spans="1:6" ht="15.75" x14ac:dyDescent="0.25">
      <c r="A33" s="7" t="s">
        <v>47</v>
      </c>
      <c r="B33" s="7" t="s">
        <v>19</v>
      </c>
      <c r="C33" s="17">
        <v>271</v>
      </c>
      <c r="D33" s="17">
        <v>120</v>
      </c>
      <c r="E33" s="17">
        <v>315</v>
      </c>
      <c r="F33" s="17">
        <v>132</v>
      </c>
    </row>
    <row r="34" spans="1:6" ht="15.75" x14ac:dyDescent="0.25">
      <c r="A34" s="7" t="s">
        <v>71</v>
      </c>
      <c r="B34" s="7" t="s">
        <v>19</v>
      </c>
      <c r="C34" s="17">
        <v>31</v>
      </c>
      <c r="D34" s="17">
        <v>1</v>
      </c>
      <c r="E34" s="17">
        <v>44</v>
      </c>
      <c r="F34" s="17">
        <v>1</v>
      </c>
    </row>
    <row r="35" spans="1:6" ht="15.75" x14ac:dyDescent="0.25">
      <c r="A35" s="7" t="s">
        <v>23</v>
      </c>
      <c r="B35" s="7" t="s">
        <v>19</v>
      </c>
      <c r="C35" s="17">
        <v>52</v>
      </c>
      <c r="D35" s="17">
        <v>16</v>
      </c>
      <c r="E35" s="17">
        <v>63</v>
      </c>
      <c r="F35" s="17">
        <v>16</v>
      </c>
    </row>
    <row r="36" spans="1:6" ht="15.75" x14ac:dyDescent="0.25">
      <c r="A36" s="7" t="s">
        <v>58</v>
      </c>
      <c r="B36" s="7" t="s">
        <v>19</v>
      </c>
      <c r="C36" s="17">
        <v>126</v>
      </c>
      <c r="D36" s="17">
        <v>7</v>
      </c>
      <c r="E36" s="17">
        <v>261</v>
      </c>
      <c r="F36" s="17">
        <v>35</v>
      </c>
    </row>
    <row r="37" spans="1:6" ht="15.75" x14ac:dyDescent="0.25">
      <c r="A37" s="7" t="s">
        <v>78</v>
      </c>
      <c r="B37" s="7" t="s">
        <v>108</v>
      </c>
      <c r="C37" s="17"/>
      <c r="D37" s="17"/>
      <c r="E37" s="17"/>
      <c r="F37" s="17"/>
    </row>
    <row r="38" spans="1:6" ht="15.75" x14ac:dyDescent="0.25">
      <c r="A38" s="7" t="s">
        <v>67</v>
      </c>
      <c r="B38" s="7" t="s">
        <v>108</v>
      </c>
      <c r="C38" s="17">
        <v>18</v>
      </c>
      <c r="D38" s="17"/>
      <c r="E38" s="17">
        <v>14</v>
      </c>
      <c r="F38" s="17"/>
    </row>
    <row r="39" spans="1:6" ht="15.75" x14ac:dyDescent="0.25">
      <c r="A39" s="7" t="s">
        <v>7</v>
      </c>
      <c r="B39" s="7" t="s">
        <v>108</v>
      </c>
      <c r="C39" s="17">
        <v>14</v>
      </c>
      <c r="D39" s="17"/>
      <c r="E39" s="17">
        <v>0</v>
      </c>
      <c r="F39" s="17"/>
    </row>
    <row r="40" spans="1:6" ht="15.75" x14ac:dyDescent="0.25">
      <c r="A40" s="9" t="s">
        <v>92</v>
      </c>
      <c r="B40" s="7" t="s">
        <v>108</v>
      </c>
      <c r="C40" s="17">
        <v>243</v>
      </c>
      <c r="D40" s="17"/>
      <c r="E40" s="17">
        <v>190</v>
      </c>
      <c r="F40" s="17"/>
    </row>
    <row r="41" spans="1:6" ht="15.75" x14ac:dyDescent="0.25">
      <c r="A41" s="7" t="s">
        <v>80</v>
      </c>
      <c r="B41" s="7" t="s">
        <v>108</v>
      </c>
      <c r="C41" s="17">
        <v>36</v>
      </c>
      <c r="D41" s="17"/>
      <c r="E41" s="17">
        <v>27</v>
      </c>
      <c r="F41" s="17"/>
    </row>
    <row r="42" spans="1:6" ht="15.75" x14ac:dyDescent="0.25">
      <c r="A42" s="7" t="s">
        <v>15</v>
      </c>
      <c r="B42" s="7" t="s">
        <v>13</v>
      </c>
      <c r="C42" s="20">
        <v>278</v>
      </c>
      <c r="D42" s="20">
        <v>278</v>
      </c>
      <c r="E42" s="20">
        <v>364</v>
      </c>
      <c r="F42" s="20">
        <v>364</v>
      </c>
    </row>
    <row r="43" spans="1:6" ht="15.75" x14ac:dyDescent="0.25">
      <c r="A43" s="7" t="s">
        <v>54</v>
      </c>
      <c r="B43" s="7" t="s">
        <v>13</v>
      </c>
      <c r="C43" s="17">
        <v>15</v>
      </c>
      <c r="D43" s="17">
        <v>15</v>
      </c>
      <c r="E43" s="17">
        <v>4</v>
      </c>
      <c r="F43" s="17">
        <v>4</v>
      </c>
    </row>
    <row r="44" spans="1:6" ht="15.75" x14ac:dyDescent="0.25">
      <c r="A44" s="7" t="s">
        <v>66</v>
      </c>
      <c r="B44" s="7" t="s">
        <v>13</v>
      </c>
      <c r="C44" s="17">
        <v>216</v>
      </c>
      <c r="D44" s="17">
        <v>216</v>
      </c>
      <c r="E44" s="17">
        <v>249</v>
      </c>
      <c r="F44" s="17">
        <v>249</v>
      </c>
    </row>
    <row r="45" spans="1:6" ht="15.75" x14ac:dyDescent="0.25">
      <c r="A45" s="7" t="s">
        <v>26</v>
      </c>
      <c r="B45" s="7" t="s">
        <v>13</v>
      </c>
      <c r="C45" s="17">
        <v>427</v>
      </c>
      <c r="D45" s="17">
        <v>427</v>
      </c>
      <c r="E45" s="17">
        <v>269</v>
      </c>
      <c r="F45" s="17">
        <v>269</v>
      </c>
    </row>
    <row r="46" spans="1:6" ht="15.75" x14ac:dyDescent="0.25">
      <c r="A46" s="7" t="s">
        <v>62</v>
      </c>
      <c r="B46" s="7" t="s">
        <v>13</v>
      </c>
      <c r="C46" s="17">
        <v>231</v>
      </c>
      <c r="D46" s="17">
        <v>231</v>
      </c>
      <c r="E46" s="17">
        <v>313</v>
      </c>
      <c r="F46" s="17">
        <v>313</v>
      </c>
    </row>
    <row r="47" spans="1:6" ht="15.75" x14ac:dyDescent="0.25">
      <c r="A47" s="7" t="s">
        <v>55</v>
      </c>
      <c r="B47" s="7" t="s">
        <v>13</v>
      </c>
      <c r="C47" s="17">
        <v>78</v>
      </c>
      <c r="D47" s="17">
        <v>78</v>
      </c>
      <c r="E47" s="17">
        <v>113</v>
      </c>
      <c r="F47" s="17">
        <v>113</v>
      </c>
    </row>
    <row r="48" spans="1:6" ht="15.75" x14ac:dyDescent="0.25">
      <c r="A48" s="9" t="s">
        <v>95</v>
      </c>
      <c r="B48" s="9" t="s">
        <v>13</v>
      </c>
      <c r="C48" s="17">
        <v>133</v>
      </c>
      <c r="D48" s="17">
        <v>133</v>
      </c>
      <c r="E48" s="17">
        <v>160</v>
      </c>
      <c r="F48" s="17">
        <v>160</v>
      </c>
    </row>
    <row r="49" spans="1:6" ht="15.75" x14ac:dyDescent="0.25">
      <c r="A49" s="7" t="s">
        <v>97</v>
      </c>
      <c r="B49" s="7" t="s">
        <v>13</v>
      </c>
      <c r="C49" s="17">
        <v>496</v>
      </c>
      <c r="D49" s="17">
        <v>496</v>
      </c>
      <c r="E49" s="17">
        <v>484</v>
      </c>
      <c r="F49" s="17">
        <v>484</v>
      </c>
    </row>
    <row r="50" spans="1:6" ht="15.75" x14ac:dyDescent="0.25">
      <c r="A50" s="9" t="s">
        <v>88</v>
      </c>
      <c r="B50" s="7" t="s">
        <v>13</v>
      </c>
      <c r="C50" s="17">
        <v>601</v>
      </c>
      <c r="D50" s="17">
        <v>601</v>
      </c>
      <c r="E50" s="17">
        <v>715</v>
      </c>
      <c r="F50" s="17">
        <v>715</v>
      </c>
    </row>
    <row r="51" spans="1:6" ht="15.75" x14ac:dyDescent="0.25">
      <c r="A51" s="7" t="s">
        <v>11</v>
      </c>
      <c r="B51" s="7" t="s">
        <v>13</v>
      </c>
      <c r="C51" s="17">
        <v>2</v>
      </c>
      <c r="D51" s="17">
        <v>2</v>
      </c>
      <c r="E51" s="17">
        <v>2</v>
      </c>
      <c r="F51" s="17">
        <v>2</v>
      </c>
    </row>
    <row r="52" spans="1:6" ht="15.75" x14ac:dyDescent="0.25">
      <c r="A52" s="7" t="s">
        <v>50</v>
      </c>
      <c r="B52" s="7" t="s">
        <v>13</v>
      </c>
      <c r="C52" s="17">
        <v>240</v>
      </c>
      <c r="D52" s="17">
        <v>240</v>
      </c>
      <c r="E52" s="17">
        <v>338</v>
      </c>
      <c r="F52" s="17">
        <v>338</v>
      </c>
    </row>
    <row r="53" spans="1:6" ht="15.75" x14ac:dyDescent="0.25">
      <c r="A53" s="7" t="s">
        <v>61</v>
      </c>
      <c r="B53" s="7" t="s">
        <v>13</v>
      </c>
      <c r="C53" s="17">
        <v>30</v>
      </c>
      <c r="D53" s="17">
        <v>30</v>
      </c>
      <c r="E53" s="17">
        <v>35</v>
      </c>
      <c r="F53" s="17">
        <v>35</v>
      </c>
    </row>
    <row r="54" spans="1:6" ht="15.75" x14ac:dyDescent="0.25">
      <c r="A54" s="7" t="s">
        <v>60</v>
      </c>
      <c r="B54" s="7" t="s">
        <v>13</v>
      </c>
      <c r="C54" s="17">
        <v>66</v>
      </c>
      <c r="D54" s="17">
        <v>66</v>
      </c>
      <c r="E54" s="17">
        <v>163</v>
      </c>
      <c r="F54" s="17">
        <v>163</v>
      </c>
    </row>
    <row r="55" spans="1:6" ht="15.75" x14ac:dyDescent="0.25">
      <c r="A55" s="7" t="s">
        <v>25</v>
      </c>
      <c r="B55" s="7" t="s">
        <v>13</v>
      </c>
      <c r="C55" s="17">
        <v>33</v>
      </c>
      <c r="D55" s="17">
        <v>33</v>
      </c>
      <c r="E55" s="17">
        <v>30</v>
      </c>
      <c r="F55" s="17">
        <v>30</v>
      </c>
    </row>
    <row r="56" spans="1:6" ht="15.75" x14ac:dyDescent="0.25">
      <c r="A56" s="9" t="s">
        <v>104</v>
      </c>
      <c r="B56" s="9" t="s">
        <v>13</v>
      </c>
      <c r="C56" s="17"/>
      <c r="D56" s="17"/>
      <c r="E56" s="17"/>
      <c r="F56" s="17"/>
    </row>
    <row r="57" spans="1:6" ht="15.75" x14ac:dyDescent="0.25">
      <c r="A57" s="9" t="s">
        <v>96</v>
      </c>
      <c r="B57" s="9" t="s">
        <v>13</v>
      </c>
      <c r="C57" s="17"/>
      <c r="D57" s="17"/>
      <c r="E57" s="17"/>
      <c r="F57" s="17"/>
    </row>
    <row r="58" spans="1:6" x14ac:dyDescent="0.2">
      <c r="C58" s="15">
        <f>SUM(C2:C57)</f>
        <v>9603</v>
      </c>
      <c r="D58" s="15">
        <f>SUM(D2:D57)</f>
        <v>4043</v>
      </c>
      <c r="E58" s="15">
        <f t="shared" ref="E58:F58" si="0">SUM(E2:E57)</f>
        <v>9559</v>
      </c>
      <c r="F58" s="15">
        <f t="shared" si="0"/>
        <v>4192</v>
      </c>
    </row>
    <row r="59" spans="1:6" x14ac:dyDescent="0.2">
      <c r="D59" s="15">
        <f>(D58/C58)*100</f>
        <v>42.101426637509107</v>
      </c>
      <c r="F59" s="15">
        <f>(F58/E58)*100</f>
        <v>43.853959619207025</v>
      </c>
    </row>
    <row r="60" spans="1:6" x14ac:dyDescent="0.2">
      <c r="D60" s="16"/>
      <c r="F60" s="16"/>
    </row>
    <row r="61" spans="1:6" x14ac:dyDescent="0.2">
      <c r="D61" s="15">
        <f>(SUM(D42:D55)/D58)*100</f>
        <v>70.393272322532781</v>
      </c>
      <c r="F61" s="15">
        <f>(SUM(F42:F55)/F58)*100</f>
        <v>77.266221374045813</v>
      </c>
    </row>
  </sheetData>
  <sortState ref="A2:F60">
    <sortCondition ref="B2:B60"/>
  </sortState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9</vt:i4>
      </vt:variant>
    </vt:vector>
  </HeadingPairs>
  <TitlesOfParts>
    <vt:vector size="9" baseType="lpstr">
      <vt:lpstr>Global</vt:lpstr>
      <vt:lpstr>APC</vt:lpstr>
      <vt:lpstr>Table 1</vt:lpstr>
      <vt:lpstr>Table 2</vt:lpstr>
      <vt:lpstr>Figure 1a</vt:lpstr>
      <vt:lpstr>distribution APC OA</vt:lpstr>
      <vt:lpstr>distribution APC hybrid</vt:lpstr>
      <vt:lpstr>distribution APC total</vt:lpstr>
      <vt:lpstr>Mean APC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Olivier POURRET</dc:creator>
  <cp:lastModifiedBy>Olivier POURRET</cp:lastModifiedBy>
  <dcterms:created xsi:type="dcterms:W3CDTF">2019-11-26T14:17:52Z</dcterms:created>
  <dcterms:modified xsi:type="dcterms:W3CDTF">2020-04-06T14:20:02Z</dcterms:modified>
</cp:coreProperties>
</file>