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10\Desktop\"/>
    </mc:Choice>
  </mc:AlternateContent>
  <xr:revisionPtr revIDLastSave="0" documentId="8_{E1D52700-14EE-426A-8069-1BAC60E13C54}" xr6:coauthVersionLast="47" xr6:coauthVersionMax="47" xr10:uidLastSave="{00000000-0000-0000-0000-000000000000}"/>
  <bookViews>
    <workbookView xWindow="-120" yWindow="-120" windowWidth="20730" windowHeight="11160" tabRatio="888" xr2:uid="{00000000-000D-0000-FFFF-FFFF00000000}"/>
  </bookViews>
  <sheets>
    <sheet name="PT_Import_Val_2022-23" sheetId="17" r:id="rId1"/>
    <sheet name="Sheet1" sheetId="4" state="hidden" r:id="rId2"/>
    <sheet name="Sheet2" sheetId="5" state="hidden" r:id="rId3"/>
  </sheets>
  <definedNames>
    <definedName name="ACT_QTR_00_0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7" l="1"/>
  <c r="L39" i="17"/>
  <c r="K39" i="17"/>
  <c r="J39" i="17"/>
  <c r="I39" i="17"/>
  <c r="H39" i="17"/>
  <c r="G39" i="17"/>
  <c r="F39" i="17"/>
  <c r="E39" i="17"/>
  <c r="D39" i="17"/>
  <c r="C39" i="17"/>
  <c r="B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39" i="17" s="1"/>
  <c r="M24" i="17"/>
  <c r="M25" i="17" s="1"/>
  <c r="M40" i="17" s="1"/>
  <c r="L24" i="17"/>
  <c r="L25" i="17" s="1"/>
  <c r="L40" i="17" s="1"/>
  <c r="K24" i="17"/>
  <c r="K25" i="17" s="1"/>
  <c r="K40" i="17" s="1"/>
  <c r="J24" i="17"/>
  <c r="J25" i="17" s="1"/>
  <c r="J40" i="17" s="1"/>
  <c r="I24" i="17"/>
  <c r="I25" i="17" s="1"/>
  <c r="I40" i="17" s="1"/>
  <c r="H24" i="17"/>
  <c r="H25" i="17" s="1"/>
  <c r="H40" i="17" s="1"/>
  <c r="G24" i="17"/>
  <c r="G25" i="17" s="1"/>
  <c r="F24" i="17"/>
  <c r="F25" i="17" s="1"/>
  <c r="F40" i="17" s="1"/>
  <c r="E24" i="17"/>
  <c r="E25" i="17" s="1"/>
  <c r="E40" i="17" s="1"/>
  <c r="D24" i="17"/>
  <c r="D25" i="17" s="1"/>
  <c r="D40" i="17" s="1"/>
  <c r="C24" i="17"/>
  <c r="C25" i="17" s="1"/>
  <c r="C40" i="17" s="1"/>
  <c r="B24" i="17"/>
  <c r="B25" i="17" s="1"/>
  <c r="B40" i="17" s="1"/>
  <c r="N23" i="17"/>
  <c r="N22" i="17"/>
  <c r="N21" i="17"/>
  <c r="N20" i="17"/>
  <c r="N19" i="17"/>
  <c r="N18" i="17"/>
  <c r="N17" i="17"/>
  <c r="N16" i="17"/>
  <c r="N15" i="17"/>
  <c r="N14" i="17"/>
  <c r="N13" i="17"/>
  <c r="N11" i="17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5" i="5"/>
  <c r="G40" i="17" l="1"/>
  <c r="N24" i="17"/>
  <c r="N25" i="17" s="1"/>
  <c r="N40" i="17" s="1"/>
</calcChain>
</file>

<file path=xl/sharedStrings.xml><?xml version="1.0" encoding="utf-8"?>
<sst xmlns="http://schemas.openxmlformats.org/spreadsheetml/2006/main" count="167" uniqueCount="68">
  <si>
    <t>Petroleum Planning &amp; Analysis Cell</t>
  </si>
  <si>
    <t>2022-23</t>
  </si>
  <si>
    <t>('Million US$)</t>
  </si>
  <si>
    <t>Import/Export of Crude oil and Petroleum Products</t>
  </si>
  <si>
    <t>IMPORT/EXPORT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</si>
  <si>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</si>
  <si>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</si>
  <si>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</si>
  <si>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</si>
  <si>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</si>
  <si>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</si>
  <si>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</si>
  <si>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</si>
  <si>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</si>
  <si>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</si>
  <si>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</si>
  <si>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</si>
  <si>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</si>
  <si>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IMPORT^</t>
  </si>
  <si>
    <t xml:space="preserve"> CRUDE OIL</t>
  </si>
  <si>
    <t>PRODUCTS</t>
  </si>
  <si>
    <t>LPG</t>
  </si>
  <si>
    <t>MS</t>
  </si>
  <si>
    <t>Naphtha</t>
  </si>
  <si>
    <t>ATF</t>
  </si>
  <si>
    <t>SKO</t>
  </si>
  <si>
    <t>HSD</t>
  </si>
  <si>
    <t>LOBS/ Lube oil</t>
  </si>
  <si>
    <t>Fuel Oil</t>
  </si>
  <si>
    <t>Bitumen</t>
  </si>
  <si>
    <t>Petcoke</t>
  </si>
  <si>
    <t>Others&amp;</t>
  </si>
  <si>
    <t>PRODUCT IMPORT*</t>
  </si>
  <si>
    <t>TOTAL IMPORT</t>
  </si>
  <si>
    <t xml:space="preserve"> PRODUCT EXPORT @</t>
  </si>
  <si>
    <t>MS!</t>
  </si>
  <si>
    <t>Naphtha$</t>
  </si>
  <si>
    <t>ATF#</t>
  </si>
  <si>
    <t>LDO</t>
  </si>
  <si>
    <t>LOBS/ Lube Oil</t>
  </si>
  <si>
    <t>Petcoke / CBFS</t>
  </si>
  <si>
    <t>Others%</t>
  </si>
  <si>
    <t>TOTAL  PRODUCT EXPORT</t>
  </si>
  <si>
    <t>NET IMPORT</t>
  </si>
  <si>
    <t>Source: Oil Companies &amp; DGCIS , All Figures are provisional</t>
  </si>
  <si>
    <t>Notes:</t>
  </si>
  <si>
    <t>RIL SEZ imports/exports included in country's import/export data</t>
  </si>
  <si>
    <t xml:space="preserve">^LNG import not included </t>
  </si>
  <si>
    <t>&amp; Others in import include Paraffin wax, Petroleum Jelly, Aviation Gas, MTBE, Reformate etc.</t>
  </si>
  <si>
    <t xml:space="preserve">@ Nepal sales by IOCL, Nepal and Bhutan sales by BPCL are considered in total exports with average Rupee-US$ exchange rate </t>
  </si>
  <si>
    <t>! RIL SEZ's MS export includes export of Alkylates</t>
  </si>
  <si>
    <t># ATF exports by RIL  does not include ATF sales to foreign going airlines</t>
  </si>
  <si>
    <t>% Others in export include Benzene, Hexane, MTO, Sulphur etc.</t>
  </si>
  <si>
    <t>IMPORT</t>
  </si>
  <si>
    <t>VALUE</t>
  </si>
  <si>
    <t>Million US$</t>
  </si>
  <si>
    <t>CRUDE OIL</t>
  </si>
  <si>
    <t>MS/ PETROL</t>
  </si>
  <si>
    <t>NAPHTHA/ NGL</t>
  </si>
  <si>
    <t>SKO/ KEROSENE</t>
  </si>
  <si>
    <t>HSD/ DIESEL</t>
  </si>
  <si>
    <t>LOBS/ LUBE OIL</t>
  </si>
  <si>
    <t>FUEL OIL/LSHS</t>
  </si>
  <si>
    <t>BITUMEN</t>
  </si>
  <si>
    <t>OTHERS</t>
  </si>
  <si>
    <t>TOTAL PRODUCT IMPORT</t>
  </si>
  <si>
    <t>EXPORT</t>
  </si>
  <si>
    <t>TOTAL PRODUCT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</si>
</sst>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_-;\-* #,##0_-;_-* &quot;-&quot;_-;_-@_-"/>
    <numFmt numFmtId="167" formatCode="_-* #,##0.00_-;\-* #,##0.00_-;_-* &quot;-&quot;??_-;_-@_-"/>
    <numFmt numFmtId="168" formatCode="0.0"/>
    <numFmt numFmtId="169" formatCode="_ &quot;\&quot;* #,##0_ ;_ &quot;\&quot;* \-#,##0_ ;_ &quot;\&quot;* &quot;-&quot;_ ;_ @_ "/>
    <numFmt numFmtId="170" formatCode="_ &quot;\&quot;* #,##0.00_ ;_ &quot;\&quot;* \-#,##0.00_ ;_ &quot;\&quot;* &quot;-&quot;??_ ;_ @_ "/>
    <numFmt numFmtId="171" formatCode="#,##0.00&quot; F&quot;_);[Red]\(#,##0.00&quot; F&quot;\)"/>
    <numFmt numFmtId="172" formatCode="0.0000_}"/>
    <numFmt numFmtId="173" formatCode="_-* #,##0.00\ _D_M_-;\-* #,##0.00\ _D_M_-;_-* &quot;-&quot;??\ _D_M_-;_-@_-"/>
    <numFmt numFmtId="174" formatCode="&quot;$&quot;#,##0\ ;\(&quot;$&quot;#,##0\)"/>
    <numFmt numFmtId="175" formatCode="0.00_)"/>
    <numFmt numFmtId="176" formatCode="0.00_);[Red]\(0.00\)"/>
    <numFmt numFmtId="177" formatCode="&quot;Rs.&quot;#,##0.00;[Red]\-&quot;Rs.&quot;#,##0.00"/>
    <numFmt numFmtId="178" formatCode="_-&quot;Rs.&quot;* #,##0_-;\-&quot;Rs.&quot;* #,##0_-;_-&quot;Rs.&quot;* &quot;-&quot;_-;_-@_-"/>
    <numFmt numFmtId="179" formatCode="_(&quot;Rs.&quot;* #,##0.00_);_(&quot;Rs.&quot;* \(#,##0.00\);_(&quot;Rs.&quot;* &quot;-&quot;??_);_(@_)"/>
    <numFmt numFmtId="180" formatCode="_-&quot;Rs.&quot;* #,##0.00_-;\-&quot;Rs.&quot;* #,##0.00_-;_-&quot;Rs.&quot;* &quot;-&quot;??_-;_-@_-"/>
    <numFmt numFmtId="181" formatCode="mm/dd/yy"/>
    <numFmt numFmtId="182" formatCode="&quot;Rs.&quot;#,##0.00;\-&quot;Rs.&quot;#,##0.00"/>
    <numFmt numFmtId="183" formatCode="&quot;Rs.&quot;#,##0;\-&quot;Rs.&quot;#,##0"/>
    <numFmt numFmtId="184" formatCode="&quot;Rs.&quot;#,##0;[Red]\-&quot;Rs.&quot;#,##0"/>
  </numFmts>
  <fonts count="9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b/>
      <sz val="14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u/>
      <sz val="16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1"/>
      <name val="Times New Roman"/>
      <family val="1"/>
    </font>
    <font>
      <u/>
      <sz val="10"/>
      <color indexed="36"/>
      <name val="Arial"/>
      <family val="2"/>
    </font>
    <font>
      <sz val="12"/>
      <name val="¾©"/>
      <family val="3"/>
      <charset val="129"/>
    </font>
    <font>
      <sz val="12"/>
      <name val="¹ÙÅÁÃ¼"/>
      <family val="1"/>
      <charset val="129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sz val="10"/>
      <color indexed="20"/>
      <name val="Calibri"/>
      <family val="2"/>
    </font>
    <font>
      <sz val="11"/>
      <color indexed="37"/>
      <name val="Calibri"/>
      <family val="2"/>
    </font>
    <font>
      <b/>
      <sz val="18"/>
      <color indexed="8"/>
      <name val="Footlight MT Light"/>
      <family val="1"/>
    </font>
    <font>
      <sz val="12"/>
      <name val="±¼¸²Ã¼"/>
      <family val="3"/>
      <charset val="129"/>
    </font>
    <font>
      <sz val="10"/>
      <color indexed="8"/>
      <name val="Arial"/>
      <family val="2"/>
    </font>
    <font>
      <b/>
      <sz val="10"/>
      <color indexed="52"/>
      <name val="Calibri"/>
      <family val="2"/>
    </font>
    <font>
      <b/>
      <sz val="11"/>
      <color indexed="17"/>
      <name val="Calibri"/>
      <family val="2"/>
    </font>
    <font>
      <b/>
      <sz val="10"/>
      <color indexed="9"/>
      <name val="Calibri"/>
      <family val="2"/>
    </font>
    <font>
      <u/>
      <sz val="10"/>
      <color indexed="12"/>
      <name val="Arial"/>
      <family val="2"/>
    </font>
    <font>
      <sz val="12"/>
      <color indexed="8"/>
      <name val="Arial"/>
      <family val="2"/>
    </font>
    <font>
      <sz val="10"/>
      <color indexed="8"/>
      <name val="Antique Olive"/>
      <family val="2"/>
    </font>
    <font>
      <sz val="10"/>
      <name val="Tahoma"/>
      <family val="2"/>
    </font>
    <font>
      <sz val="10"/>
      <color indexed="24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0"/>
      <color indexed="23"/>
      <name val="Calibri"/>
      <family val="2"/>
    </font>
    <font>
      <sz val="16"/>
      <color indexed="8"/>
      <name val="Footlight MT Light"/>
      <family val="1"/>
    </font>
    <font>
      <sz val="10"/>
      <color indexed="17"/>
      <name val="Calibri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7.5"/>
      <color indexed="12"/>
      <name val="Antique Olive"/>
      <family val="2"/>
    </font>
    <font>
      <sz val="10"/>
      <color indexed="62"/>
      <name val="Calibri"/>
      <family val="2"/>
    </font>
    <font>
      <sz val="11"/>
      <color indexed="48"/>
      <name val="Calibri"/>
      <family val="2"/>
    </font>
    <font>
      <sz val="10"/>
      <color indexed="52"/>
      <name val="Calibri"/>
      <family val="2"/>
    </font>
    <font>
      <b/>
      <sz val="9"/>
      <name val="Helv"/>
    </font>
    <font>
      <b/>
      <sz val="10"/>
      <color indexed="8"/>
      <name val="Antique Olive"/>
      <family val="2"/>
    </font>
    <font>
      <sz val="10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b/>
      <sz val="10"/>
      <color indexed="63"/>
      <name val="Calibri"/>
      <family val="2"/>
    </font>
    <font>
      <sz val="10"/>
      <name val="Courier"/>
      <family val="3"/>
    </font>
    <font>
      <sz val="8"/>
      <name val="Helv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0"/>
      <color indexed="12"/>
      <name val="Arial"/>
      <family val="2"/>
    </font>
    <font>
      <sz val="10"/>
      <color indexed="10"/>
      <name val="Calibri"/>
      <family val="2"/>
    </font>
    <font>
      <sz val="11"/>
      <color indexed="14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Tahoma"/>
      <family val="2"/>
    </font>
    <font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0"/>
      <color theme="1"/>
      <name val="Times New Roman"/>
      <family val="1"/>
    </font>
  </fonts>
  <fills count="8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54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0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47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/>
    <xf numFmtId="9" fontId="33" fillId="0" borderId="0" applyFont="0" applyFill="0" applyBorder="0" applyAlignment="0" applyProtection="0"/>
    <xf numFmtId="0" fontId="1" fillId="2" borderId="0" applyNumberFormat="0" applyBorder="0" applyAlignment="0" applyProtection="0"/>
    <xf numFmtId="0" fontId="34" fillId="3" borderId="0" applyNumberFormat="0" applyBorder="0" applyAlignment="0" applyProtection="0"/>
    <xf numFmtId="0" fontId="82" fillId="63" borderId="0" applyNumberFormat="0" applyBorder="0" applyAlignment="0" applyProtection="0"/>
    <xf numFmtId="0" fontId="1" fillId="2" borderId="0" applyNumberFormat="0" applyBorder="0" applyAlignment="0" applyProtection="0"/>
    <xf numFmtId="0" fontId="82" fillId="63" borderId="0" applyNumberFormat="0" applyBorder="0" applyAlignment="0" applyProtection="0"/>
    <xf numFmtId="0" fontId="1" fillId="2" borderId="0" applyNumberFormat="0" applyBorder="0" applyAlignment="0" applyProtection="0"/>
    <xf numFmtId="0" fontId="82" fillId="63" borderId="0" applyNumberFormat="0" applyBorder="0" applyAlignment="0" applyProtection="0"/>
    <xf numFmtId="0" fontId="34" fillId="3" borderId="0" applyNumberFormat="0" applyBorder="0" applyAlignment="0" applyProtection="0"/>
    <xf numFmtId="0" fontId="1" fillId="4" borderId="0" applyNumberFormat="0" applyBorder="0" applyAlignment="0" applyProtection="0"/>
    <xf numFmtId="0" fontId="34" fillId="5" borderId="0" applyNumberFormat="0" applyBorder="0" applyAlignment="0" applyProtection="0"/>
    <xf numFmtId="0" fontId="82" fillId="64" borderId="0" applyNumberFormat="0" applyBorder="0" applyAlignment="0" applyProtection="0"/>
    <xf numFmtId="0" fontId="1" fillId="4" borderId="0" applyNumberFormat="0" applyBorder="0" applyAlignment="0" applyProtection="0"/>
    <xf numFmtId="0" fontId="82" fillId="64" borderId="0" applyNumberFormat="0" applyBorder="0" applyAlignment="0" applyProtection="0"/>
    <xf numFmtId="0" fontId="1" fillId="4" borderId="0" applyNumberFormat="0" applyBorder="0" applyAlignment="0" applyProtection="0"/>
    <xf numFmtId="0" fontId="82" fillId="64" borderId="0" applyNumberFormat="0" applyBorder="0" applyAlignment="0" applyProtection="0"/>
    <xf numFmtId="0" fontId="34" fillId="5" borderId="0" applyNumberFormat="0" applyBorder="0" applyAlignment="0" applyProtection="0"/>
    <xf numFmtId="0" fontId="1" fillId="6" borderId="0" applyNumberFormat="0" applyBorder="0" applyAlignment="0" applyProtection="0"/>
    <xf numFmtId="0" fontId="34" fillId="7" borderId="0" applyNumberFormat="0" applyBorder="0" applyAlignment="0" applyProtection="0"/>
    <xf numFmtId="0" fontId="82" fillId="65" borderId="0" applyNumberFormat="0" applyBorder="0" applyAlignment="0" applyProtection="0"/>
    <xf numFmtId="0" fontId="1" fillId="6" borderId="0" applyNumberFormat="0" applyBorder="0" applyAlignment="0" applyProtection="0"/>
    <xf numFmtId="0" fontId="82" fillId="65" borderId="0" applyNumberFormat="0" applyBorder="0" applyAlignment="0" applyProtection="0"/>
    <xf numFmtId="0" fontId="1" fillId="6" borderId="0" applyNumberFormat="0" applyBorder="0" applyAlignment="0" applyProtection="0"/>
    <xf numFmtId="0" fontId="82" fillId="65" borderId="0" applyNumberFormat="0" applyBorder="0" applyAlignment="0" applyProtection="0"/>
    <xf numFmtId="0" fontId="34" fillId="7" borderId="0" applyNumberFormat="0" applyBorder="0" applyAlignment="0" applyProtection="0"/>
    <xf numFmtId="0" fontId="1" fillId="8" borderId="0" applyNumberFormat="0" applyBorder="0" applyAlignment="0" applyProtection="0"/>
    <xf numFmtId="0" fontId="34" fillId="3" borderId="0" applyNumberFormat="0" applyBorder="0" applyAlignment="0" applyProtection="0"/>
    <xf numFmtId="0" fontId="82" fillId="66" borderId="0" applyNumberFormat="0" applyBorder="0" applyAlignment="0" applyProtection="0"/>
    <xf numFmtId="0" fontId="1" fillId="8" borderId="0" applyNumberFormat="0" applyBorder="0" applyAlignment="0" applyProtection="0"/>
    <xf numFmtId="0" fontId="82" fillId="66" borderId="0" applyNumberFormat="0" applyBorder="0" applyAlignment="0" applyProtection="0"/>
    <xf numFmtId="0" fontId="1" fillId="8" borderId="0" applyNumberFormat="0" applyBorder="0" applyAlignment="0" applyProtection="0"/>
    <xf numFmtId="0" fontId="82" fillId="66" borderId="0" applyNumberFormat="0" applyBorder="0" applyAlignment="0" applyProtection="0"/>
    <xf numFmtId="0" fontId="34" fillId="3" borderId="0" applyNumberFormat="0" applyBorder="0" applyAlignment="0" applyProtection="0"/>
    <xf numFmtId="0" fontId="1" fillId="9" borderId="0" applyNumberFormat="0" applyBorder="0" applyAlignment="0" applyProtection="0"/>
    <xf numFmtId="0" fontId="34" fillId="9" borderId="0" applyNumberFormat="0" applyBorder="0" applyAlignment="0" applyProtection="0"/>
    <xf numFmtId="0" fontId="82" fillId="67" borderId="0" applyNumberFormat="0" applyBorder="0" applyAlignment="0" applyProtection="0"/>
    <xf numFmtId="0" fontId="1" fillId="9" borderId="0" applyNumberFormat="0" applyBorder="0" applyAlignment="0" applyProtection="0"/>
    <xf numFmtId="0" fontId="82" fillId="67" borderId="0" applyNumberFormat="0" applyBorder="0" applyAlignment="0" applyProtection="0"/>
    <xf numFmtId="0" fontId="1" fillId="9" borderId="0" applyNumberFormat="0" applyBorder="0" applyAlignment="0" applyProtection="0"/>
    <xf numFmtId="0" fontId="82" fillId="67" borderId="0" applyNumberFormat="0" applyBorder="0" applyAlignment="0" applyProtection="0"/>
    <xf numFmtId="0" fontId="34" fillId="9" borderId="0" applyNumberFormat="0" applyBorder="0" applyAlignment="0" applyProtection="0"/>
    <xf numFmtId="0" fontId="1" fillId="5" borderId="0" applyNumberFormat="0" applyBorder="0" applyAlignment="0" applyProtection="0"/>
    <xf numFmtId="0" fontId="34" fillId="5" borderId="0" applyNumberFormat="0" applyBorder="0" applyAlignment="0" applyProtection="0"/>
    <xf numFmtId="0" fontId="82" fillId="68" borderId="0" applyNumberFormat="0" applyBorder="0" applyAlignment="0" applyProtection="0"/>
    <xf numFmtId="0" fontId="1" fillId="5" borderId="0" applyNumberFormat="0" applyBorder="0" applyAlignment="0" applyProtection="0"/>
    <xf numFmtId="0" fontId="82" fillId="68" borderId="0" applyNumberFormat="0" applyBorder="0" applyAlignment="0" applyProtection="0"/>
    <xf numFmtId="0" fontId="1" fillId="5" borderId="0" applyNumberFormat="0" applyBorder="0" applyAlignment="0" applyProtection="0"/>
    <xf numFmtId="0" fontId="82" fillId="68" borderId="0" applyNumberFormat="0" applyBorder="0" applyAlignment="0" applyProtection="0"/>
    <xf numFmtId="0" fontId="34" fillId="5" borderId="0" applyNumberFormat="0" applyBorder="0" applyAlignment="0" applyProtection="0"/>
    <xf numFmtId="0" fontId="1" fillId="10" borderId="0" applyNumberFormat="0" applyBorder="0" applyAlignment="0" applyProtection="0"/>
    <xf numFmtId="0" fontId="34" fillId="3" borderId="0" applyNumberFormat="0" applyBorder="0" applyAlignment="0" applyProtection="0"/>
    <xf numFmtId="0" fontId="82" fillId="69" borderId="0" applyNumberFormat="0" applyBorder="0" applyAlignment="0" applyProtection="0"/>
    <xf numFmtId="0" fontId="1" fillId="10" borderId="0" applyNumberFormat="0" applyBorder="0" applyAlignment="0" applyProtection="0"/>
    <xf numFmtId="0" fontId="82" fillId="69" borderId="0" applyNumberFormat="0" applyBorder="0" applyAlignment="0" applyProtection="0"/>
    <xf numFmtId="0" fontId="1" fillId="10" borderId="0" applyNumberFormat="0" applyBorder="0" applyAlignment="0" applyProtection="0"/>
    <xf numFmtId="0" fontId="82" fillId="69" borderId="0" applyNumberFormat="0" applyBorder="0" applyAlignment="0" applyProtection="0"/>
    <xf numFmtId="0" fontId="34" fillId="3" borderId="0" applyNumberFormat="0" applyBorder="0" applyAlignment="0" applyProtection="0"/>
    <xf numFmtId="0" fontId="1" fillId="11" borderId="0" applyNumberFormat="0" applyBorder="0" applyAlignment="0" applyProtection="0"/>
    <xf numFmtId="0" fontId="34" fillId="11" borderId="0" applyNumberFormat="0" applyBorder="0" applyAlignment="0" applyProtection="0"/>
    <xf numFmtId="0" fontId="82" fillId="70" borderId="0" applyNumberFormat="0" applyBorder="0" applyAlignment="0" applyProtection="0"/>
    <xf numFmtId="0" fontId="1" fillId="11" borderId="0" applyNumberFormat="0" applyBorder="0" applyAlignment="0" applyProtection="0"/>
    <xf numFmtId="0" fontId="82" fillId="70" borderId="0" applyNumberFormat="0" applyBorder="0" applyAlignment="0" applyProtection="0"/>
    <xf numFmtId="0" fontId="1" fillId="11" borderId="0" applyNumberFormat="0" applyBorder="0" applyAlignment="0" applyProtection="0"/>
    <xf numFmtId="0" fontId="82" fillId="70" borderId="0" applyNumberFormat="0" applyBorder="0" applyAlignment="0" applyProtection="0"/>
    <xf numFmtId="0" fontId="34" fillId="11" borderId="0" applyNumberFormat="0" applyBorder="0" applyAlignment="0" applyProtection="0"/>
    <xf numFmtId="0" fontId="1" fillId="12" borderId="0" applyNumberFormat="0" applyBorder="0" applyAlignment="0" applyProtection="0"/>
    <xf numFmtId="0" fontId="34" fillId="13" borderId="0" applyNumberFormat="0" applyBorder="0" applyAlignment="0" applyProtection="0"/>
    <xf numFmtId="0" fontId="82" fillId="71" borderId="0" applyNumberFormat="0" applyBorder="0" applyAlignment="0" applyProtection="0"/>
    <xf numFmtId="0" fontId="1" fillId="12" borderId="0" applyNumberFormat="0" applyBorder="0" applyAlignment="0" applyProtection="0"/>
    <xf numFmtId="0" fontId="82" fillId="71" borderId="0" applyNumberFormat="0" applyBorder="0" applyAlignment="0" applyProtection="0"/>
    <xf numFmtId="0" fontId="1" fillId="12" borderId="0" applyNumberFormat="0" applyBorder="0" applyAlignment="0" applyProtection="0"/>
    <xf numFmtId="0" fontId="82" fillId="71" borderId="0" applyNumberFormat="0" applyBorder="0" applyAlignment="0" applyProtection="0"/>
    <xf numFmtId="0" fontId="34" fillId="13" borderId="0" applyNumberFormat="0" applyBorder="0" applyAlignment="0" applyProtection="0"/>
    <xf numFmtId="0" fontId="1" fillId="8" borderId="0" applyNumberFormat="0" applyBorder="0" applyAlignment="0" applyProtection="0"/>
    <xf numFmtId="0" fontId="34" fillId="3" borderId="0" applyNumberFormat="0" applyBorder="0" applyAlignment="0" applyProtection="0"/>
    <xf numFmtId="0" fontId="82" fillId="72" borderId="0" applyNumberFormat="0" applyBorder="0" applyAlignment="0" applyProtection="0"/>
    <xf numFmtId="0" fontId="1" fillId="8" borderId="0" applyNumberFormat="0" applyBorder="0" applyAlignment="0" applyProtection="0"/>
    <xf numFmtId="0" fontId="82" fillId="72" borderId="0" applyNumberFormat="0" applyBorder="0" applyAlignment="0" applyProtection="0"/>
    <xf numFmtId="0" fontId="1" fillId="8" borderId="0" applyNumberFormat="0" applyBorder="0" applyAlignment="0" applyProtection="0"/>
    <xf numFmtId="0" fontId="82" fillId="72" borderId="0" applyNumberFormat="0" applyBorder="0" applyAlignment="0" applyProtection="0"/>
    <xf numFmtId="0" fontId="34" fillId="3" borderId="0" applyNumberFormat="0" applyBorder="0" applyAlignment="0" applyProtection="0"/>
    <xf numFmtId="0" fontId="1" fillId="10" borderId="0" applyNumberFormat="0" applyBorder="0" applyAlignment="0" applyProtection="0"/>
    <xf numFmtId="0" fontId="34" fillId="10" borderId="0" applyNumberFormat="0" applyBorder="0" applyAlignment="0" applyProtection="0"/>
    <xf numFmtId="0" fontId="82" fillId="73" borderId="0" applyNumberFormat="0" applyBorder="0" applyAlignment="0" applyProtection="0"/>
    <xf numFmtId="0" fontId="1" fillId="10" borderId="0" applyNumberFormat="0" applyBorder="0" applyAlignment="0" applyProtection="0"/>
    <xf numFmtId="0" fontId="82" fillId="73" borderId="0" applyNumberFormat="0" applyBorder="0" applyAlignment="0" applyProtection="0"/>
    <xf numFmtId="0" fontId="1" fillId="10" borderId="0" applyNumberFormat="0" applyBorder="0" applyAlignment="0" applyProtection="0"/>
    <xf numFmtId="0" fontId="82" fillId="73" borderId="0" applyNumberFormat="0" applyBorder="0" applyAlignment="0" applyProtection="0"/>
    <xf numFmtId="0" fontId="34" fillId="10" borderId="0" applyNumberFormat="0" applyBorder="0" applyAlignment="0" applyProtection="0"/>
    <xf numFmtId="0" fontId="1" fillId="14" borderId="0" applyNumberFormat="0" applyBorder="0" applyAlignment="0" applyProtection="0"/>
    <xf numFmtId="0" fontId="34" fillId="5" borderId="0" applyNumberFormat="0" applyBorder="0" applyAlignment="0" applyProtection="0"/>
    <xf numFmtId="0" fontId="82" fillId="74" borderId="0" applyNumberFormat="0" applyBorder="0" applyAlignment="0" applyProtection="0"/>
    <xf numFmtId="0" fontId="1" fillId="14" borderId="0" applyNumberFormat="0" applyBorder="0" applyAlignment="0" applyProtection="0"/>
    <xf numFmtId="0" fontId="82" fillId="74" borderId="0" applyNumberFormat="0" applyBorder="0" applyAlignment="0" applyProtection="0"/>
    <xf numFmtId="0" fontId="1" fillId="14" borderId="0" applyNumberFormat="0" applyBorder="0" applyAlignment="0" applyProtection="0"/>
    <xf numFmtId="0" fontId="82" fillId="74" borderId="0" applyNumberFormat="0" applyBorder="0" applyAlignment="0" applyProtection="0"/>
    <xf numFmtId="0" fontId="34" fillId="5" borderId="0" applyNumberFormat="0" applyBorder="0" applyAlignment="0" applyProtection="0"/>
    <xf numFmtId="0" fontId="14" fillId="15" borderId="0" applyNumberFormat="0" applyBorder="0" applyAlignment="0" applyProtection="0"/>
    <xf numFmtId="0" fontId="35" fillId="16" borderId="0" applyNumberFormat="0" applyBorder="0" applyAlignment="0" applyProtection="0"/>
    <xf numFmtId="0" fontId="83" fillId="7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35" fillId="16" borderId="0" applyNumberFormat="0" applyBorder="0" applyAlignment="0" applyProtection="0"/>
    <xf numFmtId="0" fontId="14" fillId="11" borderId="0" applyNumberFormat="0" applyBorder="0" applyAlignment="0" applyProtection="0"/>
    <xf numFmtId="0" fontId="35" fillId="11" borderId="0" applyNumberFormat="0" applyBorder="0" applyAlignment="0" applyProtection="0"/>
    <xf numFmtId="0" fontId="83" fillId="76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35" fillId="11" borderId="0" applyNumberFormat="0" applyBorder="0" applyAlignment="0" applyProtection="0"/>
    <xf numFmtId="0" fontId="14" fillId="12" borderId="0" applyNumberFormat="0" applyBorder="0" applyAlignment="0" applyProtection="0"/>
    <xf numFmtId="0" fontId="35" fillId="13" borderId="0" applyNumberFormat="0" applyBorder="0" applyAlignment="0" applyProtection="0"/>
    <xf numFmtId="0" fontId="83" fillId="7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35" fillId="13" borderId="0" applyNumberFormat="0" applyBorder="0" applyAlignment="0" applyProtection="0"/>
    <xf numFmtId="0" fontId="14" fillId="17" borderId="0" applyNumberFormat="0" applyBorder="0" applyAlignment="0" applyProtection="0"/>
    <xf numFmtId="0" fontId="35" fillId="18" borderId="0" applyNumberFormat="0" applyBorder="0" applyAlignment="0" applyProtection="0"/>
    <xf numFmtId="0" fontId="83" fillId="7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35" fillId="18" borderId="0" applyNumberFormat="0" applyBorder="0" applyAlignment="0" applyProtection="0"/>
    <xf numFmtId="0" fontId="14" fillId="16" borderId="0" applyNumberFormat="0" applyBorder="0" applyAlignment="0" applyProtection="0"/>
    <xf numFmtId="0" fontId="35" fillId="16" borderId="0" applyNumberFormat="0" applyBorder="0" applyAlignment="0" applyProtection="0"/>
    <xf numFmtId="0" fontId="83" fillId="7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35" fillId="16" borderId="0" applyNumberFormat="0" applyBorder="0" applyAlignment="0" applyProtection="0"/>
    <xf numFmtId="0" fontId="14" fillId="19" borderId="0" applyNumberFormat="0" applyBorder="0" applyAlignment="0" applyProtection="0"/>
    <xf numFmtId="0" fontId="35" fillId="5" borderId="0" applyNumberFormat="0" applyBorder="0" applyAlignment="0" applyProtection="0"/>
    <xf numFmtId="0" fontId="83" fillId="8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35" fillId="5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0" borderId="0" applyNumberFormat="0" applyBorder="0" applyAlignment="0" applyProtection="0"/>
    <xf numFmtId="0" fontId="35" fillId="16" borderId="0" applyNumberFormat="0" applyBorder="0" applyAlignment="0" applyProtection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35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35" fillId="25" borderId="0" applyNumberFormat="0" applyBorder="0" applyAlignment="0" applyProtection="0"/>
    <xf numFmtId="0" fontId="14" fillId="29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35" fillId="25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0" borderId="0" applyNumberFormat="0" applyBorder="0" applyAlignment="0" applyProtection="0"/>
    <xf numFmtId="0" fontId="35" fillId="30" borderId="0" applyNumberFormat="0" applyBorder="0" applyAlignment="0" applyProtection="0"/>
    <xf numFmtId="0" fontId="14" fillId="34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35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4" fillId="27" borderId="0" applyNumberFormat="0" applyBorder="0" applyAlignment="0" applyProtection="0"/>
    <xf numFmtId="0" fontId="14" fillId="17" borderId="0" applyNumberFormat="0" applyBorder="0" applyAlignment="0" applyProtection="0"/>
    <xf numFmtId="0" fontId="35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35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4" fillId="23" borderId="0" applyNumberFormat="0" applyBorder="0" applyAlignment="0" applyProtection="0"/>
    <xf numFmtId="0" fontId="14" fillId="16" borderId="0" applyNumberFormat="0" applyBorder="0" applyAlignment="0" applyProtection="0"/>
    <xf numFmtId="0" fontId="35" fillId="16" borderId="0" applyNumberFormat="0" applyBorder="0" applyAlignment="0" applyProtection="0"/>
    <xf numFmtId="0" fontId="14" fillId="23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35" fillId="1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4" fillId="43" borderId="0" applyNumberFormat="0" applyBorder="0" applyAlignment="0" applyProtection="0"/>
    <xf numFmtId="0" fontId="14" fillId="40" borderId="0" applyNumberFormat="0" applyBorder="0" applyAlignment="0" applyProtection="0"/>
    <xf numFmtId="0" fontId="35" fillId="40" borderId="0" applyNumberFormat="0" applyBorder="0" applyAlignment="0" applyProtection="0"/>
    <xf numFmtId="0" fontId="14" fillId="44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35" fillId="40" borderId="0" applyNumberFormat="0" applyBorder="0" applyAlignment="0" applyProtection="0"/>
    <xf numFmtId="0" fontId="2" fillId="0" borderId="0" applyNumberFormat="0" applyFont="0" applyFill="0" applyBorder="0" applyAlignment="0">
      <protection locked="0"/>
    </xf>
    <xf numFmtId="0" fontId="2" fillId="0" borderId="0" applyNumberFormat="0" applyFont="0" applyFill="0" applyBorder="0" applyAlignment="0">
      <protection locked="0"/>
    </xf>
    <xf numFmtId="169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41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2" fillId="10" borderId="0" applyNumberFormat="0" applyBorder="0" applyAlignment="0">
      <protection locked="0"/>
    </xf>
    <xf numFmtId="0" fontId="2" fillId="10" borderId="0" applyNumberFormat="0" applyBorder="0" applyAlignment="0">
      <protection locked="0"/>
    </xf>
    <xf numFmtId="4" fontId="38" fillId="0" borderId="1" applyFill="0">
      <alignment vertical="center"/>
      <protection locked="0"/>
    </xf>
    <xf numFmtId="0" fontId="39" fillId="0" borderId="0"/>
    <xf numFmtId="0" fontId="40" fillId="0" borderId="0" applyFill="0" applyBorder="0" applyAlignment="0"/>
    <xf numFmtId="0" fontId="40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16" fillId="3" borderId="2" applyNumberFormat="0" applyAlignment="0" applyProtection="0"/>
    <xf numFmtId="0" fontId="41" fillId="3" borderId="2" applyNumberFormat="0" applyAlignment="0" applyProtection="0"/>
    <xf numFmtId="0" fontId="42" fillId="45" borderId="3" applyNumberFormat="0" applyAlignment="0" applyProtection="0"/>
    <xf numFmtId="0" fontId="16" fillId="3" borderId="2" applyNumberFormat="0" applyAlignment="0" applyProtection="0"/>
    <xf numFmtId="0" fontId="16" fillId="3" borderId="2" applyNumberFormat="0" applyAlignment="0" applyProtection="0"/>
    <xf numFmtId="0" fontId="41" fillId="3" borderId="2" applyNumberFormat="0" applyAlignment="0" applyProtection="0"/>
    <xf numFmtId="0" fontId="17" fillId="18" borderId="4" applyNumberFormat="0" applyAlignment="0" applyProtection="0"/>
    <xf numFmtId="0" fontId="43" fillId="18" borderId="4" applyNumberFormat="0" applyAlignment="0" applyProtection="0"/>
    <xf numFmtId="0" fontId="17" fillId="37" borderId="4" applyNumberFormat="0" applyAlignment="0" applyProtection="0"/>
    <xf numFmtId="0" fontId="17" fillId="18" borderId="4" applyNumberFormat="0" applyAlignment="0" applyProtection="0"/>
    <xf numFmtId="0" fontId="17" fillId="18" borderId="4" applyNumberFormat="0" applyAlignment="0" applyProtection="0"/>
    <xf numFmtId="0" fontId="43" fillId="18" borderId="4" applyNumberFormat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71" fontId="9" fillId="0" borderId="0"/>
    <xf numFmtId="171" fontId="9" fillId="0" borderId="0"/>
    <xf numFmtId="171" fontId="9" fillId="0" borderId="0"/>
    <xf numFmtId="171" fontId="9" fillId="0" borderId="0"/>
    <xf numFmtId="171" fontId="9" fillId="0" borderId="0"/>
    <xf numFmtId="171" fontId="9" fillId="0" borderId="0"/>
    <xf numFmtId="171" fontId="9" fillId="0" borderId="0"/>
    <xf numFmtId="171" fontId="9" fillId="0" borderId="0"/>
    <xf numFmtId="17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17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84" fillId="0" borderId="0" applyFont="0" applyFill="0" applyBorder="0" applyAlignment="0" applyProtection="0"/>
    <xf numFmtId="43" fontId="85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4" fontId="46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4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8" fillId="0" borderId="0" applyFont="0" applyFill="0" applyBorder="0" applyAlignment="0" applyProtection="0"/>
    <xf numFmtId="0" fontId="49" fillId="0" borderId="0" applyNumberFormat="0" applyAlignment="0">
      <alignment horizontal="left"/>
    </xf>
    <xf numFmtId="174" fontId="46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50" fillId="0" borderId="0" applyNumberFormat="0" applyAlignment="0">
      <alignment horizontal="left"/>
    </xf>
    <xf numFmtId="0" fontId="1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4" fontId="52" fillId="0" borderId="0" applyFill="0" applyBorder="0">
      <protection locked="0"/>
    </xf>
    <xf numFmtId="2" fontId="46" fillId="0" borderId="0" applyFont="0" applyFill="0" applyBorder="0" applyAlignment="0" applyProtection="0"/>
    <xf numFmtId="2" fontId="48" fillId="0" borderId="0" applyFont="0" applyFill="0" applyBorder="0" applyAlignment="0" applyProtection="0"/>
    <xf numFmtId="0" fontId="19" fillId="6" borderId="0" applyNumberFormat="0" applyBorder="0" applyAlignment="0" applyProtection="0"/>
    <xf numFmtId="0" fontId="53" fillId="6" borderId="0" applyNumberFormat="0" applyBorder="0" applyAlignment="0" applyProtection="0"/>
    <xf numFmtId="0" fontId="1" fillId="32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53" fillId="6" borderId="0" applyNumberFormat="0" applyBorder="0" applyAlignment="0" applyProtection="0"/>
    <xf numFmtId="38" fontId="3" fillId="49" borderId="0" applyNumberFormat="0" applyBorder="0" applyAlignment="0" applyProtection="0"/>
    <xf numFmtId="38" fontId="3" fillId="49" borderId="0" applyNumberFormat="0" applyBorder="0" applyAlignment="0" applyProtection="0"/>
    <xf numFmtId="0" fontId="54" fillId="0" borderId="5" applyNumberFormat="0" applyAlignment="0" applyProtection="0">
      <alignment horizontal="left" vertical="center"/>
    </xf>
    <xf numFmtId="0" fontId="54" fillId="0" borderId="6">
      <alignment horizontal="left" vertical="center"/>
    </xf>
    <xf numFmtId="0" fontId="20" fillId="0" borderId="7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5" fillId="0" borderId="8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6" fillId="0" borderId="10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57" fillId="0" borderId="12" applyNumberFormat="0" applyFill="0" applyAlignment="0" applyProtection="0"/>
    <xf numFmtId="0" fontId="57" fillId="0" borderId="13" applyNumberFormat="0" applyFill="0" applyAlignment="0" applyProtection="0"/>
    <xf numFmtId="0" fontId="22" fillId="0" borderId="11" applyNumberFormat="0" applyFill="0" applyAlignment="0" applyProtection="0"/>
    <xf numFmtId="0" fontId="22" fillId="0" borderId="11" applyNumberFormat="0" applyFill="0" applyAlignment="0" applyProtection="0"/>
    <xf numFmtId="0" fontId="57" fillId="0" borderId="12" applyNumberFormat="0" applyFill="0" applyAlignment="0" applyProtection="0"/>
    <xf numFmtId="0" fontId="2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0" fontId="3" fillId="50" borderId="14" applyNumberFormat="0" applyBorder="0" applyAlignment="0" applyProtection="0"/>
    <xf numFmtId="10" fontId="3" fillId="50" borderId="14" applyNumberFormat="0" applyBorder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23" fillId="5" borderId="2" applyNumberFormat="0" applyAlignment="0" applyProtection="0"/>
    <xf numFmtId="0" fontId="59" fillId="5" borderId="2" applyNumberFormat="0" applyAlignment="0" applyProtection="0"/>
    <xf numFmtId="0" fontId="60" fillId="42" borderId="3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23" fillId="5" borderId="2" applyNumberFormat="0" applyAlignment="0" applyProtection="0"/>
    <xf numFmtId="0" fontId="59" fillId="5" borderId="2" applyNumberFormat="0" applyAlignment="0" applyProtection="0"/>
    <xf numFmtId="0" fontId="23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0" fontId="59" fillId="5" borderId="2" applyNumberFormat="0" applyAlignment="0" applyProtection="0"/>
    <xf numFmtId="175" fontId="13" fillId="0" borderId="15" applyNumberFormat="0" applyFill="0" applyBorder="0">
      <alignment horizontal="left" vertical="center"/>
    </xf>
    <xf numFmtId="0" fontId="24" fillId="0" borderId="16" applyNumberFormat="0" applyFill="0" applyAlignment="0" applyProtection="0"/>
    <xf numFmtId="0" fontId="61" fillId="0" borderId="16" applyNumberFormat="0" applyFill="0" applyAlignment="0" applyProtection="0"/>
    <xf numFmtId="0" fontId="19" fillId="0" borderId="17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61" fillId="0" borderId="16" applyNumberFormat="0" applyFill="0" applyAlignment="0" applyProtection="0"/>
    <xf numFmtId="175" fontId="62" fillId="0" borderId="0"/>
    <xf numFmtId="168" fontId="5" fillId="0" borderId="18">
      <alignment horizontal="right"/>
    </xf>
    <xf numFmtId="176" fontId="63" fillId="0" borderId="0" applyNumberFormat="0" applyFont="0" applyBorder="0" applyAlignment="0"/>
    <xf numFmtId="0" fontId="25" fillId="13" borderId="0" applyNumberFormat="0" applyBorder="0" applyAlignment="0" applyProtection="0"/>
    <xf numFmtId="0" fontId="64" fillId="13" borderId="0" applyNumberFormat="0" applyBorder="0" applyAlignment="0" applyProtection="0"/>
    <xf numFmtId="0" fontId="19" fillId="4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64" fillId="13" borderId="0" applyNumberFormat="0" applyBorder="0" applyAlignment="0" applyProtection="0"/>
    <xf numFmtId="37" fontId="65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75" fontId="66" fillId="0" borderId="0"/>
    <xf numFmtId="0" fontId="4" fillId="0" borderId="0"/>
    <xf numFmtId="0" fontId="82" fillId="0" borderId="0"/>
    <xf numFmtId="0" fontId="2" fillId="0" borderId="0"/>
    <xf numFmtId="0" fontId="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46" fillId="0" borderId="0" applyBorder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85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" fillId="0" borderId="0"/>
    <xf numFmtId="0" fontId="2" fillId="0" borderId="0"/>
    <xf numFmtId="0" fontId="84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" fillId="0" borderId="0"/>
    <xf numFmtId="0" fontId="2" fillId="0" borderId="0"/>
    <xf numFmtId="0" fontId="84" fillId="0" borderId="0"/>
    <xf numFmtId="0" fontId="84" fillId="0" borderId="0"/>
    <xf numFmtId="0" fontId="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4" fillId="0" borderId="0"/>
    <xf numFmtId="0" fontId="4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2" fillId="0" borderId="0"/>
    <xf numFmtId="0" fontId="82" fillId="0" borderId="0"/>
    <xf numFmtId="0" fontId="46" fillId="0" borderId="0" applyBorder="0"/>
    <xf numFmtId="0" fontId="2" fillId="0" borderId="0"/>
    <xf numFmtId="0" fontId="46" fillId="0" borderId="0" applyBorder="0"/>
    <xf numFmtId="0" fontId="46" fillId="0" borderId="0" applyBorder="0"/>
    <xf numFmtId="0" fontId="2" fillId="0" borderId="0"/>
    <xf numFmtId="0" fontId="3" fillId="51" borderId="0"/>
    <xf numFmtId="0" fontId="2" fillId="0" borderId="0"/>
    <xf numFmtId="0" fontId="2" fillId="0" borderId="0"/>
    <xf numFmtId="0" fontId="2" fillId="0" borderId="0"/>
    <xf numFmtId="0" fontId="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5" fillId="0" borderId="0"/>
    <xf numFmtId="0" fontId="2" fillId="0" borderId="0"/>
    <xf numFmtId="0" fontId="2" fillId="0" borderId="0"/>
    <xf numFmtId="0" fontId="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8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9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7" borderId="19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82" fillId="81" borderId="31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3" fillId="41" borderId="3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82" fillId="81" borderId="31" applyNumberFormat="0" applyFont="0" applyAlignment="0" applyProtection="0"/>
    <xf numFmtId="0" fontId="2" fillId="7" borderId="20" applyNumberFormat="0" applyFont="0" applyAlignment="0" applyProtection="0"/>
    <xf numFmtId="0" fontId="26" fillId="3" borderId="21" applyNumberFormat="0" applyAlignment="0" applyProtection="0"/>
    <xf numFmtId="0" fontId="67" fillId="3" borderId="21" applyNumberFormat="0" applyAlignment="0" applyProtection="0"/>
    <xf numFmtId="0" fontId="26" fillId="45" borderId="21" applyNumberFormat="0" applyAlignment="0" applyProtection="0"/>
    <xf numFmtId="0" fontId="26" fillId="3" borderId="21" applyNumberFormat="0" applyAlignment="0" applyProtection="0"/>
    <xf numFmtId="0" fontId="26" fillId="3" borderId="21" applyNumberFormat="0" applyAlignment="0" applyProtection="0"/>
    <xf numFmtId="0" fontId="67" fillId="3" borderId="21" applyNumberFormat="0" applyAlignment="0" applyProtection="0"/>
    <xf numFmtId="177" fontId="68" fillId="0" borderId="0"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10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68" fillId="0" borderId="0"/>
    <xf numFmtId="166" fontId="68" fillId="0" borderId="0"/>
    <xf numFmtId="179" fontId="68" fillId="0" borderId="0"/>
    <xf numFmtId="180" fontId="68" fillId="0" borderId="0"/>
    <xf numFmtId="181" fontId="69" fillId="0" borderId="0" applyNumberFormat="0" applyFill="0" applyBorder="0" applyAlignment="0" applyProtection="0">
      <alignment horizontal="left"/>
    </xf>
    <xf numFmtId="14" fontId="69" fillId="0" borderId="0" applyNumberFormat="0" applyFill="0" applyBorder="0" applyAlignment="0" applyProtection="0">
      <alignment horizontal="left"/>
    </xf>
    <xf numFmtId="4" fontId="3" fillId="13" borderId="3" applyNumberFormat="0" applyProtection="0">
      <alignment vertical="center"/>
    </xf>
    <xf numFmtId="4" fontId="3" fillId="13" borderId="3" applyNumberFormat="0" applyProtection="0">
      <alignment vertical="center"/>
    </xf>
    <xf numFmtId="4" fontId="3" fillId="52" borderId="3" applyNumberFormat="0" applyProtection="0">
      <alignment horizontal="left" vertical="center" indent="1"/>
    </xf>
    <xf numFmtId="0" fontId="70" fillId="13" borderId="22" applyNumberFormat="0" applyProtection="0">
      <alignment horizontal="left" vertical="top" indent="1"/>
    </xf>
    <xf numFmtId="4" fontId="3" fillId="16" borderId="3" applyNumberFormat="0" applyProtection="0">
      <alignment horizontal="left" vertical="center" indent="1"/>
    </xf>
    <xf numFmtId="4" fontId="3" fillId="4" borderId="3" applyNumberFormat="0" applyProtection="0">
      <alignment horizontal="right" vertical="center"/>
    </xf>
    <xf numFmtId="4" fontId="3" fillId="53" borderId="3" applyNumberFormat="0" applyProtection="0">
      <alignment horizontal="right" vertical="center"/>
    </xf>
    <xf numFmtId="4" fontId="3" fillId="25" borderId="23" applyNumberFormat="0" applyProtection="0">
      <alignment horizontal="right" vertical="center"/>
    </xf>
    <xf numFmtId="4" fontId="3" fillId="14" borderId="3" applyNumberFormat="0" applyProtection="0">
      <alignment horizontal="right" vertical="center"/>
    </xf>
    <xf numFmtId="4" fontId="3" fillId="19" borderId="3" applyNumberFormat="0" applyProtection="0">
      <alignment horizontal="right" vertical="center"/>
    </xf>
    <xf numFmtId="4" fontId="3" fillId="40" borderId="3" applyNumberFormat="0" applyProtection="0">
      <alignment horizontal="right" vertical="center"/>
    </xf>
    <xf numFmtId="4" fontId="3" fillId="30" borderId="3" applyNumberFormat="0" applyProtection="0">
      <alignment horizontal="right" vertical="center"/>
    </xf>
    <xf numFmtId="4" fontId="3" fillId="54" borderId="3" applyNumberFormat="0" applyProtection="0">
      <alignment horizontal="right" vertical="center"/>
    </xf>
    <xf numFmtId="4" fontId="3" fillId="12" borderId="3" applyNumberFormat="0" applyProtection="0">
      <alignment horizontal="right" vertical="center"/>
    </xf>
    <xf numFmtId="4" fontId="3" fillId="55" borderId="23" applyNumberFormat="0" applyProtection="0">
      <alignment horizontal="left" vertical="center" indent="1"/>
    </xf>
    <xf numFmtId="4" fontId="2" fillId="36" borderId="23" applyNumberFormat="0" applyProtection="0">
      <alignment horizontal="left" vertical="center" indent="1"/>
    </xf>
    <xf numFmtId="4" fontId="2" fillId="36" borderId="23" applyNumberFormat="0" applyProtection="0">
      <alignment horizontal="left" vertical="center" indent="1"/>
    </xf>
    <xf numFmtId="4" fontId="3" fillId="56" borderId="3" applyNumberFormat="0" applyProtection="0">
      <alignment horizontal="right" vertical="center"/>
    </xf>
    <xf numFmtId="4" fontId="3" fillId="57" borderId="23" applyNumberFormat="0" applyProtection="0">
      <alignment horizontal="left" vertical="center" indent="1"/>
    </xf>
    <xf numFmtId="4" fontId="3" fillId="56" borderId="23" applyNumberFormat="0" applyProtection="0">
      <alignment horizontal="left" vertical="center" indent="1"/>
    </xf>
    <xf numFmtId="0" fontId="3" fillId="3" borderId="3" applyNumberFormat="0" applyProtection="0">
      <alignment horizontal="left" vertical="center" indent="1"/>
    </xf>
    <xf numFmtId="0" fontId="3" fillId="36" borderId="22" applyNumberFormat="0" applyProtection="0">
      <alignment horizontal="left" vertical="top" indent="1"/>
    </xf>
    <xf numFmtId="0" fontId="3" fillId="58" borderId="3" applyNumberFormat="0" applyProtection="0">
      <alignment horizontal="left" vertical="center" indent="1"/>
    </xf>
    <xf numFmtId="0" fontId="3" fillId="56" borderId="22" applyNumberFormat="0" applyProtection="0">
      <alignment horizontal="left" vertical="top" indent="1"/>
    </xf>
    <xf numFmtId="0" fontId="3" fillId="10" borderId="3" applyNumberFormat="0" applyProtection="0">
      <alignment horizontal="left" vertical="center" indent="1"/>
    </xf>
    <xf numFmtId="0" fontId="3" fillId="10" borderId="22" applyNumberFormat="0" applyProtection="0">
      <alignment horizontal="left" vertical="top" indent="1"/>
    </xf>
    <xf numFmtId="0" fontId="3" fillId="57" borderId="3" applyNumberFormat="0" applyProtection="0">
      <alignment horizontal="left" vertical="center" indent="1"/>
    </xf>
    <xf numFmtId="0" fontId="3" fillId="57" borderId="22" applyNumberFormat="0" applyProtection="0">
      <alignment horizontal="left" vertical="top" indent="1"/>
    </xf>
    <xf numFmtId="0" fontId="3" fillId="59" borderId="24" applyNumberFormat="0">
      <protection locked="0"/>
    </xf>
    <xf numFmtId="0" fontId="71" fillId="36" borderId="25" applyBorder="0"/>
    <xf numFmtId="4" fontId="72" fillId="7" borderId="22" applyNumberFormat="0" applyProtection="0">
      <alignment vertical="center"/>
    </xf>
    <xf numFmtId="4" fontId="3" fillId="7" borderId="14" applyNumberFormat="0" applyProtection="0">
      <alignment vertical="center"/>
    </xf>
    <xf numFmtId="4" fontId="72" fillId="3" borderId="22" applyNumberFormat="0" applyProtection="0">
      <alignment horizontal="left" vertical="center" indent="1"/>
    </xf>
    <xf numFmtId="0" fontId="72" fillId="7" borderId="22" applyNumberFormat="0" applyProtection="0">
      <alignment horizontal="left" vertical="top" indent="1"/>
    </xf>
    <xf numFmtId="4" fontId="3" fillId="0" borderId="3" applyNumberFormat="0" applyProtection="0">
      <alignment horizontal="right" vertical="center"/>
    </xf>
    <xf numFmtId="4" fontId="3" fillId="59" borderId="3" applyNumberFormat="0" applyProtection="0">
      <alignment horizontal="right" vertical="center"/>
    </xf>
    <xf numFmtId="4" fontId="3" fillId="16" borderId="3" applyNumberFormat="0" applyProtection="0">
      <alignment horizontal="left" vertical="center" indent="1"/>
    </xf>
    <xf numFmtId="0" fontId="72" fillId="56" borderId="22" applyNumberFormat="0" applyProtection="0">
      <alignment horizontal="left" vertical="top" indent="1"/>
    </xf>
    <xf numFmtId="4" fontId="73" fillId="60" borderId="23" applyNumberFormat="0" applyProtection="0">
      <alignment horizontal="left" vertical="center" indent="1"/>
    </xf>
    <xf numFmtId="0" fontId="3" fillId="61" borderId="14"/>
    <xf numFmtId="4" fontId="74" fillId="59" borderId="3" applyNumberFormat="0" applyProtection="0">
      <alignment horizontal="right" vertical="center"/>
    </xf>
    <xf numFmtId="0" fontId="75" fillId="0" borderId="0" applyNumberFormat="0" applyFill="0" applyBorder="0" applyAlignment="0" applyProtection="0"/>
    <xf numFmtId="0" fontId="76" fillId="0" borderId="14">
      <alignment horizontal="center"/>
    </xf>
    <xf numFmtId="0" fontId="2" fillId="0" borderId="0" applyNumberFormat="0" applyFill="0" applyBorder="0" applyAlignment="0" applyProtection="0"/>
    <xf numFmtId="0" fontId="76" fillId="0" borderId="0">
      <alignment horizontal="center" vertical="center"/>
    </xf>
    <xf numFmtId="0" fontId="77" fillId="62" borderId="0" applyNumberFormat="0" applyFill="0">
      <alignment horizontal="left" vertical="center"/>
    </xf>
    <xf numFmtId="40" fontId="78" fillId="0" borderId="0" applyBorder="0">
      <alignment horizontal="right"/>
    </xf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8" fillId="0" borderId="26" applyNumberFormat="0" applyFill="0" applyAlignment="0" applyProtection="0"/>
    <xf numFmtId="0" fontId="46" fillId="0" borderId="27" applyNumberFormat="0" applyFont="0" applyFill="0" applyAlignment="0" applyProtection="0"/>
    <xf numFmtId="0" fontId="28" fillId="0" borderId="28" applyNumberFormat="0" applyFill="0" applyAlignment="0" applyProtection="0"/>
    <xf numFmtId="0" fontId="46" fillId="0" borderId="27" applyNumberFormat="0" applyFont="0" applyFill="0" applyAlignment="0" applyProtection="0"/>
    <xf numFmtId="0" fontId="46" fillId="0" borderId="27" applyNumberFormat="0" applyFont="0" applyFill="0" applyAlignment="0" applyProtection="0"/>
    <xf numFmtId="182" fontId="68" fillId="0" borderId="23">
      <protection locked="0"/>
    </xf>
    <xf numFmtId="179" fontId="68" fillId="0" borderId="23">
      <protection locked="0"/>
    </xf>
    <xf numFmtId="49" fontId="79" fillId="0" borderId="14">
      <alignment vertical="top"/>
      <protection locked="0"/>
    </xf>
    <xf numFmtId="183" fontId="68" fillId="0" borderId="23">
      <protection locked="0"/>
    </xf>
    <xf numFmtId="184" fontId="68" fillId="0" borderId="23">
      <protection locked="0"/>
    </xf>
    <xf numFmtId="49" fontId="79" fillId="0" borderId="23" applyFill="0" applyAlignment="0">
      <alignment horizontal="left"/>
      <protection locked="0"/>
    </xf>
    <xf numFmtId="0" fontId="2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0" fillId="0" borderId="0" applyNumberFormat="0" applyFill="0" applyBorder="0" applyAlignment="0" applyProtection="0"/>
  </cellStyleXfs>
  <cellXfs count="39">
    <xf numFmtId="0" fontId="0" fillId="0" borderId="0" xfId="0"/>
    <xf numFmtId="0" fontId="91" fillId="0" borderId="0" xfId="0" applyFont="1"/>
    <xf numFmtId="1" fontId="91" fillId="0" borderId="0" xfId="0" applyNumberFormat="1" applyFont="1"/>
    <xf numFmtId="0" fontId="91" fillId="0" borderId="0" xfId="0" applyFont="1" applyAlignment="1">
      <alignment horizontal="left"/>
    </xf>
    <xf numFmtId="1" fontId="0" fillId="0" borderId="0" xfId="0" applyNumberFormat="1"/>
    <xf numFmtId="0" fontId="5" fillId="0" borderId="0" xfId="543" applyFont="1"/>
    <xf numFmtId="0" fontId="11" fillId="0" borderId="0" xfId="543" applyFont="1"/>
    <xf numFmtId="0" fontId="92" fillId="0" borderId="0" xfId="505" applyFont="1" applyAlignment="1">
      <alignment horizontal="left"/>
    </xf>
    <xf numFmtId="0" fontId="92" fillId="0" borderId="0" xfId="505" applyFont="1"/>
    <xf numFmtId="0" fontId="96" fillId="0" borderId="0" xfId="543" quotePrefix="1" applyFont="1" applyAlignment="1">
      <alignment horizontal="center"/>
    </xf>
    <xf numFmtId="15" fontId="94" fillId="0" borderId="0" xfId="505" applyNumberFormat="1" applyFont="1"/>
    <xf numFmtId="0" fontId="94" fillId="0" borderId="0" xfId="505" applyFont="1"/>
    <xf numFmtId="0" fontId="6" fillId="83" borderId="14" xfId="505" applyFont="1" applyFill="1" applyBorder="1" applyAlignment="1">
      <alignment horizontal="center" vertical="center" wrapText="1"/>
    </xf>
    <xf numFmtId="0" fontId="6" fillId="83" borderId="14" xfId="505" applyFont="1" applyFill="1" applyBorder="1" applyAlignment="1">
      <alignment horizontal="center" vertical="center"/>
    </xf>
    <xf numFmtId="1" fontId="5" fillId="82" borderId="14" xfId="471" applyNumberFormat="1" applyFont="1" applyFill="1" applyBorder="1" applyAlignment="1">
      <alignment horizontal="center"/>
    </xf>
    <xf numFmtId="1" fontId="12" fillId="82" borderId="14" xfId="471" applyNumberFormat="1" applyFont="1" applyFill="1" applyBorder="1" applyAlignment="1">
      <alignment horizontal="right"/>
    </xf>
    <xf numFmtId="1" fontId="10" fillId="82" borderId="14" xfId="471" applyNumberFormat="1" applyFont="1" applyFill="1" applyBorder="1" applyAlignment="1">
      <alignment horizontal="right"/>
    </xf>
    <xf numFmtId="1" fontId="10" fillId="84" borderId="14" xfId="505" applyNumberFormat="1" applyFont="1" applyFill="1" applyBorder="1" applyAlignment="1">
      <alignment horizontal="right"/>
    </xf>
    <xf numFmtId="1" fontId="95" fillId="82" borderId="14" xfId="471" applyNumberFormat="1" applyFont="1" applyFill="1" applyBorder="1" applyAlignment="1">
      <alignment horizontal="right"/>
    </xf>
    <xf numFmtId="0" fontId="95" fillId="0" borderId="0" xfId="505" applyFont="1"/>
    <xf numFmtId="1" fontId="97" fillId="82" borderId="14" xfId="471" applyNumberFormat="1" applyFont="1" applyFill="1" applyBorder="1" applyAlignment="1">
      <alignment horizontal="left"/>
    </xf>
    <xf numFmtId="1" fontId="97" fillId="82" borderId="14" xfId="471" applyNumberFormat="1" applyFont="1" applyFill="1" applyBorder="1" applyAlignment="1">
      <alignment horizontal="center"/>
    </xf>
    <xf numFmtId="3" fontId="95" fillId="82" borderId="14" xfId="471" applyNumberFormat="1" applyFont="1" applyFill="1" applyBorder="1" applyAlignment="1">
      <alignment horizontal="right"/>
    </xf>
    <xf numFmtId="0" fontId="97" fillId="84" borderId="14" xfId="505" applyFont="1" applyFill="1" applyBorder="1"/>
    <xf numFmtId="1" fontId="97" fillId="82" borderId="14" xfId="505" applyNumberFormat="1" applyFont="1" applyFill="1" applyBorder="1" applyAlignment="1">
      <alignment horizontal="left"/>
    </xf>
    <xf numFmtId="0" fontId="97" fillId="84" borderId="14" xfId="505" applyFont="1" applyFill="1" applyBorder="1" applyAlignment="1">
      <alignment horizontal="right"/>
    </xf>
    <xf numFmtId="0" fontId="97" fillId="84" borderId="14" xfId="505" applyFont="1" applyFill="1" applyBorder="1" applyAlignment="1">
      <alignment horizontal="center"/>
    </xf>
    <xf numFmtId="1" fontId="95" fillId="82" borderId="14" xfId="506" applyNumberFormat="1" applyFont="1" applyFill="1" applyBorder="1" applyAlignment="1">
      <alignment horizontal="right"/>
    </xf>
    <xf numFmtId="3" fontId="95" fillId="82" borderId="14" xfId="506" applyNumberFormat="1" applyFont="1" applyFill="1" applyBorder="1" applyAlignment="1">
      <alignment horizontal="right"/>
    </xf>
    <xf numFmtId="0" fontId="7" fillId="0" borderId="0" xfId="505" applyFont="1" applyAlignment="1">
      <alignment vertical="center" wrapText="1"/>
    </xf>
    <xf numFmtId="0" fontId="98" fillId="0" borderId="0" xfId="506" applyFont="1" applyAlignment="1">
      <alignment horizontal="left" vertical="center" wrapText="1"/>
    </xf>
    <xf numFmtId="0" fontId="7" fillId="0" borderId="0" xfId="505" applyFont="1" applyAlignment="1">
      <alignment horizontal="left" vertical="center" wrapText="1"/>
    </xf>
    <xf numFmtId="0" fontId="93" fillId="0" borderId="0" xfId="506" quotePrefix="1" applyFont="1" applyAlignment="1">
      <alignment horizontal="left"/>
    </xf>
    <xf numFmtId="0" fontId="7" fillId="0" borderId="0" xfId="505" quotePrefix="1" applyFont="1" applyAlignment="1">
      <alignment horizontal="left"/>
    </xf>
    <xf numFmtId="0" fontId="8" fillId="0" borderId="0" xfId="505" applyFont="1"/>
    <xf numFmtId="0" fontId="7" fillId="0" borderId="29" xfId="505" applyFont="1" applyBorder="1" applyAlignment="1">
      <alignment vertical="center"/>
    </xf>
    <xf numFmtId="0" fontId="7" fillId="0" borderId="30" xfId="505" applyFont="1" applyBorder="1" applyAlignment="1">
      <alignment vertical="center"/>
    </xf>
    <xf numFmtId="0" fontId="30" fillId="0" borderId="0" xfId="543" applyFont="1" applyAlignment="1">
      <alignment horizontal="right"/>
    </xf>
    <xf numFmtId="0" fontId="6" fillId="85" borderId="14" xfId="543" applyFont="1" applyFill="1" applyBorder="1" applyAlignment="1">
      <alignment horizontal="center" vertical="center"/>
    </xf>
  </cellXfs>
  <cellStyles count="747">
    <cellStyle name="µÚ¿¡ ¿À´Â ÇÏÀÌÆÛ¸µÅ©" xfId="1" xr:uid="{00000000-0005-0000-0000-000000000000}"/>
    <cellStyle name="W?_BOOKSHIP_laroux_´ë¿ÜÇÑ¹®°ø¹® " xfId="2" xr:uid="{00000000-0005-0000-0000-000001000000}"/>
    <cellStyle name="¹éºÐÀ²_±âÅ¸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2 3" xfId="6" xr:uid="{00000000-0005-0000-0000-000005000000}"/>
    <cellStyle name="20% - Accent1 3" xfId="7" xr:uid="{00000000-0005-0000-0000-000006000000}"/>
    <cellStyle name="20% - Accent1 3 2" xfId="8" xr:uid="{00000000-0005-0000-0000-000007000000}"/>
    <cellStyle name="20% - Accent1 4" xfId="9" xr:uid="{00000000-0005-0000-0000-000008000000}"/>
    <cellStyle name="20% - Accent1 4 2" xfId="10" xr:uid="{00000000-0005-0000-0000-000009000000}"/>
    <cellStyle name="20% - Accent1 5" xfId="11" xr:uid="{00000000-0005-0000-0000-00000A000000}"/>
    <cellStyle name="20% - Accent2 2" xfId="12" xr:uid="{00000000-0005-0000-0000-00000B000000}"/>
    <cellStyle name="20% - Accent2 2 2" xfId="13" xr:uid="{00000000-0005-0000-0000-00000C000000}"/>
    <cellStyle name="20% - Accent2 2 3" xfId="14" xr:uid="{00000000-0005-0000-0000-00000D000000}"/>
    <cellStyle name="20% - Accent2 3" xfId="15" xr:uid="{00000000-0005-0000-0000-00000E000000}"/>
    <cellStyle name="20% - Accent2 3 2" xfId="16" xr:uid="{00000000-0005-0000-0000-00000F000000}"/>
    <cellStyle name="20% - Accent2 4" xfId="17" xr:uid="{00000000-0005-0000-0000-000010000000}"/>
    <cellStyle name="20% - Accent2 4 2" xfId="18" xr:uid="{00000000-0005-0000-0000-000011000000}"/>
    <cellStyle name="20% - Accent2 5" xfId="19" xr:uid="{00000000-0005-0000-0000-000012000000}"/>
    <cellStyle name="20% - Accent3 2" xfId="20" xr:uid="{00000000-0005-0000-0000-000013000000}"/>
    <cellStyle name="20% - Accent3 2 2" xfId="21" xr:uid="{00000000-0005-0000-0000-000014000000}"/>
    <cellStyle name="20% - Accent3 2 3" xfId="22" xr:uid="{00000000-0005-0000-0000-000015000000}"/>
    <cellStyle name="20% - Accent3 3" xfId="23" xr:uid="{00000000-0005-0000-0000-000016000000}"/>
    <cellStyle name="20% - Accent3 3 2" xfId="24" xr:uid="{00000000-0005-0000-0000-000017000000}"/>
    <cellStyle name="20% - Accent3 4" xfId="25" xr:uid="{00000000-0005-0000-0000-000018000000}"/>
    <cellStyle name="20% - Accent3 4 2" xfId="26" xr:uid="{00000000-0005-0000-0000-000019000000}"/>
    <cellStyle name="20% - Accent3 5" xfId="27" xr:uid="{00000000-0005-0000-0000-00001A000000}"/>
    <cellStyle name="20% - Accent4 2" xfId="28" xr:uid="{00000000-0005-0000-0000-00001B000000}"/>
    <cellStyle name="20% - Accent4 2 2" xfId="29" xr:uid="{00000000-0005-0000-0000-00001C000000}"/>
    <cellStyle name="20% - Accent4 2 3" xfId="30" xr:uid="{00000000-0005-0000-0000-00001D000000}"/>
    <cellStyle name="20% - Accent4 3" xfId="31" xr:uid="{00000000-0005-0000-0000-00001E000000}"/>
    <cellStyle name="20% - Accent4 3 2" xfId="32" xr:uid="{00000000-0005-0000-0000-00001F000000}"/>
    <cellStyle name="20% - Accent4 4" xfId="33" xr:uid="{00000000-0005-0000-0000-000020000000}"/>
    <cellStyle name="20% - Accent4 4 2" xfId="34" xr:uid="{00000000-0005-0000-0000-000021000000}"/>
    <cellStyle name="20% - Accent4 5" xfId="35" xr:uid="{00000000-0005-0000-0000-000022000000}"/>
    <cellStyle name="20% - Accent5 2" xfId="36" xr:uid="{00000000-0005-0000-0000-000023000000}"/>
    <cellStyle name="20% - Accent5 2 2" xfId="37" xr:uid="{00000000-0005-0000-0000-000024000000}"/>
    <cellStyle name="20% - Accent5 2 3" xfId="38" xr:uid="{00000000-0005-0000-0000-000025000000}"/>
    <cellStyle name="20% - Accent5 3" xfId="39" xr:uid="{00000000-0005-0000-0000-000026000000}"/>
    <cellStyle name="20% - Accent5 3 2" xfId="40" xr:uid="{00000000-0005-0000-0000-000027000000}"/>
    <cellStyle name="20% - Accent5 4" xfId="41" xr:uid="{00000000-0005-0000-0000-000028000000}"/>
    <cellStyle name="20% - Accent5 4 2" xfId="42" xr:uid="{00000000-0005-0000-0000-000029000000}"/>
    <cellStyle name="20% - Accent5 5" xfId="43" xr:uid="{00000000-0005-0000-0000-00002A000000}"/>
    <cellStyle name="20% - Accent6 2" xfId="44" xr:uid="{00000000-0005-0000-0000-00002B000000}"/>
    <cellStyle name="20% - Accent6 2 2" xfId="45" xr:uid="{00000000-0005-0000-0000-00002C000000}"/>
    <cellStyle name="20% - Accent6 2 3" xfId="46" xr:uid="{00000000-0005-0000-0000-00002D000000}"/>
    <cellStyle name="20% - Accent6 3" xfId="47" xr:uid="{00000000-0005-0000-0000-00002E000000}"/>
    <cellStyle name="20% - Accent6 3 2" xfId="48" xr:uid="{00000000-0005-0000-0000-00002F000000}"/>
    <cellStyle name="20% - Accent6 4" xfId="49" xr:uid="{00000000-0005-0000-0000-000030000000}"/>
    <cellStyle name="20% - Accent6 4 2" xfId="50" xr:uid="{00000000-0005-0000-0000-000031000000}"/>
    <cellStyle name="20% - Accent6 5" xfId="51" xr:uid="{00000000-0005-0000-0000-000032000000}"/>
    <cellStyle name="40% - Accent1 2" xfId="52" xr:uid="{00000000-0005-0000-0000-000033000000}"/>
    <cellStyle name="40% - Accent1 2 2" xfId="53" xr:uid="{00000000-0005-0000-0000-000034000000}"/>
    <cellStyle name="40% - Accent1 2 3" xfId="54" xr:uid="{00000000-0005-0000-0000-000035000000}"/>
    <cellStyle name="40% - Accent1 3" xfId="55" xr:uid="{00000000-0005-0000-0000-000036000000}"/>
    <cellStyle name="40% - Accent1 3 2" xfId="56" xr:uid="{00000000-0005-0000-0000-000037000000}"/>
    <cellStyle name="40% - Accent1 4" xfId="57" xr:uid="{00000000-0005-0000-0000-000038000000}"/>
    <cellStyle name="40% - Accent1 4 2" xfId="58" xr:uid="{00000000-0005-0000-0000-000039000000}"/>
    <cellStyle name="40% - Accent1 5" xfId="59" xr:uid="{00000000-0005-0000-0000-00003A000000}"/>
    <cellStyle name="40% - Accent2 2" xfId="60" xr:uid="{00000000-0005-0000-0000-00003B000000}"/>
    <cellStyle name="40% - Accent2 2 2" xfId="61" xr:uid="{00000000-0005-0000-0000-00003C000000}"/>
    <cellStyle name="40% - Accent2 2 3" xfId="62" xr:uid="{00000000-0005-0000-0000-00003D000000}"/>
    <cellStyle name="40% - Accent2 3" xfId="63" xr:uid="{00000000-0005-0000-0000-00003E000000}"/>
    <cellStyle name="40% - Accent2 3 2" xfId="64" xr:uid="{00000000-0005-0000-0000-00003F000000}"/>
    <cellStyle name="40% - Accent2 4" xfId="65" xr:uid="{00000000-0005-0000-0000-000040000000}"/>
    <cellStyle name="40% - Accent2 4 2" xfId="66" xr:uid="{00000000-0005-0000-0000-000041000000}"/>
    <cellStyle name="40% - Accent2 5" xfId="67" xr:uid="{00000000-0005-0000-0000-000042000000}"/>
    <cellStyle name="40% - Accent3 2" xfId="68" xr:uid="{00000000-0005-0000-0000-000043000000}"/>
    <cellStyle name="40% - Accent3 2 2" xfId="69" xr:uid="{00000000-0005-0000-0000-000044000000}"/>
    <cellStyle name="40% - Accent3 2 3" xfId="70" xr:uid="{00000000-0005-0000-0000-000045000000}"/>
    <cellStyle name="40% - Accent3 3" xfId="71" xr:uid="{00000000-0005-0000-0000-000046000000}"/>
    <cellStyle name="40% - Accent3 3 2" xfId="72" xr:uid="{00000000-0005-0000-0000-000047000000}"/>
    <cellStyle name="40% - Accent3 4" xfId="73" xr:uid="{00000000-0005-0000-0000-000048000000}"/>
    <cellStyle name="40% - Accent3 4 2" xfId="74" xr:uid="{00000000-0005-0000-0000-000049000000}"/>
    <cellStyle name="40% - Accent3 5" xfId="75" xr:uid="{00000000-0005-0000-0000-00004A000000}"/>
    <cellStyle name="40% - Accent4 2" xfId="76" xr:uid="{00000000-0005-0000-0000-00004B000000}"/>
    <cellStyle name="40% - Accent4 2 2" xfId="77" xr:uid="{00000000-0005-0000-0000-00004C000000}"/>
    <cellStyle name="40% - Accent4 2 3" xfId="78" xr:uid="{00000000-0005-0000-0000-00004D000000}"/>
    <cellStyle name="40% - Accent4 3" xfId="79" xr:uid="{00000000-0005-0000-0000-00004E000000}"/>
    <cellStyle name="40% - Accent4 3 2" xfId="80" xr:uid="{00000000-0005-0000-0000-00004F000000}"/>
    <cellStyle name="40% - Accent4 4" xfId="81" xr:uid="{00000000-0005-0000-0000-000050000000}"/>
    <cellStyle name="40% - Accent4 4 2" xfId="82" xr:uid="{00000000-0005-0000-0000-000051000000}"/>
    <cellStyle name="40% - Accent4 5" xfId="83" xr:uid="{00000000-0005-0000-0000-000052000000}"/>
    <cellStyle name="40% - Accent5 2" xfId="84" xr:uid="{00000000-0005-0000-0000-000053000000}"/>
    <cellStyle name="40% - Accent5 2 2" xfId="85" xr:uid="{00000000-0005-0000-0000-000054000000}"/>
    <cellStyle name="40% - Accent5 2 3" xfId="86" xr:uid="{00000000-0005-0000-0000-000055000000}"/>
    <cellStyle name="40% - Accent5 3" xfId="87" xr:uid="{00000000-0005-0000-0000-000056000000}"/>
    <cellStyle name="40% - Accent5 3 2" xfId="88" xr:uid="{00000000-0005-0000-0000-000057000000}"/>
    <cellStyle name="40% - Accent5 4" xfId="89" xr:uid="{00000000-0005-0000-0000-000058000000}"/>
    <cellStyle name="40% - Accent5 4 2" xfId="90" xr:uid="{00000000-0005-0000-0000-000059000000}"/>
    <cellStyle name="40% - Accent5 5" xfId="91" xr:uid="{00000000-0005-0000-0000-00005A000000}"/>
    <cellStyle name="40% - Accent6 2" xfId="92" xr:uid="{00000000-0005-0000-0000-00005B000000}"/>
    <cellStyle name="40% - Accent6 2 2" xfId="93" xr:uid="{00000000-0005-0000-0000-00005C000000}"/>
    <cellStyle name="40% - Accent6 2 3" xfId="94" xr:uid="{00000000-0005-0000-0000-00005D000000}"/>
    <cellStyle name="40% - Accent6 3" xfId="95" xr:uid="{00000000-0005-0000-0000-00005E000000}"/>
    <cellStyle name="40% - Accent6 3 2" xfId="96" xr:uid="{00000000-0005-0000-0000-00005F000000}"/>
    <cellStyle name="40% - Accent6 4" xfId="97" xr:uid="{00000000-0005-0000-0000-000060000000}"/>
    <cellStyle name="40% - Accent6 4 2" xfId="98" xr:uid="{00000000-0005-0000-0000-000061000000}"/>
    <cellStyle name="40% - Accent6 5" xfId="99" xr:uid="{00000000-0005-0000-0000-000062000000}"/>
    <cellStyle name="60% - Accent1 2" xfId="100" xr:uid="{00000000-0005-0000-0000-000063000000}"/>
    <cellStyle name="60% - Accent1 2 2" xfId="101" xr:uid="{00000000-0005-0000-0000-000064000000}"/>
    <cellStyle name="60% - Accent1 2 3" xfId="102" xr:uid="{00000000-0005-0000-0000-000065000000}"/>
    <cellStyle name="60% - Accent1 3" xfId="103" xr:uid="{00000000-0005-0000-0000-000066000000}"/>
    <cellStyle name="60% - Accent1 4" xfId="104" xr:uid="{00000000-0005-0000-0000-000067000000}"/>
    <cellStyle name="60% - Accent1 5" xfId="105" xr:uid="{00000000-0005-0000-0000-000068000000}"/>
    <cellStyle name="60% - Accent2 2" xfId="106" xr:uid="{00000000-0005-0000-0000-000069000000}"/>
    <cellStyle name="60% - Accent2 2 2" xfId="107" xr:uid="{00000000-0005-0000-0000-00006A000000}"/>
    <cellStyle name="60% - Accent2 2 3" xfId="108" xr:uid="{00000000-0005-0000-0000-00006B000000}"/>
    <cellStyle name="60% - Accent2 3" xfId="109" xr:uid="{00000000-0005-0000-0000-00006C000000}"/>
    <cellStyle name="60% - Accent2 4" xfId="110" xr:uid="{00000000-0005-0000-0000-00006D000000}"/>
    <cellStyle name="60% - Accent2 5" xfId="111" xr:uid="{00000000-0005-0000-0000-00006E000000}"/>
    <cellStyle name="60% - Accent3 2" xfId="112" xr:uid="{00000000-0005-0000-0000-00006F000000}"/>
    <cellStyle name="60% - Accent3 2 2" xfId="113" xr:uid="{00000000-0005-0000-0000-000070000000}"/>
    <cellStyle name="60% - Accent3 2 3" xfId="114" xr:uid="{00000000-0005-0000-0000-000071000000}"/>
    <cellStyle name="60% - Accent3 3" xfId="115" xr:uid="{00000000-0005-0000-0000-000072000000}"/>
    <cellStyle name="60% - Accent3 4" xfId="116" xr:uid="{00000000-0005-0000-0000-000073000000}"/>
    <cellStyle name="60% - Accent3 5" xfId="117" xr:uid="{00000000-0005-0000-0000-000074000000}"/>
    <cellStyle name="60% - Accent4 2" xfId="118" xr:uid="{00000000-0005-0000-0000-000075000000}"/>
    <cellStyle name="60% - Accent4 2 2" xfId="119" xr:uid="{00000000-0005-0000-0000-000076000000}"/>
    <cellStyle name="60% - Accent4 2 3" xfId="120" xr:uid="{00000000-0005-0000-0000-000077000000}"/>
    <cellStyle name="60% - Accent4 3" xfId="121" xr:uid="{00000000-0005-0000-0000-000078000000}"/>
    <cellStyle name="60% - Accent4 4" xfId="122" xr:uid="{00000000-0005-0000-0000-000079000000}"/>
    <cellStyle name="60% - Accent4 5" xfId="123" xr:uid="{00000000-0005-0000-0000-00007A000000}"/>
    <cellStyle name="60% - Accent5 2" xfId="124" xr:uid="{00000000-0005-0000-0000-00007B000000}"/>
    <cellStyle name="60% - Accent5 2 2" xfId="125" xr:uid="{00000000-0005-0000-0000-00007C000000}"/>
    <cellStyle name="60% - Accent5 2 3" xfId="126" xr:uid="{00000000-0005-0000-0000-00007D000000}"/>
    <cellStyle name="60% - Accent5 3" xfId="127" xr:uid="{00000000-0005-0000-0000-00007E000000}"/>
    <cellStyle name="60% - Accent5 4" xfId="128" xr:uid="{00000000-0005-0000-0000-00007F000000}"/>
    <cellStyle name="60% - Accent5 5" xfId="129" xr:uid="{00000000-0005-0000-0000-000080000000}"/>
    <cellStyle name="60% - Accent6 2" xfId="130" xr:uid="{00000000-0005-0000-0000-000081000000}"/>
    <cellStyle name="60% - Accent6 2 2" xfId="131" xr:uid="{00000000-0005-0000-0000-000082000000}"/>
    <cellStyle name="60% - Accent6 2 3" xfId="132" xr:uid="{00000000-0005-0000-0000-000083000000}"/>
    <cellStyle name="60% - Accent6 3" xfId="133" xr:uid="{00000000-0005-0000-0000-000084000000}"/>
    <cellStyle name="60% - Accent6 4" xfId="134" xr:uid="{00000000-0005-0000-0000-000085000000}"/>
    <cellStyle name="60% - Accent6 5" xfId="135" xr:uid="{00000000-0005-0000-0000-000086000000}"/>
    <cellStyle name="Accent1 - 20%" xfId="136" xr:uid="{00000000-0005-0000-0000-000087000000}"/>
    <cellStyle name="Accent1 - 40%" xfId="137" xr:uid="{00000000-0005-0000-0000-000088000000}"/>
    <cellStyle name="Accent1 - 60%" xfId="138" xr:uid="{00000000-0005-0000-0000-000089000000}"/>
    <cellStyle name="Accent1 2" xfId="139" xr:uid="{00000000-0005-0000-0000-00008A000000}"/>
    <cellStyle name="Accent1 2 2" xfId="140" xr:uid="{00000000-0005-0000-0000-00008B000000}"/>
    <cellStyle name="Accent1 2 3" xfId="141" xr:uid="{00000000-0005-0000-0000-00008C000000}"/>
    <cellStyle name="Accent1 3" xfId="142" xr:uid="{00000000-0005-0000-0000-00008D000000}"/>
    <cellStyle name="Accent1 4" xfId="143" xr:uid="{00000000-0005-0000-0000-00008E000000}"/>
    <cellStyle name="Accent1 5" xfId="144" xr:uid="{00000000-0005-0000-0000-00008F000000}"/>
    <cellStyle name="Accent2 - 20%" xfId="145" xr:uid="{00000000-0005-0000-0000-000090000000}"/>
    <cellStyle name="Accent2 - 40%" xfId="146" xr:uid="{00000000-0005-0000-0000-000091000000}"/>
    <cellStyle name="Accent2 - 60%" xfId="147" xr:uid="{00000000-0005-0000-0000-000092000000}"/>
    <cellStyle name="Accent2 2" xfId="148" xr:uid="{00000000-0005-0000-0000-000093000000}"/>
    <cellStyle name="Accent2 2 2" xfId="149" xr:uid="{00000000-0005-0000-0000-000094000000}"/>
    <cellStyle name="Accent2 2 3" xfId="150" xr:uid="{00000000-0005-0000-0000-000095000000}"/>
    <cellStyle name="Accent2 3" xfId="151" xr:uid="{00000000-0005-0000-0000-000096000000}"/>
    <cellStyle name="Accent2 4" xfId="152" xr:uid="{00000000-0005-0000-0000-000097000000}"/>
    <cellStyle name="Accent2 5" xfId="153" xr:uid="{00000000-0005-0000-0000-000098000000}"/>
    <cellStyle name="Accent3 - 20%" xfId="154" xr:uid="{00000000-0005-0000-0000-000099000000}"/>
    <cellStyle name="Accent3 - 40%" xfId="155" xr:uid="{00000000-0005-0000-0000-00009A000000}"/>
    <cellStyle name="Accent3 - 60%" xfId="156" xr:uid="{00000000-0005-0000-0000-00009B000000}"/>
    <cellStyle name="Accent3 2" xfId="157" xr:uid="{00000000-0005-0000-0000-00009C000000}"/>
    <cellStyle name="Accent3 2 2" xfId="158" xr:uid="{00000000-0005-0000-0000-00009D000000}"/>
    <cellStyle name="Accent3 2 3" xfId="159" xr:uid="{00000000-0005-0000-0000-00009E000000}"/>
    <cellStyle name="Accent3 3" xfId="160" xr:uid="{00000000-0005-0000-0000-00009F000000}"/>
    <cellStyle name="Accent3 4" xfId="161" xr:uid="{00000000-0005-0000-0000-0000A0000000}"/>
    <cellStyle name="Accent3 5" xfId="162" xr:uid="{00000000-0005-0000-0000-0000A1000000}"/>
    <cellStyle name="Accent4 - 20%" xfId="163" xr:uid="{00000000-0005-0000-0000-0000A2000000}"/>
    <cellStyle name="Accent4 - 40%" xfId="164" xr:uid="{00000000-0005-0000-0000-0000A3000000}"/>
    <cellStyle name="Accent4 - 60%" xfId="165" xr:uid="{00000000-0005-0000-0000-0000A4000000}"/>
    <cellStyle name="Accent4 2" xfId="166" xr:uid="{00000000-0005-0000-0000-0000A5000000}"/>
    <cellStyle name="Accent4 2 2" xfId="167" xr:uid="{00000000-0005-0000-0000-0000A6000000}"/>
    <cellStyle name="Accent4 2 3" xfId="168" xr:uid="{00000000-0005-0000-0000-0000A7000000}"/>
    <cellStyle name="Accent4 3" xfId="169" xr:uid="{00000000-0005-0000-0000-0000A8000000}"/>
    <cellStyle name="Accent4 4" xfId="170" xr:uid="{00000000-0005-0000-0000-0000A9000000}"/>
    <cellStyle name="Accent4 5" xfId="171" xr:uid="{00000000-0005-0000-0000-0000AA000000}"/>
    <cellStyle name="Accent5 - 20%" xfId="172" xr:uid="{00000000-0005-0000-0000-0000AB000000}"/>
    <cellStyle name="Accent5 - 40%" xfId="173" xr:uid="{00000000-0005-0000-0000-0000AC000000}"/>
    <cellStyle name="Accent5 - 60%" xfId="174" xr:uid="{00000000-0005-0000-0000-0000AD000000}"/>
    <cellStyle name="Accent5 2" xfId="175" xr:uid="{00000000-0005-0000-0000-0000AE000000}"/>
    <cellStyle name="Accent5 2 2" xfId="176" xr:uid="{00000000-0005-0000-0000-0000AF000000}"/>
    <cellStyle name="Accent5 2 3" xfId="177" xr:uid="{00000000-0005-0000-0000-0000B0000000}"/>
    <cellStyle name="Accent5 3" xfId="178" xr:uid="{00000000-0005-0000-0000-0000B1000000}"/>
    <cellStyle name="Accent5 4" xfId="179" xr:uid="{00000000-0005-0000-0000-0000B2000000}"/>
    <cellStyle name="Accent5 5" xfId="180" xr:uid="{00000000-0005-0000-0000-0000B3000000}"/>
    <cellStyle name="Accent6 - 20%" xfId="181" xr:uid="{00000000-0005-0000-0000-0000B4000000}"/>
    <cellStyle name="Accent6 - 40%" xfId="182" xr:uid="{00000000-0005-0000-0000-0000B5000000}"/>
    <cellStyle name="Accent6 - 60%" xfId="183" xr:uid="{00000000-0005-0000-0000-0000B6000000}"/>
    <cellStyle name="Accent6 2" xfId="184" xr:uid="{00000000-0005-0000-0000-0000B7000000}"/>
    <cellStyle name="Accent6 2 2" xfId="185" xr:uid="{00000000-0005-0000-0000-0000B8000000}"/>
    <cellStyle name="Accent6 2 3" xfId="186" xr:uid="{00000000-0005-0000-0000-0000B9000000}"/>
    <cellStyle name="Accent6 3" xfId="187" xr:uid="{00000000-0005-0000-0000-0000BA000000}"/>
    <cellStyle name="Accent6 4" xfId="188" xr:uid="{00000000-0005-0000-0000-0000BB000000}"/>
    <cellStyle name="Accent6 5" xfId="189" xr:uid="{00000000-0005-0000-0000-0000BC000000}"/>
    <cellStyle name="Adjustable" xfId="190" xr:uid="{00000000-0005-0000-0000-0000BD000000}"/>
    <cellStyle name="Adjustable 2" xfId="191" xr:uid="{00000000-0005-0000-0000-0000BE000000}"/>
    <cellStyle name="ÅëÈ­ [0]_±âÅ¸" xfId="192" xr:uid="{00000000-0005-0000-0000-0000BF000000}"/>
    <cellStyle name="ÅëÈ­_±âÅ¸" xfId="193" xr:uid="{00000000-0005-0000-0000-0000C0000000}"/>
    <cellStyle name="ÄÞ¸¶ [0]_±âÅ¸" xfId="194" xr:uid="{00000000-0005-0000-0000-0000C1000000}"/>
    <cellStyle name="ÄÞ¸¶_±âÅ¸" xfId="195" xr:uid="{00000000-0005-0000-0000-0000C2000000}"/>
    <cellStyle name="Bad 2" xfId="196" xr:uid="{00000000-0005-0000-0000-0000C3000000}"/>
    <cellStyle name="Bad 2 2" xfId="197" xr:uid="{00000000-0005-0000-0000-0000C4000000}"/>
    <cellStyle name="Bad 2 3" xfId="198" xr:uid="{00000000-0005-0000-0000-0000C5000000}"/>
    <cellStyle name="Bad 3" xfId="199" xr:uid="{00000000-0005-0000-0000-0000C6000000}"/>
    <cellStyle name="Bad 4" xfId="200" xr:uid="{00000000-0005-0000-0000-0000C7000000}"/>
    <cellStyle name="Bad 5" xfId="201" xr:uid="{00000000-0005-0000-0000-0000C8000000}"/>
    <cellStyle name="Best" xfId="202" xr:uid="{00000000-0005-0000-0000-0000C9000000}"/>
    <cellStyle name="Best 2" xfId="203" xr:uid="{00000000-0005-0000-0000-0000CA000000}"/>
    <cellStyle name="BORDERS" xfId="204" xr:uid="{00000000-0005-0000-0000-0000CB000000}"/>
    <cellStyle name="Ç¥ÁØ_¿ù°£¿ä¾àº¸°í" xfId="205" xr:uid="{00000000-0005-0000-0000-0000CC000000}"/>
    <cellStyle name="Calc Currency (0)" xfId="206" xr:uid="{00000000-0005-0000-0000-0000CD000000}"/>
    <cellStyle name="Calc Currency (0) 2" xfId="207" xr:uid="{00000000-0005-0000-0000-0000CE000000}"/>
    <cellStyle name="Calc Currency (0) 3" xfId="208" xr:uid="{00000000-0005-0000-0000-0000CF000000}"/>
    <cellStyle name="Calc Currency (0) 4" xfId="209" xr:uid="{00000000-0005-0000-0000-0000D0000000}"/>
    <cellStyle name="Calculation 2" xfId="210" xr:uid="{00000000-0005-0000-0000-0000D1000000}"/>
    <cellStyle name="Calculation 2 2" xfId="211" xr:uid="{00000000-0005-0000-0000-0000D2000000}"/>
    <cellStyle name="Calculation 2 3" xfId="212" xr:uid="{00000000-0005-0000-0000-0000D3000000}"/>
    <cellStyle name="Calculation 3" xfId="213" xr:uid="{00000000-0005-0000-0000-0000D4000000}"/>
    <cellStyle name="Calculation 4" xfId="214" xr:uid="{00000000-0005-0000-0000-0000D5000000}"/>
    <cellStyle name="Calculation 5" xfId="215" xr:uid="{00000000-0005-0000-0000-0000D6000000}"/>
    <cellStyle name="Check Cell 2" xfId="216" xr:uid="{00000000-0005-0000-0000-0000D7000000}"/>
    <cellStyle name="Check Cell 2 2" xfId="217" xr:uid="{00000000-0005-0000-0000-0000D8000000}"/>
    <cellStyle name="Check Cell 2 3" xfId="218" xr:uid="{00000000-0005-0000-0000-0000D9000000}"/>
    <cellStyle name="Check Cell 3" xfId="219" xr:uid="{00000000-0005-0000-0000-0000DA000000}"/>
    <cellStyle name="Check Cell 4" xfId="220" xr:uid="{00000000-0005-0000-0000-0000DB000000}"/>
    <cellStyle name="Check Cell 5" xfId="221" xr:uid="{00000000-0005-0000-0000-0000DC000000}"/>
    <cellStyle name="ÇÏÀÌÆÛ¸µÅ©" xfId="222" xr:uid="{00000000-0005-0000-0000-0000DD000000}"/>
    <cellStyle name="Comma  - Style1" xfId="223" xr:uid="{00000000-0005-0000-0000-0000DE000000}"/>
    <cellStyle name="Comma  - Style2" xfId="224" xr:uid="{00000000-0005-0000-0000-0000DF000000}"/>
    <cellStyle name="Comma  - Style3" xfId="225" xr:uid="{00000000-0005-0000-0000-0000E0000000}"/>
    <cellStyle name="Comma  - Style4" xfId="226" xr:uid="{00000000-0005-0000-0000-0000E1000000}"/>
    <cellStyle name="Comma  - Style5" xfId="227" xr:uid="{00000000-0005-0000-0000-0000E2000000}"/>
    <cellStyle name="Comma  - Style6" xfId="228" xr:uid="{00000000-0005-0000-0000-0000E3000000}"/>
    <cellStyle name="Comma  - Style7" xfId="229" xr:uid="{00000000-0005-0000-0000-0000E4000000}"/>
    <cellStyle name="Comma  - Style8" xfId="230" xr:uid="{00000000-0005-0000-0000-0000E5000000}"/>
    <cellStyle name="Comma 10" xfId="231" xr:uid="{00000000-0005-0000-0000-0000E6000000}"/>
    <cellStyle name="Comma 10 10" xfId="232" xr:uid="{00000000-0005-0000-0000-0000E7000000}"/>
    <cellStyle name="Comma 10 2" xfId="233" xr:uid="{00000000-0005-0000-0000-0000E8000000}"/>
    <cellStyle name="Comma 10 2 2" xfId="234" xr:uid="{00000000-0005-0000-0000-0000E9000000}"/>
    <cellStyle name="Comma 10 2 2 2" xfId="235" xr:uid="{00000000-0005-0000-0000-0000EA000000}"/>
    <cellStyle name="Comma 10 2 3" xfId="236" xr:uid="{00000000-0005-0000-0000-0000EB000000}"/>
    <cellStyle name="Comma 10 3" xfId="237" xr:uid="{00000000-0005-0000-0000-0000EC000000}"/>
    <cellStyle name="Comma 10_CRU PROC" xfId="238" xr:uid="{00000000-0005-0000-0000-0000ED000000}"/>
    <cellStyle name="Comma 11" xfId="239" xr:uid="{00000000-0005-0000-0000-0000EE000000}"/>
    <cellStyle name="Comma 11 2" xfId="240" xr:uid="{00000000-0005-0000-0000-0000EF000000}"/>
    <cellStyle name="Comma 12" xfId="241" xr:uid="{00000000-0005-0000-0000-0000F0000000}"/>
    <cellStyle name="Comma 12 2" xfId="242" xr:uid="{00000000-0005-0000-0000-0000F1000000}"/>
    <cellStyle name="Comma 12 2 2" xfId="243" xr:uid="{00000000-0005-0000-0000-0000F2000000}"/>
    <cellStyle name="Comma 12 2 3" xfId="244" xr:uid="{00000000-0005-0000-0000-0000F3000000}"/>
    <cellStyle name="Comma 12 3" xfId="245" xr:uid="{00000000-0005-0000-0000-0000F4000000}"/>
    <cellStyle name="Comma 13" xfId="246" xr:uid="{00000000-0005-0000-0000-0000F5000000}"/>
    <cellStyle name="Comma 14" xfId="247" xr:uid="{00000000-0005-0000-0000-0000F6000000}"/>
    <cellStyle name="Comma 15" xfId="248" xr:uid="{00000000-0005-0000-0000-0000F7000000}"/>
    <cellStyle name="Comma 16" xfId="249" xr:uid="{00000000-0005-0000-0000-0000F8000000}"/>
    <cellStyle name="Comma 17" xfId="250" xr:uid="{00000000-0005-0000-0000-0000F9000000}"/>
    <cellStyle name="Comma 18" xfId="251" xr:uid="{00000000-0005-0000-0000-0000FA000000}"/>
    <cellStyle name="Comma 18 2" xfId="252" xr:uid="{00000000-0005-0000-0000-0000FB000000}"/>
    <cellStyle name="Comma 19" xfId="253" xr:uid="{00000000-0005-0000-0000-0000FC000000}"/>
    <cellStyle name="Comma 19 2" xfId="254" xr:uid="{00000000-0005-0000-0000-0000FD000000}"/>
    <cellStyle name="Comma 2" xfId="255" xr:uid="{00000000-0005-0000-0000-0000FE000000}"/>
    <cellStyle name="Comma 2 2" xfId="256" xr:uid="{00000000-0005-0000-0000-0000FF000000}"/>
    <cellStyle name="Comma 2 3" xfId="257" xr:uid="{00000000-0005-0000-0000-000000010000}"/>
    <cellStyle name="Comma 2 3 2" xfId="258" xr:uid="{00000000-0005-0000-0000-000001010000}"/>
    <cellStyle name="Comma 2 38" xfId="259" xr:uid="{00000000-0005-0000-0000-000002010000}"/>
    <cellStyle name="Comma 2 4" xfId="260" xr:uid="{00000000-0005-0000-0000-000003010000}"/>
    <cellStyle name="Comma 2 4 2" xfId="261" xr:uid="{00000000-0005-0000-0000-000004010000}"/>
    <cellStyle name="Comma 2 4 2 2" xfId="262" xr:uid="{00000000-0005-0000-0000-000005010000}"/>
    <cellStyle name="Comma 2 4 3" xfId="263" xr:uid="{00000000-0005-0000-0000-000006010000}"/>
    <cellStyle name="Comma 2 5" xfId="264" xr:uid="{00000000-0005-0000-0000-000007010000}"/>
    <cellStyle name="Comma 2 6" xfId="265" xr:uid="{00000000-0005-0000-0000-000008010000}"/>
    <cellStyle name="Comma 20" xfId="266" xr:uid="{00000000-0005-0000-0000-000009010000}"/>
    <cellStyle name="Comma 20 2" xfId="267" xr:uid="{00000000-0005-0000-0000-00000A010000}"/>
    <cellStyle name="Comma 21" xfId="268" xr:uid="{00000000-0005-0000-0000-00000B010000}"/>
    <cellStyle name="Comma 21 2" xfId="269" xr:uid="{00000000-0005-0000-0000-00000C010000}"/>
    <cellStyle name="Comma 22" xfId="270" xr:uid="{00000000-0005-0000-0000-00000D010000}"/>
    <cellStyle name="Comma 22 2" xfId="271" xr:uid="{00000000-0005-0000-0000-00000E010000}"/>
    <cellStyle name="Comma 23" xfId="272" xr:uid="{00000000-0005-0000-0000-00000F010000}"/>
    <cellStyle name="Comma 24" xfId="273" xr:uid="{00000000-0005-0000-0000-000010010000}"/>
    <cellStyle name="Comma 25" xfId="274" xr:uid="{00000000-0005-0000-0000-000011010000}"/>
    <cellStyle name="Comma 26" xfId="275" xr:uid="{00000000-0005-0000-0000-000012010000}"/>
    <cellStyle name="Comma 27" xfId="276" xr:uid="{00000000-0005-0000-0000-000013010000}"/>
    <cellStyle name="Comma 28" xfId="277" xr:uid="{00000000-0005-0000-0000-000014010000}"/>
    <cellStyle name="Comma 29" xfId="278" xr:uid="{00000000-0005-0000-0000-000015010000}"/>
    <cellStyle name="Comma 3" xfId="279" xr:uid="{00000000-0005-0000-0000-000016010000}"/>
    <cellStyle name="Comma 3 2" xfId="280" xr:uid="{00000000-0005-0000-0000-000017010000}"/>
    <cellStyle name="Comma 3 2 2" xfId="281" xr:uid="{00000000-0005-0000-0000-000018010000}"/>
    <cellStyle name="Comma 3 3" xfId="282" xr:uid="{00000000-0005-0000-0000-000019010000}"/>
    <cellStyle name="Comma 3 4" xfId="283" xr:uid="{00000000-0005-0000-0000-00001A010000}"/>
    <cellStyle name="Comma 30" xfId="284" xr:uid="{00000000-0005-0000-0000-00001B010000}"/>
    <cellStyle name="Comma 31" xfId="285" xr:uid="{00000000-0005-0000-0000-00001C010000}"/>
    <cellStyle name="Comma 32" xfId="286" xr:uid="{00000000-0005-0000-0000-00001D010000}"/>
    <cellStyle name="Comma 33" xfId="287" xr:uid="{00000000-0005-0000-0000-00001E010000}"/>
    <cellStyle name="Comma 34" xfId="288" xr:uid="{00000000-0005-0000-0000-00001F010000}"/>
    <cellStyle name="Comma 4" xfId="289" xr:uid="{00000000-0005-0000-0000-000020010000}"/>
    <cellStyle name="Comma 4 2" xfId="290" xr:uid="{00000000-0005-0000-0000-000021010000}"/>
    <cellStyle name="Comma 4 3" xfId="291" xr:uid="{00000000-0005-0000-0000-000022010000}"/>
    <cellStyle name="Comma 5" xfId="292" xr:uid="{00000000-0005-0000-0000-000023010000}"/>
    <cellStyle name="Comma 5 2" xfId="293" xr:uid="{00000000-0005-0000-0000-000024010000}"/>
    <cellStyle name="Comma 6" xfId="294" xr:uid="{00000000-0005-0000-0000-000025010000}"/>
    <cellStyle name="Comma 6 2" xfId="295" xr:uid="{00000000-0005-0000-0000-000026010000}"/>
    <cellStyle name="Comma 6 3" xfId="296" xr:uid="{00000000-0005-0000-0000-000027010000}"/>
    <cellStyle name="Comma 6_CRU PROC" xfId="297" xr:uid="{00000000-0005-0000-0000-000028010000}"/>
    <cellStyle name="Comma 7" xfId="298" xr:uid="{00000000-0005-0000-0000-000029010000}"/>
    <cellStyle name="Comma 7 2" xfId="299" xr:uid="{00000000-0005-0000-0000-00002A010000}"/>
    <cellStyle name="Comma 7 3" xfId="300" xr:uid="{00000000-0005-0000-0000-00002B010000}"/>
    <cellStyle name="Comma 7_CRU PROC" xfId="301" xr:uid="{00000000-0005-0000-0000-00002C010000}"/>
    <cellStyle name="Comma 8" xfId="302" xr:uid="{00000000-0005-0000-0000-00002D010000}"/>
    <cellStyle name="Comma 8 2" xfId="303" xr:uid="{00000000-0005-0000-0000-00002E010000}"/>
    <cellStyle name="Comma 8 3" xfId="304" xr:uid="{00000000-0005-0000-0000-00002F010000}"/>
    <cellStyle name="Comma 8_CRU PROC" xfId="305" xr:uid="{00000000-0005-0000-0000-000030010000}"/>
    <cellStyle name="Comma 9" xfId="306" xr:uid="{00000000-0005-0000-0000-000031010000}"/>
    <cellStyle name="Comma 9 2" xfId="307" xr:uid="{00000000-0005-0000-0000-000032010000}"/>
    <cellStyle name="Comma 9 3" xfId="308" xr:uid="{00000000-0005-0000-0000-000033010000}"/>
    <cellStyle name="Comma 9_CRU PROC" xfId="309" xr:uid="{00000000-0005-0000-0000-000034010000}"/>
    <cellStyle name="Comma0" xfId="310" xr:uid="{00000000-0005-0000-0000-000035010000}"/>
    <cellStyle name="Comma0 2" xfId="311" xr:uid="{00000000-0005-0000-0000-000036010000}"/>
    <cellStyle name="Copied" xfId="312" xr:uid="{00000000-0005-0000-0000-000037010000}"/>
    <cellStyle name="Currency0" xfId="313" xr:uid="{00000000-0005-0000-0000-000038010000}"/>
    <cellStyle name="Currency0 2" xfId="314" xr:uid="{00000000-0005-0000-0000-000039010000}"/>
    <cellStyle name="Date" xfId="315" xr:uid="{00000000-0005-0000-0000-00003A010000}"/>
    <cellStyle name="Date 2" xfId="316" xr:uid="{00000000-0005-0000-0000-00003B010000}"/>
    <cellStyle name="Emphasis 1 2" xfId="317" xr:uid="{00000000-0005-0000-0000-00003C010000}"/>
    <cellStyle name="Emphasis 2 2" xfId="318" xr:uid="{00000000-0005-0000-0000-00003D010000}"/>
    <cellStyle name="Emphasis 3 2" xfId="319" xr:uid="{00000000-0005-0000-0000-00003E010000}"/>
    <cellStyle name="Entered" xfId="320" xr:uid="{00000000-0005-0000-0000-00003F010000}"/>
    <cellStyle name="Explanatory Text 2" xfId="321" xr:uid="{00000000-0005-0000-0000-000040010000}"/>
    <cellStyle name="Explanatory Text 2 2" xfId="322" xr:uid="{00000000-0005-0000-0000-000041010000}"/>
    <cellStyle name="Explanatory Text 2 3" xfId="323" xr:uid="{00000000-0005-0000-0000-000042010000}"/>
    <cellStyle name="Explanatory Text 3" xfId="324" xr:uid="{00000000-0005-0000-0000-000043010000}"/>
    <cellStyle name="Explanatory Text 4" xfId="325" xr:uid="{00000000-0005-0000-0000-000044010000}"/>
    <cellStyle name="Explanatory Text 5" xfId="326" xr:uid="{00000000-0005-0000-0000-000045010000}"/>
    <cellStyle name="FIGURES" xfId="327" xr:uid="{00000000-0005-0000-0000-000046010000}"/>
    <cellStyle name="Fixed" xfId="328" xr:uid="{00000000-0005-0000-0000-000047010000}"/>
    <cellStyle name="Fixed 2" xfId="329" xr:uid="{00000000-0005-0000-0000-000048010000}"/>
    <cellStyle name="Good 2" xfId="330" xr:uid="{00000000-0005-0000-0000-000049010000}"/>
    <cellStyle name="Good 2 2" xfId="331" xr:uid="{00000000-0005-0000-0000-00004A010000}"/>
    <cellStyle name="Good 2 3" xfId="332" xr:uid="{00000000-0005-0000-0000-00004B010000}"/>
    <cellStyle name="Good 3" xfId="333" xr:uid="{00000000-0005-0000-0000-00004C010000}"/>
    <cellStyle name="Good 4" xfId="334" xr:uid="{00000000-0005-0000-0000-00004D010000}"/>
    <cellStyle name="Good 5" xfId="335" xr:uid="{00000000-0005-0000-0000-00004E010000}"/>
    <cellStyle name="Grey" xfId="336" xr:uid="{00000000-0005-0000-0000-00004F010000}"/>
    <cellStyle name="Grey 2" xfId="337" xr:uid="{00000000-0005-0000-0000-000050010000}"/>
    <cellStyle name="Header1" xfId="338" xr:uid="{00000000-0005-0000-0000-000051010000}"/>
    <cellStyle name="Header2" xfId="339" xr:uid="{00000000-0005-0000-0000-000052010000}"/>
    <cellStyle name="Heading 1 2" xfId="340" xr:uid="{00000000-0005-0000-0000-000053010000}"/>
    <cellStyle name="Heading 1 2 2" xfId="341" xr:uid="{00000000-0005-0000-0000-000054010000}"/>
    <cellStyle name="Heading 1 2 3" xfId="342" xr:uid="{00000000-0005-0000-0000-000055010000}"/>
    <cellStyle name="Heading 1 2 4" xfId="343" xr:uid="{00000000-0005-0000-0000-000056010000}"/>
    <cellStyle name="Heading 1 3" xfId="344" xr:uid="{00000000-0005-0000-0000-000057010000}"/>
    <cellStyle name="Heading 1 3 2" xfId="345" xr:uid="{00000000-0005-0000-0000-000058010000}"/>
    <cellStyle name="Heading 1 4" xfId="346" xr:uid="{00000000-0005-0000-0000-000059010000}"/>
    <cellStyle name="Heading 1 4 2" xfId="347" xr:uid="{00000000-0005-0000-0000-00005A010000}"/>
    <cellStyle name="Heading 1 5" xfId="348" xr:uid="{00000000-0005-0000-0000-00005B010000}"/>
    <cellStyle name="Heading 1 5 2" xfId="349" xr:uid="{00000000-0005-0000-0000-00005C010000}"/>
    <cellStyle name="Heading 2 2" xfId="350" xr:uid="{00000000-0005-0000-0000-00005D010000}"/>
    <cellStyle name="Heading 2 2 2" xfId="351" xr:uid="{00000000-0005-0000-0000-00005E010000}"/>
    <cellStyle name="Heading 2 2 3" xfId="352" xr:uid="{00000000-0005-0000-0000-00005F010000}"/>
    <cellStyle name="Heading 2 2 4" xfId="353" xr:uid="{00000000-0005-0000-0000-000060010000}"/>
    <cellStyle name="Heading 2 3" xfId="354" xr:uid="{00000000-0005-0000-0000-000061010000}"/>
    <cellStyle name="Heading 2 3 2" xfId="355" xr:uid="{00000000-0005-0000-0000-000062010000}"/>
    <cellStyle name="Heading 2 4" xfId="356" xr:uid="{00000000-0005-0000-0000-000063010000}"/>
    <cellStyle name="Heading 2 4 2" xfId="357" xr:uid="{00000000-0005-0000-0000-000064010000}"/>
    <cellStyle name="Heading 2 5" xfId="358" xr:uid="{00000000-0005-0000-0000-000065010000}"/>
    <cellStyle name="Heading 2 5 2" xfId="359" xr:uid="{00000000-0005-0000-0000-000066010000}"/>
    <cellStyle name="Heading 3 2" xfId="360" xr:uid="{00000000-0005-0000-0000-000067010000}"/>
    <cellStyle name="Heading 3 2 2" xfId="361" xr:uid="{00000000-0005-0000-0000-000068010000}"/>
    <cellStyle name="Heading 3 2 3" xfId="362" xr:uid="{00000000-0005-0000-0000-000069010000}"/>
    <cellStyle name="Heading 3 3" xfId="363" xr:uid="{00000000-0005-0000-0000-00006A010000}"/>
    <cellStyle name="Heading 3 4" xfId="364" xr:uid="{00000000-0005-0000-0000-00006B010000}"/>
    <cellStyle name="Heading 3 5" xfId="365" xr:uid="{00000000-0005-0000-0000-00006C010000}"/>
    <cellStyle name="Heading 4 2" xfId="366" xr:uid="{00000000-0005-0000-0000-00006D010000}"/>
    <cellStyle name="Heading 4 2 2" xfId="367" xr:uid="{00000000-0005-0000-0000-00006E010000}"/>
    <cellStyle name="Heading 4 2 3" xfId="368" xr:uid="{00000000-0005-0000-0000-00006F010000}"/>
    <cellStyle name="Heading 4 3" xfId="369" xr:uid="{00000000-0005-0000-0000-000070010000}"/>
    <cellStyle name="Heading 4 4" xfId="370" xr:uid="{00000000-0005-0000-0000-000071010000}"/>
    <cellStyle name="Heading 4 5" xfId="371" xr:uid="{00000000-0005-0000-0000-000072010000}"/>
    <cellStyle name="Hyperlink 2" xfId="372" xr:uid="{00000000-0005-0000-0000-000073010000}"/>
    <cellStyle name="Hyperlink 3" xfId="373" xr:uid="{00000000-0005-0000-0000-000074010000}"/>
    <cellStyle name="Hyperlink 4" xfId="374" xr:uid="{00000000-0005-0000-0000-000075010000}"/>
    <cellStyle name="Input [yellow]" xfId="375" xr:uid="{00000000-0005-0000-0000-000076010000}"/>
    <cellStyle name="Input [yellow] 2" xfId="376" xr:uid="{00000000-0005-0000-0000-000077010000}"/>
    <cellStyle name="Input 10" xfId="377" xr:uid="{00000000-0005-0000-0000-000078010000}"/>
    <cellStyle name="Input 11" xfId="378" xr:uid="{00000000-0005-0000-0000-000079010000}"/>
    <cellStyle name="Input 12" xfId="379" xr:uid="{00000000-0005-0000-0000-00007A010000}"/>
    <cellStyle name="Input 13" xfId="380" xr:uid="{00000000-0005-0000-0000-00007B010000}"/>
    <cellStyle name="Input 14" xfId="381" xr:uid="{00000000-0005-0000-0000-00007C010000}"/>
    <cellStyle name="Input 15" xfId="382" xr:uid="{00000000-0005-0000-0000-00007D010000}"/>
    <cellStyle name="Input 16" xfId="383" xr:uid="{00000000-0005-0000-0000-00007E010000}"/>
    <cellStyle name="Input 17" xfId="384" xr:uid="{00000000-0005-0000-0000-00007F010000}"/>
    <cellStyle name="Input 18" xfId="385" xr:uid="{00000000-0005-0000-0000-000080010000}"/>
    <cellStyle name="Input 19" xfId="386" xr:uid="{00000000-0005-0000-0000-000081010000}"/>
    <cellStyle name="Input 2" xfId="387" xr:uid="{00000000-0005-0000-0000-000082010000}"/>
    <cellStyle name="Input 2 2" xfId="388" xr:uid="{00000000-0005-0000-0000-000083010000}"/>
    <cellStyle name="Input 2 3" xfId="389" xr:uid="{00000000-0005-0000-0000-000084010000}"/>
    <cellStyle name="Input 20" xfId="390" xr:uid="{00000000-0005-0000-0000-000085010000}"/>
    <cellStyle name="Input 21" xfId="391" xr:uid="{00000000-0005-0000-0000-000086010000}"/>
    <cellStyle name="Input 3" xfId="392" xr:uid="{00000000-0005-0000-0000-000087010000}"/>
    <cellStyle name="Input 3 2" xfId="393" xr:uid="{00000000-0005-0000-0000-000088010000}"/>
    <cellStyle name="Input 4" xfId="394" xr:uid="{00000000-0005-0000-0000-000089010000}"/>
    <cellStyle name="Input 4 2" xfId="395" xr:uid="{00000000-0005-0000-0000-00008A010000}"/>
    <cellStyle name="Input 5" xfId="396" xr:uid="{00000000-0005-0000-0000-00008B010000}"/>
    <cellStyle name="Input 6" xfId="397" xr:uid="{00000000-0005-0000-0000-00008C010000}"/>
    <cellStyle name="Input 7" xfId="398" xr:uid="{00000000-0005-0000-0000-00008D010000}"/>
    <cellStyle name="Input 8" xfId="399" xr:uid="{00000000-0005-0000-0000-00008E010000}"/>
    <cellStyle name="Input 9" xfId="400" xr:uid="{00000000-0005-0000-0000-00008F010000}"/>
    <cellStyle name="ITEMS" xfId="401" xr:uid="{00000000-0005-0000-0000-000090010000}"/>
    <cellStyle name="Linked Cell 2" xfId="402" xr:uid="{00000000-0005-0000-0000-000091010000}"/>
    <cellStyle name="Linked Cell 2 2" xfId="403" xr:uid="{00000000-0005-0000-0000-000092010000}"/>
    <cellStyle name="Linked Cell 2 3" xfId="404" xr:uid="{00000000-0005-0000-0000-000093010000}"/>
    <cellStyle name="Linked Cell 3" xfId="405" xr:uid="{00000000-0005-0000-0000-000094010000}"/>
    <cellStyle name="Linked Cell 4" xfId="406" xr:uid="{00000000-0005-0000-0000-000095010000}"/>
    <cellStyle name="Linked Cell 5" xfId="407" xr:uid="{00000000-0005-0000-0000-000096010000}"/>
    <cellStyle name="m1 - Style1" xfId="408" xr:uid="{00000000-0005-0000-0000-000097010000}"/>
    <cellStyle name="MANKAD" xfId="409" xr:uid="{00000000-0005-0000-0000-000098010000}"/>
    <cellStyle name="METRO" xfId="410" xr:uid="{00000000-0005-0000-0000-000099010000}"/>
    <cellStyle name="Neutral 2" xfId="411" xr:uid="{00000000-0005-0000-0000-00009A010000}"/>
    <cellStyle name="Neutral 2 2" xfId="412" xr:uid="{00000000-0005-0000-0000-00009B010000}"/>
    <cellStyle name="Neutral 2 3" xfId="413" xr:uid="{00000000-0005-0000-0000-00009C010000}"/>
    <cellStyle name="Neutral 3" xfId="414" xr:uid="{00000000-0005-0000-0000-00009D010000}"/>
    <cellStyle name="Neutral 4" xfId="415" xr:uid="{00000000-0005-0000-0000-00009E010000}"/>
    <cellStyle name="Neutral 5" xfId="416" xr:uid="{00000000-0005-0000-0000-00009F010000}"/>
    <cellStyle name="no dec" xfId="417" xr:uid="{00000000-0005-0000-0000-0000A0010000}"/>
    <cellStyle name="Normal" xfId="0" builtinId="0"/>
    <cellStyle name="Normal - Style1" xfId="418" xr:uid="{00000000-0005-0000-0000-0000A2010000}"/>
    <cellStyle name="Normal - Style1 2" xfId="419" xr:uid="{00000000-0005-0000-0000-0000A3010000}"/>
    <cellStyle name="Normal - Style1 2 2" xfId="420" xr:uid="{00000000-0005-0000-0000-0000A4010000}"/>
    <cellStyle name="Normal - Style1 3" xfId="421" xr:uid="{00000000-0005-0000-0000-0000A5010000}"/>
    <cellStyle name="Normal - Style1 4" xfId="422" xr:uid="{00000000-0005-0000-0000-0000A6010000}"/>
    <cellStyle name="Normal - Style1_CRU PROC" xfId="423" xr:uid="{00000000-0005-0000-0000-0000A7010000}"/>
    <cellStyle name="Normal 10" xfId="424" xr:uid="{00000000-0005-0000-0000-0000A8010000}"/>
    <cellStyle name="Normal 10 2" xfId="425" xr:uid="{00000000-0005-0000-0000-0000A9010000}"/>
    <cellStyle name="Normal 10 2 2" xfId="426" xr:uid="{00000000-0005-0000-0000-0000AA010000}"/>
    <cellStyle name="Normal 10 3" xfId="427" xr:uid="{00000000-0005-0000-0000-0000AB010000}"/>
    <cellStyle name="Normal 10 3 2" xfId="428" xr:uid="{00000000-0005-0000-0000-0000AC010000}"/>
    <cellStyle name="Normal 10 4" xfId="429" xr:uid="{00000000-0005-0000-0000-0000AD010000}"/>
    <cellStyle name="Normal 10 4 2" xfId="430" xr:uid="{00000000-0005-0000-0000-0000AE010000}"/>
    <cellStyle name="Normal 10 5" xfId="431" xr:uid="{00000000-0005-0000-0000-0000AF010000}"/>
    <cellStyle name="Normal 10_CRU PROC" xfId="432" xr:uid="{00000000-0005-0000-0000-0000B0010000}"/>
    <cellStyle name="Normal 11" xfId="433" xr:uid="{00000000-0005-0000-0000-0000B1010000}"/>
    <cellStyle name="Normal 11 2" xfId="434" xr:uid="{00000000-0005-0000-0000-0000B2010000}"/>
    <cellStyle name="Normal 11 2 2" xfId="435" xr:uid="{00000000-0005-0000-0000-0000B3010000}"/>
    <cellStyle name="Normal 11 2 2 2" xfId="436" xr:uid="{00000000-0005-0000-0000-0000B4010000}"/>
    <cellStyle name="Normal 11 2 3" xfId="437" xr:uid="{00000000-0005-0000-0000-0000B5010000}"/>
    <cellStyle name="Normal 11 2 4" xfId="438" xr:uid="{00000000-0005-0000-0000-0000B6010000}"/>
    <cellStyle name="Normal 11 3" xfId="439" xr:uid="{00000000-0005-0000-0000-0000B7010000}"/>
    <cellStyle name="Normal 12" xfId="440" xr:uid="{00000000-0005-0000-0000-0000B8010000}"/>
    <cellStyle name="Normal 12 2" xfId="441" xr:uid="{00000000-0005-0000-0000-0000B9010000}"/>
    <cellStyle name="Normal 12 2 2" xfId="442" xr:uid="{00000000-0005-0000-0000-0000BA010000}"/>
    <cellStyle name="Normal 12 3" xfId="443" xr:uid="{00000000-0005-0000-0000-0000BB010000}"/>
    <cellStyle name="Normal 12 3 2" xfId="444" xr:uid="{00000000-0005-0000-0000-0000BC010000}"/>
    <cellStyle name="Normal 12 4" xfId="445" xr:uid="{00000000-0005-0000-0000-0000BD010000}"/>
    <cellStyle name="Normal 12 5" xfId="446" xr:uid="{00000000-0005-0000-0000-0000BE010000}"/>
    <cellStyle name="Normal 12_CRU PROC" xfId="447" xr:uid="{00000000-0005-0000-0000-0000BF010000}"/>
    <cellStyle name="Normal 13" xfId="448" xr:uid="{00000000-0005-0000-0000-0000C0010000}"/>
    <cellStyle name="Normal 13 2" xfId="449" xr:uid="{00000000-0005-0000-0000-0000C1010000}"/>
    <cellStyle name="Normal 14" xfId="450" xr:uid="{00000000-0005-0000-0000-0000C2010000}"/>
    <cellStyle name="Normal 14 2" xfId="451" xr:uid="{00000000-0005-0000-0000-0000C3010000}"/>
    <cellStyle name="Normal 15" xfId="452" xr:uid="{00000000-0005-0000-0000-0000C4010000}"/>
    <cellStyle name="Normal 15 2" xfId="453" xr:uid="{00000000-0005-0000-0000-0000C5010000}"/>
    <cellStyle name="Normal 16" xfId="454" xr:uid="{00000000-0005-0000-0000-0000C6010000}"/>
    <cellStyle name="Normal 16 2" xfId="455" xr:uid="{00000000-0005-0000-0000-0000C7010000}"/>
    <cellStyle name="Normal 17" xfId="456" xr:uid="{00000000-0005-0000-0000-0000C8010000}"/>
    <cellStyle name="Normal 17 2" xfId="457" xr:uid="{00000000-0005-0000-0000-0000C9010000}"/>
    <cellStyle name="Normal 17 2 2" xfId="458" xr:uid="{00000000-0005-0000-0000-0000CA010000}"/>
    <cellStyle name="Normal 17 3" xfId="459" xr:uid="{00000000-0005-0000-0000-0000CB010000}"/>
    <cellStyle name="Normal 18" xfId="460" xr:uid="{00000000-0005-0000-0000-0000CC010000}"/>
    <cellStyle name="Normal 18 2" xfId="461" xr:uid="{00000000-0005-0000-0000-0000CD010000}"/>
    <cellStyle name="Normal 18 2 2" xfId="462" xr:uid="{00000000-0005-0000-0000-0000CE010000}"/>
    <cellStyle name="Normal 18 3" xfId="463" xr:uid="{00000000-0005-0000-0000-0000CF010000}"/>
    <cellStyle name="Normal 19" xfId="464" xr:uid="{00000000-0005-0000-0000-0000D0010000}"/>
    <cellStyle name="Normal 19 2" xfId="465" xr:uid="{00000000-0005-0000-0000-0000D1010000}"/>
    <cellStyle name="Normal 2" xfId="466" xr:uid="{00000000-0005-0000-0000-0000D2010000}"/>
    <cellStyle name="Normal 2 2" xfId="467" xr:uid="{00000000-0005-0000-0000-0000D3010000}"/>
    <cellStyle name="Normal 2 2 2" xfId="468" xr:uid="{00000000-0005-0000-0000-0000D4010000}"/>
    <cellStyle name="Normal 2 2 2 2" xfId="469" xr:uid="{00000000-0005-0000-0000-0000D5010000}"/>
    <cellStyle name="Normal 2 2 3" xfId="470" xr:uid="{00000000-0005-0000-0000-0000D6010000}"/>
    <cellStyle name="Normal 2 2 3 5" xfId="471" xr:uid="{00000000-0005-0000-0000-0000D7010000}"/>
    <cellStyle name="Normal 2 2 4" xfId="472" xr:uid="{00000000-0005-0000-0000-0000D8010000}"/>
    <cellStyle name="Normal 2 2 5" xfId="473" xr:uid="{00000000-0005-0000-0000-0000D9010000}"/>
    <cellStyle name="Normal 2 3" xfId="474" xr:uid="{00000000-0005-0000-0000-0000DA010000}"/>
    <cellStyle name="Normal 2 3 2" xfId="475" xr:uid="{00000000-0005-0000-0000-0000DB010000}"/>
    <cellStyle name="Normal 2 3 2 2" xfId="476" xr:uid="{00000000-0005-0000-0000-0000DC010000}"/>
    <cellStyle name="Normal 2 3 3" xfId="477" xr:uid="{00000000-0005-0000-0000-0000DD010000}"/>
    <cellStyle name="Normal 2 3 4" xfId="478" xr:uid="{00000000-0005-0000-0000-0000DE010000}"/>
    <cellStyle name="Normal 2 4" xfId="479" xr:uid="{00000000-0005-0000-0000-0000DF010000}"/>
    <cellStyle name="Normal 2 4 2" xfId="480" xr:uid="{00000000-0005-0000-0000-0000E0010000}"/>
    <cellStyle name="Normal 2 4 2 2" xfId="481" xr:uid="{00000000-0005-0000-0000-0000E1010000}"/>
    <cellStyle name="Normal 2 4 3" xfId="482" xr:uid="{00000000-0005-0000-0000-0000E2010000}"/>
    <cellStyle name="Normal 2 5" xfId="483" xr:uid="{00000000-0005-0000-0000-0000E3010000}"/>
    <cellStyle name="Normal 2 5 2" xfId="484" xr:uid="{00000000-0005-0000-0000-0000E4010000}"/>
    <cellStyle name="Normal 2 5 2 2" xfId="485" xr:uid="{00000000-0005-0000-0000-0000E5010000}"/>
    <cellStyle name="Normal 2 5 3" xfId="486" xr:uid="{00000000-0005-0000-0000-0000E6010000}"/>
    <cellStyle name="Normal 2 5 3 2" xfId="487" xr:uid="{00000000-0005-0000-0000-0000E7010000}"/>
    <cellStyle name="Normal 2 5 4" xfId="488" xr:uid="{00000000-0005-0000-0000-0000E8010000}"/>
    <cellStyle name="Normal 2 6" xfId="489" xr:uid="{00000000-0005-0000-0000-0000E9010000}"/>
    <cellStyle name="Normal 2 6 2" xfId="490" xr:uid="{00000000-0005-0000-0000-0000EA010000}"/>
    <cellStyle name="Normal 2 7" xfId="491" xr:uid="{00000000-0005-0000-0000-0000EB010000}"/>
    <cellStyle name="Normal 2 8" xfId="492" xr:uid="{00000000-0005-0000-0000-0000EC010000}"/>
    <cellStyle name="Normal 2 8 2" xfId="493" xr:uid="{00000000-0005-0000-0000-0000ED010000}"/>
    <cellStyle name="Normal 2 8 2 2" xfId="494" xr:uid="{00000000-0005-0000-0000-0000EE010000}"/>
    <cellStyle name="Normal 2 8 3" xfId="495" xr:uid="{00000000-0005-0000-0000-0000EF010000}"/>
    <cellStyle name="Normal 2 9" xfId="496" xr:uid="{00000000-0005-0000-0000-0000F0010000}"/>
    <cellStyle name="Normal 20" xfId="497" xr:uid="{00000000-0005-0000-0000-0000F1010000}"/>
    <cellStyle name="Normal 21" xfId="498" xr:uid="{00000000-0005-0000-0000-0000F2010000}"/>
    <cellStyle name="Normal 22" xfId="499" xr:uid="{00000000-0005-0000-0000-0000F3010000}"/>
    <cellStyle name="Normal 23" xfId="500" xr:uid="{00000000-0005-0000-0000-0000F4010000}"/>
    <cellStyle name="Normal 24" xfId="501" xr:uid="{00000000-0005-0000-0000-0000F5010000}"/>
    <cellStyle name="Normal 24 2" xfId="502" xr:uid="{00000000-0005-0000-0000-0000F6010000}"/>
    <cellStyle name="Normal 25" xfId="503" xr:uid="{00000000-0005-0000-0000-0000F7010000}"/>
    <cellStyle name="Normal 25 2" xfId="504" xr:uid="{00000000-0005-0000-0000-0000F8010000}"/>
    <cellStyle name="Normal 259" xfId="505" xr:uid="{00000000-0005-0000-0000-0000F9010000}"/>
    <cellStyle name="Normal 259 4" xfId="506" xr:uid="{00000000-0005-0000-0000-0000FA010000}"/>
    <cellStyle name="Normal 26" xfId="507" xr:uid="{00000000-0005-0000-0000-0000FB010000}"/>
    <cellStyle name="Normal 26 2" xfId="508" xr:uid="{00000000-0005-0000-0000-0000FC010000}"/>
    <cellStyle name="Normal 27" xfId="509" xr:uid="{00000000-0005-0000-0000-0000FD010000}"/>
    <cellStyle name="Normal 27 2" xfId="510" xr:uid="{00000000-0005-0000-0000-0000FE010000}"/>
    <cellStyle name="Normal 28" xfId="511" xr:uid="{00000000-0005-0000-0000-0000FF010000}"/>
    <cellStyle name="Normal 28 2" xfId="512" xr:uid="{00000000-0005-0000-0000-000000020000}"/>
    <cellStyle name="Normal 29" xfId="513" xr:uid="{00000000-0005-0000-0000-000001020000}"/>
    <cellStyle name="Normal 29 2" xfId="514" xr:uid="{00000000-0005-0000-0000-000002020000}"/>
    <cellStyle name="Normal 3" xfId="515" xr:uid="{00000000-0005-0000-0000-000003020000}"/>
    <cellStyle name="Normal 3 2" xfId="516" xr:uid="{00000000-0005-0000-0000-000004020000}"/>
    <cellStyle name="Normal 3 2 2" xfId="517" xr:uid="{00000000-0005-0000-0000-000005020000}"/>
    <cellStyle name="Normal 3 2 2 2" xfId="518" xr:uid="{00000000-0005-0000-0000-000006020000}"/>
    <cellStyle name="Normal 3 2 3" xfId="519" xr:uid="{00000000-0005-0000-0000-000007020000}"/>
    <cellStyle name="Normal 3 2 3 2" xfId="520" xr:uid="{00000000-0005-0000-0000-000008020000}"/>
    <cellStyle name="Normal 3 2 3 2 2" xfId="521" xr:uid="{00000000-0005-0000-0000-000009020000}"/>
    <cellStyle name="Normal 3 3" xfId="522" xr:uid="{00000000-0005-0000-0000-00000A020000}"/>
    <cellStyle name="Normal 3 4" xfId="523" xr:uid="{00000000-0005-0000-0000-00000B020000}"/>
    <cellStyle name="Normal 3 5" xfId="524" xr:uid="{00000000-0005-0000-0000-00000C020000}"/>
    <cellStyle name="Normal 3 6" xfId="525" xr:uid="{00000000-0005-0000-0000-00000D020000}"/>
    <cellStyle name="Normal 3 7" xfId="526" xr:uid="{00000000-0005-0000-0000-00000E020000}"/>
    <cellStyle name="Normal 3 8" xfId="527" xr:uid="{00000000-0005-0000-0000-00000F020000}"/>
    <cellStyle name="Normal 30" xfId="528" xr:uid="{00000000-0005-0000-0000-000010020000}"/>
    <cellStyle name="Normal 30 2" xfId="529" xr:uid="{00000000-0005-0000-0000-000011020000}"/>
    <cellStyle name="Normal 31" xfId="530" xr:uid="{00000000-0005-0000-0000-000012020000}"/>
    <cellStyle name="Normal 31 2" xfId="531" xr:uid="{00000000-0005-0000-0000-000013020000}"/>
    <cellStyle name="Normal 32" xfId="532" xr:uid="{00000000-0005-0000-0000-000014020000}"/>
    <cellStyle name="Normal 32 2" xfId="533" xr:uid="{00000000-0005-0000-0000-000015020000}"/>
    <cellStyle name="Normal 33" xfId="534" xr:uid="{00000000-0005-0000-0000-000016020000}"/>
    <cellStyle name="Normal 33 2" xfId="535" xr:uid="{00000000-0005-0000-0000-000017020000}"/>
    <cellStyle name="Normal 34" xfId="536" xr:uid="{00000000-0005-0000-0000-000018020000}"/>
    <cellStyle name="Normal 35" xfId="537" xr:uid="{00000000-0005-0000-0000-000019020000}"/>
    <cellStyle name="Normal 36" xfId="538" xr:uid="{00000000-0005-0000-0000-00001A020000}"/>
    <cellStyle name="Normal 37" xfId="539" xr:uid="{00000000-0005-0000-0000-00001B020000}"/>
    <cellStyle name="Normal 38" xfId="540" xr:uid="{00000000-0005-0000-0000-00001C020000}"/>
    <cellStyle name="Normal 39" xfId="541" xr:uid="{00000000-0005-0000-0000-00001D020000}"/>
    <cellStyle name="Normal 4" xfId="542" xr:uid="{00000000-0005-0000-0000-00001E020000}"/>
    <cellStyle name="Normal 4 2" xfId="543" xr:uid="{00000000-0005-0000-0000-00001F020000}"/>
    <cellStyle name="Normal 4 2 2" xfId="544" xr:uid="{00000000-0005-0000-0000-000020020000}"/>
    <cellStyle name="Normal 4 3" xfId="545" xr:uid="{00000000-0005-0000-0000-000021020000}"/>
    <cellStyle name="Normal 4 3 2" xfId="546" xr:uid="{00000000-0005-0000-0000-000022020000}"/>
    <cellStyle name="Normal 4 4" xfId="547" xr:uid="{00000000-0005-0000-0000-000023020000}"/>
    <cellStyle name="Normal 4 5" xfId="548" xr:uid="{00000000-0005-0000-0000-000024020000}"/>
    <cellStyle name="Normal 40" xfId="549" xr:uid="{00000000-0005-0000-0000-000025020000}"/>
    <cellStyle name="Normal 41" xfId="550" xr:uid="{00000000-0005-0000-0000-000026020000}"/>
    <cellStyle name="Normal 42" xfId="551" xr:uid="{00000000-0005-0000-0000-000027020000}"/>
    <cellStyle name="Normal 43" xfId="552" xr:uid="{00000000-0005-0000-0000-000028020000}"/>
    <cellStyle name="Normal 44" xfId="553" xr:uid="{00000000-0005-0000-0000-000029020000}"/>
    <cellStyle name="Normal 45" xfId="554" xr:uid="{00000000-0005-0000-0000-00002A020000}"/>
    <cellStyle name="Normal 46" xfId="555" xr:uid="{00000000-0005-0000-0000-00002B020000}"/>
    <cellStyle name="Normal 47" xfId="556" xr:uid="{00000000-0005-0000-0000-00002C020000}"/>
    <cellStyle name="Normal 5" xfId="557" xr:uid="{00000000-0005-0000-0000-00002D020000}"/>
    <cellStyle name="Normal 5 2" xfId="558" xr:uid="{00000000-0005-0000-0000-00002E020000}"/>
    <cellStyle name="Normal 5 2 2" xfId="559" xr:uid="{00000000-0005-0000-0000-00002F020000}"/>
    <cellStyle name="Normal 5 2 2 2" xfId="560" xr:uid="{00000000-0005-0000-0000-000030020000}"/>
    <cellStyle name="Normal 5 2 3" xfId="561" xr:uid="{00000000-0005-0000-0000-000031020000}"/>
    <cellStyle name="Normal 5 3" xfId="562" xr:uid="{00000000-0005-0000-0000-000032020000}"/>
    <cellStyle name="Normal 6" xfId="563" xr:uid="{00000000-0005-0000-0000-000033020000}"/>
    <cellStyle name="Normal 6 2" xfId="564" xr:uid="{00000000-0005-0000-0000-000034020000}"/>
    <cellStyle name="Normal 6 2 2" xfId="565" xr:uid="{00000000-0005-0000-0000-000035020000}"/>
    <cellStyle name="Normal 6 2 2 2" xfId="566" xr:uid="{00000000-0005-0000-0000-000036020000}"/>
    <cellStyle name="Normal 6 2 3" xfId="567" xr:uid="{00000000-0005-0000-0000-000037020000}"/>
    <cellStyle name="Normal 6 3" xfId="568" xr:uid="{00000000-0005-0000-0000-000038020000}"/>
    <cellStyle name="Normal 7" xfId="569" xr:uid="{00000000-0005-0000-0000-000039020000}"/>
    <cellStyle name="Normal 7 2" xfId="570" xr:uid="{00000000-0005-0000-0000-00003A020000}"/>
    <cellStyle name="Normal 7 3" xfId="571" xr:uid="{00000000-0005-0000-0000-00003B020000}"/>
    <cellStyle name="Normal 7 4" xfId="572" xr:uid="{00000000-0005-0000-0000-00003C020000}"/>
    <cellStyle name="Normal 7 5" xfId="573" xr:uid="{00000000-0005-0000-0000-00003D020000}"/>
    <cellStyle name="Normal 7_CRU PROC" xfId="574" xr:uid="{00000000-0005-0000-0000-00003E020000}"/>
    <cellStyle name="Normal 8" xfId="575" xr:uid="{00000000-0005-0000-0000-00003F020000}"/>
    <cellStyle name="Normal 8 2" xfId="576" xr:uid="{00000000-0005-0000-0000-000040020000}"/>
    <cellStyle name="Normal 8 2 2" xfId="577" xr:uid="{00000000-0005-0000-0000-000041020000}"/>
    <cellStyle name="Normal 8 3" xfId="578" xr:uid="{00000000-0005-0000-0000-000042020000}"/>
    <cellStyle name="Normal 8 4" xfId="579" xr:uid="{00000000-0005-0000-0000-000043020000}"/>
    <cellStyle name="Normal 8 5" xfId="580" xr:uid="{00000000-0005-0000-0000-000044020000}"/>
    <cellStyle name="Normal 8 6" xfId="581" xr:uid="{00000000-0005-0000-0000-000045020000}"/>
    <cellStyle name="Normal 8_CRU PROC" xfId="582" xr:uid="{00000000-0005-0000-0000-000046020000}"/>
    <cellStyle name="Normal 9" xfId="583" xr:uid="{00000000-0005-0000-0000-000047020000}"/>
    <cellStyle name="Normal 9 2" xfId="584" xr:uid="{00000000-0005-0000-0000-000048020000}"/>
    <cellStyle name="Note 2" xfId="585" xr:uid="{00000000-0005-0000-0000-000049020000}"/>
    <cellStyle name="Note 2 2" xfId="586" xr:uid="{00000000-0005-0000-0000-00004A020000}"/>
    <cellStyle name="Note 2 3" xfId="587" xr:uid="{00000000-0005-0000-0000-00004B020000}"/>
    <cellStyle name="Note 2 4" xfId="588" xr:uid="{00000000-0005-0000-0000-00004C020000}"/>
    <cellStyle name="Note 3" xfId="589" xr:uid="{00000000-0005-0000-0000-00004D020000}"/>
    <cellStyle name="Note 3 2" xfId="590" xr:uid="{00000000-0005-0000-0000-00004E020000}"/>
    <cellStyle name="Note 3 3" xfId="591" xr:uid="{00000000-0005-0000-0000-00004F020000}"/>
    <cellStyle name="Note 4" xfId="592" xr:uid="{00000000-0005-0000-0000-000050020000}"/>
    <cellStyle name="Note 4 2" xfId="593" xr:uid="{00000000-0005-0000-0000-000051020000}"/>
    <cellStyle name="Note 4 3" xfId="594" xr:uid="{00000000-0005-0000-0000-000052020000}"/>
    <cellStyle name="Note 5" xfId="595" xr:uid="{00000000-0005-0000-0000-000053020000}"/>
    <cellStyle name="Output 2" xfId="596" xr:uid="{00000000-0005-0000-0000-000054020000}"/>
    <cellStyle name="Output 2 2" xfId="597" xr:uid="{00000000-0005-0000-0000-000055020000}"/>
    <cellStyle name="Output 2 3" xfId="598" xr:uid="{00000000-0005-0000-0000-000056020000}"/>
    <cellStyle name="Output 3" xfId="599" xr:uid="{00000000-0005-0000-0000-000057020000}"/>
    <cellStyle name="Output 4" xfId="600" xr:uid="{00000000-0005-0000-0000-000058020000}"/>
    <cellStyle name="Output 5" xfId="601" xr:uid="{00000000-0005-0000-0000-000059020000}"/>
    <cellStyle name="P $,(0)" xfId="602" xr:uid="{00000000-0005-0000-0000-00005A020000}"/>
    <cellStyle name="Percent [2]" xfId="603" xr:uid="{00000000-0005-0000-0000-00005B020000}"/>
    <cellStyle name="Percent [2] 2" xfId="604" xr:uid="{00000000-0005-0000-0000-00005C020000}"/>
    <cellStyle name="Percent [2] 2 2" xfId="605" xr:uid="{00000000-0005-0000-0000-00005D020000}"/>
    <cellStyle name="Percent [2] 3" xfId="606" xr:uid="{00000000-0005-0000-0000-00005E020000}"/>
    <cellStyle name="Percent 10" xfId="607" xr:uid="{00000000-0005-0000-0000-00005F020000}"/>
    <cellStyle name="Percent 10 2" xfId="608" xr:uid="{00000000-0005-0000-0000-000060020000}"/>
    <cellStyle name="Percent 10 2 2" xfId="609" xr:uid="{00000000-0005-0000-0000-000061020000}"/>
    <cellStyle name="Percent 10 2 2 2" xfId="610" xr:uid="{00000000-0005-0000-0000-000062020000}"/>
    <cellStyle name="Percent 11" xfId="611" xr:uid="{00000000-0005-0000-0000-000063020000}"/>
    <cellStyle name="Percent 12" xfId="612" xr:uid="{00000000-0005-0000-0000-000064020000}"/>
    <cellStyle name="Percent 12 2" xfId="613" xr:uid="{00000000-0005-0000-0000-000065020000}"/>
    <cellStyle name="Percent 12 3" xfId="614" xr:uid="{00000000-0005-0000-0000-000066020000}"/>
    <cellStyle name="Percent 13" xfId="615" xr:uid="{00000000-0005-0000-0000-000067020000}"/>
    <cellStyle name="Percent 14" xfId="616" xr:uid="{00000000-0005-0000-0000-000068020000}"/>
    <cellStyle name="Percent 15" xfId="617" xr:uid="{00000000-0005-0000-0000-000069020000}"/>
    <cellStyle name="Percent 16" xfId="618" xr:uid="{00000000-0005-0000-0000-00006A020000}"/>
    <cellStyle name="Percent 17" xfId="619" xr:uid="{00000000-0005-0000-0000-00006B020000}"/>
    <cellStyle name="Percent 18" xfId="620" xr:uid="{00000000-0005-0000-0000-00006C020000}"/>
    <cellStyle name="Percent 19" xfId="621" xr:uid="{00000000-0005-0000-0000-00006D020000}"/>
    <cellStyle name="Percent 2" xfId="622" xr:uid="{00000000-0005-0000-0000-00006E020000}"/>
    <cellStyle name="Percent 2 2" xfId="623" xr:uid="{00000000-0005-0000-0000-00006F020000}"/>
    <cellStyle name="Percent 2 2 2" xfId="624" xr:uid="{00000000-0005-0000-0000-000070020000}"/>
    <cellStyle name="Percent 20" xfId="625" xr:uid="{00000000-0005-0000-0000-000071020000}"/>
    <cellStyle name="Percent 21" xfId="626" xr:uid="{00000000-0005-0000-0000-000072020000}"/>
    <cellStyle name="Percent 22" xfId="627" xr:uid="{00000000-0005-0000-0000-000073020000}"/>
    <cellStyle name="Percent 23" xfId="628" xr:uid="{00000000-0005-0000-0000-000074020000}"/>
    <cellStyle name="Percent 24" xfId="629" xr:uid="{00000000-0005-0000-0000-000075020000}"/>
    <cellStyle name="Percent 25" xfId="630" xr:uid="{00000000-0005-0000-0000-000076020000}"/>
    <cellStyle name="Percent 26" xfId="631" xr:uid="{00000000-0005-0000-0000-000077020000}"/>
    <cellStyle name="Percent 27" xfId="632" xr:uid="{00000000-0005-0000-0000-000078020000}"/>
    <cellStyle name="Percent 28" xfId="633" xr:uid="{00000000-0005-0000-0000-000079020000}"/>
    <cellStyle name="Percent 3" xfId="634" xr:uid="{00000000-0005-0000-0000-00007A020000}"/>
    <cellStyle name="Percent 3 2" xfId="635" xr:uid="{00000000-0005-0000-0000-00007B020000}"/>
    <cellStyle name="Percent 3 2 2" xfId="636" xr:uid="{00000000-0005-0000-0000-00007C020000}"/>
    <cellStyle name="Percent 3 2 2 2" xfId="637" xr:uid="{00000000-0005-0000-0000-00007D020000}"/>
    <cellStyle name="Percent 3 2 2 2 2" xfId="638" xr:uid="{00000000-0005-0000-0000-00007E020000}"/>
    <cellStyle name="Percent 3 2 3" xfId="639" xr:uid="{00000000-0005-0000-0000-00007F020000}"/>
    <cellStyle name="Percent 3 3" xfId="640" xr:uid="{00000000-0005-0000-0000-000080020000}"/>
    <cellStyle name="Percent 3 4" xfId="641" xr:uid="{00000000-0005-0000-0000-000081020000}"/>
    <cellStyle name="Percent 4" xfId="642" xr:uid="{00000000-0005-0000-0000-000082020000}"/>
    <cellStyle name="Percent 4 2" xfId="643" xr:uid="{00000000-0005-0000-0000-000083020000}"/>
    <cellStyle name="Percent 4 3" xfId="644" xr:uid="{00000000-0005-0000-0000-000084020000}"/>
    <cellStyle name="Percent 4 4" xfId="645" xr:uid="{00000000-0005-0000-0000-000085020000}"/>
    <cellStyle name="Percent 5" xfId="646" xr:uid="{00000000-0005-0000-0000-000086020000}"/>
    <cellStyle name="Percent 5 2" xfId="647" xr:uid="{00000000-0005-0000-0000-000087020000}"/>
    <cellStyle name="Percent 5 3" xfId="648" xr:uid="{00000000-0005-0000-0000-000088020000}"/>
    <cellStyle name="Percent 5 4" xfId="649" xr:uid="{00000000-0005-0000-0000-000089020000}"/>
    <cellStyle name="Percent 6" xfId="650" xr:uid="{00000000-0005-0000-0000-00008A020000}"/>
    <cellStyle name="Percent 6 2" xfId="651" xr:uid="{00000000-0005-0000-0000-00008B020000}"/>
    <cellStyle name="Percent 6 3" xfId="652" xr:uid="{00000000-0005-0000-0000-00008C020000}"/>
    <cellStyle name="Percent 7" xfId="653" xr:uid="{00000000-0005-0000-0000-00008D020000}"/>
    <cellStyle name="Percent 7 2" xfId="654" xr:uid="{00000000-0005-0000-0000-00008E020000}"/>
    <cellStyle name="Percent 7 3" xfId="655" xr:uid="{00000000-0005-0000-0000-00008F020000}"/>
    <cellStyle name="Percent 8" xfId="656" xr:uid="{00000000-0005-0000-0000-000090020000}"/>
    <cellStyle name="Percent 8 2" xfId="657" xr:uid="{00000000-0005-0000-0000-000091020000}"/>
    <cellStyle name="Percent 8 3" xfId="658" xr:uid="{00000000-0005-0000-0000-000092020000}"/>
    <cellStyle name="Percent 9" xfId="659" xr:uid="{00000000-0005-0000-0000-000093020000}"/>
    <cellStyle name="Percent 9 2" xfId="660" xr:uid="{00000000-0005-0000-0000-000094020000}"/>
    <cellStyle name="Percent 9 3" xfId="661" xr:uid="{00000000-0005-0000-0000-000095020000}"/>
    <cellStyle name="Prot $,(0)" xfId="662" xr:uid="{00000000-0005-0000-0000-000096020000}"/>
    <cellStyle name="Prot Fixed (1)" xfId="663" xr:uid="{00000000-0005-0000-0000-000097020000}"/>
    <cellStyle name="Prot, (0)" xfId="664" xr:uid="{00000000-0005-0000-0000-000098020000}"/>
    <cellStyle name="Prot, Fixed (2)" xfId="665" xr:uid="{00000000-0005-0000-0000-000099020000}"/>
    <cellStyle name="RevList" xfId="666" xr:uid="{00000000-0005-0000-0000-00009A020000}"/>
    <cellStyle name="RevList 2" xfId="667" xr:uid="{00000000-0005-0000-0000-00009B020000}"/>
    <cellStyle name="SAPBEXaggData" xfId="668" xr:uid="{00000000-0005-0000-0000-00009C020000}"/>
    <cellStyle name="SAPBEXaggDataEmph" xfId="669" xr:uid="{00000000-0005-0000-0000-00009D020000}"/>
    <cellStyle name="SAPBEXaggItem" xfId="670" xr:uid="{00000000-0005-0000-0000-00009E020000}"/>
    <cellStyle name="SAPBEXaggItemX" xfId="671" xr:uid="{00000000-0005-0000-0000-00009F020000}"/>
    <cellStyle name="SAPBEXchaText" xfId="672" xr:uid="{00000000-0005-0000-0000-0000A0020000}"/>
    <cellStyle name="SAPBEXexcBad7" xfId="673" xr:uid="{00000000-0005-0000-0000-0000A1020000}"/>
    <cellStyle name="SAPBEXexcBad8" xfId="674" xr:uid="{00000000-0005-0000-0000-0000A2020000}"/>
    <cellStyle name="SAPBEXexcBad9" xfId="675" xr:uid="{00000000-0005-0000-0000-0000A3020000}"/>
    <cellStyle name="SAPBEXexcCritical4" xfId="676" xr:uid="{00000000-0005-0000-0000-0000A4020000}"/>
    <cellStyle name="SAPBEXexcCritical5" xfId="677" xr:uid="{00000000-0005-0000-0000-0000A5020000}"/>
    <cellStyle name="SAPBEXexcCritical6" xfId="678" xr:uid="{00000000-0005-0000-0000-0000A6020000}"/>
    <cellStyle name="SAPBEXexcGood1" xfId="679" xr:uid="{00000000-0005-0000-0000-0000A7020000}"/>
    <cellStyle name="SAPBEXexcGood2" xfId="680" xr:uid="{00000000-0005-0000-0000-0000A8020000}"/>
    <cellStyle name="SAPBEXexcGood3" xfId="681" xr:uid="{00000000-0005-0000-0000-0000A9020000}"/>
    <cellStyle name="SAPBEXfilterDrill" xfId="682" xr:uid="{00000000-0005-0000-0000-0000AA020000}"/>
    <cellStyle name="SAPBEXfilterItem" xfId="683" xr:uid="{00000000-0005-0000-0000-0000AB020000}"/>
    <cellStyle name="SAPBEXfilterText" xfId="684" xr:uid="{00000000-0005-0000-0000-0000AC020000}"/>
    <cellStyle name="SAPBEXformats" xfId="685" xr:uid="{00000000-0005-0000-0000-0000AD020000}"/>
    <cellStyle name="SAPBEXheaderItem" xfId="686" xr:uid="{00000000-0005-0000-0000-0000AE020000}"/>
    <cellStyle name="SAPBEXheaderText" xfId="687" xr:uid="{00000000-0005-0000-0000-0000AF020000}"/>
    <cellStyle name="SAPBEXHLevel0" xfId="688" xr:uid="{00000000-0005-0000-0000-0000B0020000}"/>
    <cellStyle name="SAPBEXHLevel0X" xfId="689" xr:uid="{00000000-0005-0000-0000-0000B1020000}"/>
    <cellStyle name="SAPBEXHLevel1" xfId="690" xr:uid="{00000000-0005-0000-0000-0000B2020000}"/>
    <cellStyle name="SAPBEXHLevel1X" xfId="691" xr:uid="{00000000-0005-0000-0000-0000B3020000}"/>
    <cellStyle name="SAPBEXHLevel2" xfId="692" xr:uid="{00000000-0005-0000-0000-0000B4020000}"/>
    <cellStyle name="SAPBEXHLevel2X" xfId="693" xr:uid="{00000000-0005-0000-0000-0000B5020000}"/>
    <cellStyle name="SAPBEXHLevel3" xfId="694" xr:uid="{00000000-0005-0000-0000-0000B6020000}"/>
    <cellStyle name="SAPBEXHLevel3X" xfId="695" xr:uid="{00000000-0005-0000-0000-0000B7020000}"/>
    <cellStyle name="SAPBEXinputData" xfId="696" xr:uid="{00000000-0005-0000-0000-0000B8020000}"/>
    <cellStyle name="SAPBEXItemHeader" xfId="697" xr:uid="{00000000-0005-0000-0000-0000B9020000}"/>
    <cellStyle name="SAPBEXresData" xfId="698" xr:uid="{00000000-0005-0000-0000-0000BA020000}"/>
    <cellStyle name="SAPBEXresDataEmph" xfId="699" xr:uid="{00000000-0005-0000-0000-0000BB020000}"/>
    <cellStyle name="SAPBEXresItem" xfId="700" xr:uid="{00000000-0005-0000-0000-0000BC020000}"/>
    <cellStyle name="SAPBEXresItemX" xfId="701" xr:uid="{00000000-0005-0000-0000-0000BD020000}"/>
    <cellStyle name="SAPBEXstdData" xfId="702" xr:uid="{00000000-0005-0000-0000-0000BE020000}"/>
    <cellStyle name="SAPBEXstdDataEmph" xfId="703" xr:uid="{00000000-0005-0000-0000-0000BF020000}"/>
    <cellStyle name="SAPBEXstdItem" xfId="704" xr:uid="{00000000-0005-0000-0000-0000C0020000}"/>
    <cellStyle name="SAPBEXstdItemX" xfId="705" xr:uid="{00000000-0005-0000-0000-0000C1020000}"/>
    <cellStyle name="SAPBEXtitle" xfId="706" xr:uid="{00000000-0005-0000-0000-0000C2020000}"/>
    <cellStyle name="SAPBEXunassignedItem" xfId="707" xr:uid="{00000000-0005-0000-0000-0000C3020000}"/>
    <cellStyle name="SAPBEXundefined" xfId="708" xr:uid="{00000000-0005-0000-0000-0000C4020000}"/>
    <cellStyle name="Sheet Title" xfId="709" xr:uid="{00000000-0005-0000-0000-0000C5020000}"/>
    <cellStyle name="style" xfId="710" xr:uid="{00000000-0005-0000-0000-0000C6020000}"/>
    <cellStyle name="Style 1" xfId="711" xr:uid="{00000000-0005-0000-0000-0000C7020000}"/>
    <cellStyle name="style1" xfId="712" xr:uid="{00000000-0005-0000-0000-0000C8020000}"/>
    <cellStyle name="style2" xfId="713" xr:uid="{00000000-0005-0000-0000-0000C9020000}"/>
    <cellStyle name="Subtotal" xfId="714" xr:uid="{00000000-0005-0000-0000-0000CA020000}"/>
    <cellStyle name="þ_x001d_ð &amp;ý&amp;†ýG_x0008_ X_x000a__x0007__x0001__x0001_" xfId="715" xr:uid="{00000000-0005-0000-0000-0000CB020000}"/>
    <cellStyle name="þ_x001d_ð &amp;ý&amp;†ýG_x0008_ X_x000a__x0007__x0001__x0001_ 2" xfId="716" xr:uid="{00000000-0005-0000-0000-0000CC020000}"/>
    <cellStyle name="þ_x001d_ð &amp;ý&amp;†ýG_x0008_ X_x000a__x0007__x0001__x0001_ 2 2" xfId="717" xr:uid="{00000000-0005-0000-0000-0000CD020000}"/>
    <cellStyle name="þ_x001d_ð &amp;ý&amp;†ýG_x0008_ X_x000a__x0007__x0001__x0001_ 3" xfId="718" xr:uid="{00000000-0005-0000-0000-0000CE020000}"/>
    <cellStyle name="þ_x001d_ð &amp;ý&amp;†ýG_x0008__x0009_X_x000a__x0007__x0001__x0001_" xfId="719" xr:uid="{00000000-0005-0000-0000-0000CF020000}"/>
    <cellStyle name="þ_x001d_ð &amp;ý&amp;†ýG_x0008__x0009_X_x000a__x0007__x0001__x0001_ 2" xfId="720" xr:uid="{00000000-0005-0000-0000-0000D0020000}"/>
    <cellStyle name="þ_x001d_ð&quot;_x000c_Býò_x000c_5ýU_x0001_e_x0005_¹,_x0007__x0001__x0001_" xfId="721" xr:uid="{00000000-0005-0000-0000-0000D1020000}"/>
    <cellStyle name="þ_x001d_ð&quot;_x000c_Býò_x000c_5ýU_x0001_e_x0005_¹,_x0007__x0001__x0001_ 2" xfId="722" xr:uid="{00000000-0005-0000-0000-0000D2020000}"/>
    <cellStyle name="þ_x001d_ð&quot;_x000c_Býò_x000c_5ýU_x0001_e_x0005_¹,_x0007__x0001__x0001_ 2 2" xfId="723" xr:uid="{00000000-0005-0000-0000-0000D3020000}"/>
    <cellStyle name="þ_x001d_ð&quot;_x000c_Býò_x000c_5ýU_x0001_e_x0005_¹,_x0007__x0001__x0001_ 3" xfId="724" xr:uid="{00000000-0005-0000-0000-0000D4020000}"/>
    <cellStyle name="Title 2" xfId="725" xr:uid="{00000000-0005-0000-0000-0000D5020000}"/>
    <cellStyle name="Title 2 2" xfId="726" xr:uid="{00000000-0005-0000-0000-0000D6020000}"/>
    <cellStyle name="Title 3" xfId="727" xr:uid="{00000000-0005-0000-0000-0000D7020000}"/>
    <cellStyle name="Title 4" xfId="728" xr:uid="{00000000-0005-0000-0000-0000D8020000}"/>
    <cellStyle name="Title 5" xfId="729" xr:uid="{00000000-0005-0000-0000-0000D9020000}"/>
    <cellStyle name="Total 2" xfId="730" xr:uid="{00000000-0005-0000-0000-0000DA020000}"/>
    <cellStyle name="Total 2 2" xfId="731" xr:uid="{00000000-0005-0000-0000-0000DB020000}"/>
    <cellStyle name="Total 2 3" xfId="732" xr:uid="{00000000-0005-0000-0000-0000DC020000}"/>
    <cellStyle name="Total 3" xfId="733" xr:uid="{00000000-0005-0000-0000-0000DD020000}"/>
    <cellStyle name="Total 4" xfId="734" xr:uid="{00000000-0005-0000-0000-0000DE020000}"/>
    <cellStyle name="Unp $,(2)" xfId="735" xr:uid="{00000000-0005-0000-0000-0000DF020000}"/>
    <cellStyle name="Unp Comma [0]" xfId="736" xr:uid="{00000000-0005-0000-0000-0000E0020000}"/>
    <cellStyle name="Unp comment" xfId="737" xr:uid="{00000000-0005-0000-0000-0000E1020000}"/>
    <cellStyle name="Unp Fixed (1)" xfId="738" xr:uid="{00000000-0005-0000-0000-0000E2020000}"/>
    <cellStyle name="Unp Fixed (2)" xfId="739" xr:uid="{00000000-0005-0000-0000-0000E3020000}"/>
    <cellStyle name="Unprotected" xfId="740" xr:uid="{00000000-0005-0000-0000-0000E4020000}"/>
    <cellStyle name="Warning Text 2" xfId="741" xr:uid="{00000000-0005-0000-0000-0000E5020000}"/>
    <cellStyle name="Warning Text 2 2" xfId="742" xr:uid="{00000000-0005-0000-0000-0000E6020000}"/>
    <cellStyle name="Warning Text 2 3" xfId="743" xr:uid="{00000000-0005-0000-0000-0000E7020000}"/>
    <cellStyle name="Warning Text 3" xfId="744" xr:uid="{00000000-0005-0000-0000-0000E8020000}"/>
    <cellStyle name="Warning Text 4" xfId="745" xr:uid="{00000000-0005-0000-0000-0000E9020000}"/>
    <cellStyle name="Warning Text 5" xfId="746" xr:uid="{00000000-0005-0000-0000-0000EA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799BC-678A-4C06-8382-BD04CAB49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BEA6-B151-4AD1-8E0F-9FE8F235B232}">
  <sheetPr>
    <pageSetUpPr fitToPage="1"/>
  </sheetPr>
  <dimension ref="A2:N51"/>
  <sheetViews>
    <sheetView tabSelected="1" topLeftCell="A17" zoomScale="70" zoomScaleNormal="70" workbookViewId="0">
      <selection activeCell="K43" sqref="K43"/>
    </sheetView>
  </sheetViews>
  <sheetFormatPr defaultRowHeight="15"/>
  <cols>
    <col min="1" max="1" width="30.85546875" customWidth="1"/>
    <col min="2" max="14" width="17.5703125" customWidth="1"/>
  </cols>
  <sheetData>
    <row r="2" spans="1:14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25">
      <c r="A3" s="5"/>
      <c r="B3" s="8"/>
      <c r="C3" s="8"/>
      <c r="D3" s="8"/>
      <c r="E3" s="6" t="s">
        <v>0</v>
      </c>
      <c r="F3" s="8"/>
      <c r="G3" s="8"/>
      <c r="H3" s="8"/>
      <c r="I3" s="8"/>
      <c r="J3" s="8"/>
      <c r="K3" s="8"/>
      <c r="L3" s="8"/>
      <c r="M3" s="8"/>
      <c r="N3" s="8"/>
    </row>
    <row r="4" spans="1:14">
      <c r="A4" s="5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18.75">
      <c r="A5" s="9" t="s">
        <v>1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8.75">
      <c r="A6" s="9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>
      <c r="A7" s="37" t="s">
        <v>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</row>
    <row r="8" spans="1:14" ht="18.75">
      <c r="A8" s="38" t="s">
        <v>3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18.75">
      <c r="A9" s="12" t="s">
        <v>4</v>
      </c>
      <c r="B9" s="13" t="s">
        <v>5</v>
      </c>
      <c r="C9" s="13" t="s">
        <v>6</v>
      </c>
      <c r="D9" s="13" t="s">
        <v>7</v>
      </c>
      <c r="E9" s="13" t="s">
        <v>8</v>
      </c>
      <c r="F9" s="13" t="s">
        <v>9</v>
      </c>
      <c r="G9" s="13" t="s">
        <v>10</v>
      </c>
      <c r="H9" s="13" t="s">
        <v>11</v>
      </c>
      <c r="I9" s="13" t="s">
        <v>12</v>
      </c>
      <c r="J9" s="13" t="s">
        <v>13</v>
      </c>
      <c r="K9" s="13" t="s">
        <v>14</v>
      </c>
      <c r="L9" s="13" t="s">
        <v>15</v>
      </c>
      <c r="M9" s="13" t="s">
        <v>16</v>
      </c>
      <c r="N9" s="13" t="s">
        <v>17</v>
      </c>
    </row>
    <row r="10" spans="1:14" ht="15.75">
      <c r="A10" s="20" t="s">
        <v>18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5.75">
      <c r="A11" s="21" t="s">
        <v>19</v>
      </c>
      <c r="B11" s="15">
        <v>16814.638851590717</v>
      </c>
      <c r="C11" s="15">
        <v>15468.77842943227</v>
      </c>
      <c r="D11" s="15">
        <v>15770.831560739385</v>
      </c>
      <c r="E11" s="15">
        <v>16264.642870403175</v>
      </c>
      <c r="F11" s="15">
        <v>13107.363864410441</v>
      </c>
      <c r="G11" s="15">
        <v>11827.306862590898</v>
      </c>
      <c r="H11" s="15">
        <v>12086.554987723201</v>
      </c>
      <c r="I11" s="15">
        <v>12252.88662444502</v>
      </c>
      <c r="J11" s="15">
        <v>11445.029806847095</v>
      </c>
      <c r="K11" s="15">
        <v>11350.712839064225</v>
      </c>
      <c r="L11" s="15">
        <v>10421.187791581699</v>
      </c>
      <c r="M11" s="15">
        <v>10787.151435883779</v>
      </c>
      <c r="N11" s="16">
        <f>SUM(B11:M11)</f>
        <v>157597.08592471186</v>
      </c>
    </row>
    <row r="12" spans="1:14" ht="15.75">
      <c r="A12" s="21" t="s">
        <v>20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6"/>
    </row>
    <row r="13" spans="1:14">
      <c r="A13" s="18" t="s">
        <v>21</v>
      </c>
      <c r="B13" s="15">
        <v>1548.9738740390133</v>
      </c>
      <c r="C13" s="15">
        <v>1195.5716380922909</v>
      </c>
      <c r="D13" s="15">
        <v>979.74165173724873</v>
      </c>
      <c r="E13" s="15">
        <v>1056.0489804777919</v>
      </c>
      <c r="F13" s="15">
        <v>1075.1820671136518</v>
      </c>
      <c r="G13" s="15">
        <v>939.25872658637627</v>
      </c>
      <c r="H13" s="15">
        <v>804.94790012996759</v>
      </c>
      <c r="I13" s="15">
        <v>1120.336578836127</v>
      </c>
      <c r="J13" s="15">
        <v>1168.6094413153266</v>
      </c>
      <c r="K13" s="15">
        <v>1070.4994936785338</v>
      </c>
      <c r="L13" s="15">
        <v>1319.9251709105076</v>
      </c>
      <c r="M13" s="15">
        <v>1061.0225130322319</v>
      </c>
      <c r="N13" s="16">
        <f t="shared" ref="N13:N23" si="0">SUM(B13:M13)</f>
        <v>13340.118035949068</v>
      </c>
    </row>
    <row r="14" spans="1:14">
      <c r="A14" s="22" t="s">
        <v>22</v>
      </c>
      <c r="B14" s="15">
        <v>0</v>
      </c>
      <c r="C14" s="15">
        <v>40.142535029999998</v>
      </c>
      <c r="D14" s="15">
        <v>125.85864152400001</v>
      </c>
      <c r="E14" s="15">
        <v>78.015069560800001</v>
      </c>
      <c r="F14" s="15">
        <v>1.72E-2</v>
      </c>
      <c r="G14" s="15">
        <v>173.17232306463501</v>
      </c>
      <c r="H14" s="15">
        <v>295.82037192287993</v>
      </c>
      <c r="I14" s="15">
        <v>185.56910549935503</v>
      </c>
      <c r="J14" s="15">
        <v>102.65101360553064</v>
      </c>
      <c r="K14" s="15">
        <v>3.3099999999999997E-2</v>
      </c>
      <c r="L14" s="15">
        <v>0</v>
      </c>
      <c r="M14" s="15">
        <v>0</v>
      </c>
      <c r="N14" s="16">
        <f t="shared" si="0"/>
        <v>1001.2793602072007</v>
      </c>
    </row>
    <row r="15" spans="1:14">
      <c r="A15" s="18" t="s">
        <v>23</v>
      </c>
      <c r="B15" s="15">
        <v>31.82344363</v>
      </c>
      <c r="C15" s="15">
        <v>33.6556</v>
      </c>
      <c r="D15" s="15">
        <v>1.7763</v>
      </c>
      <c r="E15" s="15">
        <v>116.8872930973685</v>
      </c>
      <c r="F15" s="15">
        <v>59.668840139082</v>
      </c>
      <c r="G15" s="15">
        <v>43.993039850000002</v>
      </c>
      <c r="H15" s="15">
        <v>77.283900991115203</v>
      </c>
      <c r="I15" s="15">
        <v>21.190942345560401</v>
      </c>
      <c r="J15" s="15">
        <v>46.977843890000003</v>
      </c>
      <c r="K15" s="15">
        <v>22.605764960000002</v>
      </c>
      <c r="L15" s="15">
        <v>83.300815839999999</v>
      </c>
      <c r="M15" s="15">
        <v>53.971565400000003</v>
      </c>
      <c r="N15" s="16">
        <f t="shared" si="0"/>
        <v>593.13535014312617</v>
      </c>
    </row>
    <row r="16" spans="1:14">
      <c r="A16" s="18" t="s">
        <v>24</v>
      </c>
      <c r="B16" s="15">
        <v>0</v>
      </c>
      <c r="C16" s="15">
        <v>2.0000000000000001E-4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6">
        <f t="shared" si="0"/>
        <v>2.0000000000000001E-4</v>
      </c>
    </row>
    <row r="17" spans="1:14">
      <c r="A17" s="22" t="s">
        <v>25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6">
        <f t="shared" si="0"/>
        <v>0</v>
      </c>
    </row>
    <row r="18" spans="1:14">
      <c r="A18" s="18" t="s">
        <v>26</v>
      </c>
      <c r="B18" s="15">
        <v>2.9405999999999999</v>
      </c>
      <c r="C18" s="15">
        <v>13.2927</v>
      </c>
      <c r="D18" s="15">
        <v>196.44210005400001</v>
      </c>
      <c r="E18" s="15">
        <v>187.70040665000002</v>
      </c>
      <c r="F18" s="15">
        <v>10.8149</v>
      </c>
      <c r="G18" s="15">
        <v>1.8108</v>
      </c>
      <c r="H18" s="15">
        <v>11.169099999999998</v>
      </c>
      <c r="I18" s="15">
        <v>8.1333000000000002</v>
      </c>
      <c r="J18" s="15">
        <v>13.434100000000003</v>
      </c>
      <c r="K18" s="15">
        <v>5.5553999999999997</v>
      </c>
      <c r="L18" s="15">
        <v>5.2789999999999999</v>
      </c>
      <c r="M18" s="15">
        <v>3.6172</v>
      </c>
      <c r="N18" s="16">
        <f t="shared" si="0"/>
        <v>460.18960670400014</v>
      </c>
    </row>
    <row r="19" spans="1:14">
      <c r="A19" s="18" t="s">
        <v>27</v>
      </c>
      <c r="B19" s="15">
        <v>208.83148701000005</v>
      </c>
      <c r="C19" s="15">
        <v>217.45016384500002</v>
      </c>
      <c r="D19" s="15">
        <v>202.36751107499998</v>
      </c>
      <c r="E19" s="15">
        <v>262.15154025499999</v>
      </c>
      <c r="F19" s="15">
        <v>203.23358217000003</v>
      </c>
      <c r="G19" s="15">
        <v>159.83629999999999</v>
      </c>
      <c r="H19" s="15">
        <v>229.28929414500001</v>
      </c>
      <c r="I19" s="15">
        <v>173.54140082499998</v>
      </c>
      <c r="J19" s="15">
        <v>146.19681862000002</v>
      </c>
      <c r="K19" s="15">
        <v>144.46002741229631</v>
      </c>
      <c r="L19" s="15">
        <v>183.39791049499999</v>
      </c>
      <c r="M19" s="15">
        <v>170.24617038999997</v>
      </c>
      <c r="N19" s="16">
        <f t="shared" si="0"/>
        <v>2301.0022062422959</v>
      </c>
    </row>
    <row r="20" spans="1:14">
      <c r="A20" s="18" t="s">
        <v>28</v>
      </c>
      <c r="B20" s="15">
        <v>658.86368021878889</v>
      </c>
      <c r="C20" s="15">
        <v>326.13172931402204</v>
      </c>
      <c r="D20" s="15">
        <v>395.88942801092099</v>
      </c>
      <c r="E20" s="15">
        <v>451.62583397715377</v>
      </c>
      <c r="F20" s="15">
        <v>370.37448544492599</v>
      </c>
      <c r="G20" s="15">
        <v>272.22886846</v>
      </c>
      <c r="H20" s="15">
        <v>300.61247600999997</v>
      </c>
      <c r="I20" s="15">
        <v>248.83770963000001</v>
      </c>
      <c r="J20" s="15">
        <v>358.99734798623615</v>
      </c>
      <c r="K20" s="15">
        <v>337.54556649312462</v>
      </c>
      <c r="L20" s="15">
        <v>229.42612396203009</v>
      </c>
      <c r="M20" s="15">
        <v>251.78019607518303</v>
      </c>
      <c r="N20" s="16">
        <f t="shared" si="0"/>
        <v>4202.3134455823856</v>
      </c>
    </row>
    <row r="21" spans="1:14">
      <c r="A21" s="18" t="s">
        <v>29</v>
      </c>
      <c r="B21" s="15">
        <v>137.53270000000001</v>
      </c>
      <c r="C21" s="15">
        <v>129.97300000000001</v>
      </c>
      <c r="D21" s="15">
        <v>103.0231</v>
      </c>
      <c r="E21" s="15">
        <v>56.756</v>
      </c>
      <c r="F21" s="15">
        <v>28.062599999999996</v>
      </c>
      <c r="G21" s="15">
        <v>49.097000000000001</v>
      </c>
      <c r="H21" s="15">
        <v>93.971799999999988</v>
      </c>
      <c r="I21" s="15">
        <v>133.51169999999999</v>
      </c>
      <c r="J21" s="15">
        <v>123.92479999999999</v>
      </c>
      <c r="K21" s="15">
        <v>111.688</v>
      </c>
      <c r="L21" s="15">
        <v>119.47069999999999</v>
      </c>
      <c r="M21" s="15">
        <v>144.17020000000002</v>
      </c>
      <c r="N21" s="16">
        <f t="shared" si="0"/>
        <v>1231.1816000000001</v>
      </c>
    </row>
    <row r="22" spans="1:14">
      <c r="A22" s="18" t="s">
        <v>30</v>
      </c>
      <c r="B22" s="15">
        <v>223.821</v>
      </c>
      <c r="C22" s="15">
        <v>216.72549999999998</v>
      </c>
      <c r="D22" s="15">
        <v>187.20430000000002</v>
      </c>
      <c r="E22" s="15">
        <v>224.5052</v>
      </c>
      <c r="F22" s="15">
        <v>169.82160000000002</v>
      </c>
      <c r="G22" s="15">
        <v>127.24260000000001</v>
      </c>
      <c r="H22" s="15">
        <v>192.82490000000001</v>
      </c>
      <c r="I22" s="15">
        <v>209.01249999999999</v>
      </c>
      <c r="J22" s="15">
        <v>117.82389999999998</v>
      </c>
      <c r="K22" s="15">
        <v>165.57229999999998</v>
      </c>
      <c r="L22" s="15">
        <v>163.58880000000002</v>
      </c>
      <c r="M22" s="15">
        <v>264.86829999999998</v>
      </c>
      <c r="N22" s="16">
        <f t="shared" si="0"/>
        <v>2263.0109000000002</v>
      </c>
    </row>
    <row r="23" spans="1:14">
      <c r="A23" s="18" t="s">
        <v>31</v>
      </c>
      <c r="B23" s="15">
        <v>143.68600640999998</v>
      </c>
      <c r="C23" s="15">
        <v>170.50508466999997</v>
      </c>
      <c r="D23" s="15">
        <v>98.026896410000006</v>
      </c>
      <c r="E23" s="15">
        <v>77.760041161610005</v>
      </c>
      <c r="F23" s="15">
        <v>114.82510485904</v>
      </c>
      <c r="G23" s="15">
        <v>80.545572637799992</v>
      </c>
      <c r="H23" s="15">
        <v>73.416602031539995</v>
      </c>
      <c r="I23" s="15">
        <v>82.284282640000001</v>
      </c>
      <c r="J23" s="15">
        <v>103.6991034016</v>
      </c>
      <c r="K23" s="15">
        <v>143.95714318592002</v>
      </c>
      <c r="L23" s="15">
        <v>71.389850538880012</v>
      </c>
      <c r="M23" s="15">
        <v>238.83621711899997</v>
      </c>
      <c r="N23" s="16">
        <f t="shared" si="0"/>
        <v>1398.9319050653899</v>
      </c>
    </row>
    <row r="24" spans="1:14" ht="15.75">
      <c r="A24" s="26" t="s">
        <v>32</v>
      </c>
      <c r="B24" s="17">
        <f t="shared" ref="B24:N24" si="1">SUM(B13:B23)</f>
        <v>2956.4727913078023</v>
      </c>
      <c r="C24" s="17">
        <f t="shared" si="1"/>
        <v>2343.448150951313</v>
      </c>
      <c r="D24" s="17">
        <f t="shared" si="1"/>
        <v>2290.3299288111698</v>
      </c>
      <c r="E24" s="17">
        <f t="shared" si="1"/>
        <v>2511.450365179724</v>
      </c>
      <c r="F24" s="17">
        <f t="shared" si="1"/>
        <v>2032.0003797267</v>
      </c>
      <c r="G24" s="17">
        <f t="shared" si="1"/>
        <v>1847.1852305988114</v>
      </c>
      <c r="H24" s="17">
        <f t="shared" si="1"/>
        <v>2079.336345230503</v>
      </c>
      <c r="I24" s="17">
        <f t="shared" si="1"/>
        <v>2182.4175197760424</v>
      </c>
      <c r="J24" s="17">
        <f t="shared" si="1"/>
        <v>2182.3143688186933</v>
      </c>
      <c r="K24" s="17">
        <f t="shared" si="1"/>
        <v>2001.916795729875</v>
      </c>
      <c r="L24" s="17">
        <f t="shared" si="1"/>
        <v>2175.7783717464181</v>
      </c>
      <c r="M24" s="17">
        <f t="shared" si="1"/>
        <v>2188.512362016415</v>
      </c>
      <c r="N24" s="17">
        <f t="shared" si="1"/>
        <v>26791.162609893468</v>
      </c>
    </row>
    <row r="25" spans="1:14" ht="15.75">
      <c r="A25" s="23" t="s">
        <v>33</v>
      </c>
      <c r="B25" s="17">
        <f t="shared" ref="B25:G25" si="2">+B24+B11</f>
        <v>19771.111642898519</v>
      </c>
      <c r="C25" s="17">
        <f t="shared" si="2"/>
        <v>17812.226580383583</v>
      </c>
      <c r="D25" s="17">
        <f t="shared" si="2"/>
        <v>18061.161489550555</v>
      </c>
      <c r="E25" s="17">
        <f t="shared" si="2"/>
        <v>18776.093235582899</v>
      </c>
      <c r="F25" s="17">
        <f t="shared" si="2"/>
        <v>15139.364244137141</v>
      </c>
      <c r="G25" s="17">
        <f t="shared" si="2"/>
        <v>13674.49209318971</v>
      </c>
      <c r="H25" s="17">
        <f t="shared" ref="H25:N25" si="3">+H11+H24</f>
        <v>14165.891332953703</v>
      </c>
      <c r="I25" s="17">
        <f t="shared" si="3"/>
        <v>14435.304144221063</v>
      </c>
      <c r="J25" s="17">
        <f t="shared" si="3"/>
        <v>13627.344175665788</v>
      </c>
      <c r="K25" s="17">
        <f t="shared" si="3"/>
        <v>13352.629634794099</v>
      </c>
      <c r="L25" s="17">
        <f t="shared" si="3"/>
        <v>12596.966163328118</v>
      </c>
      <c r="M25" s="17">
        <f t="shared" si="3"/>
        <v>12975.663797900193</v>
      </c>
      <c r="N25" s="17">
        <f t="shared" si="3"/>
        <v>184388.24853460534</v>
      </c>
    </row>
    <row r="26" spans="1:14" ht="15.75">
      <c r="A26" s="24" t="s">
        <v>34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6"/>
    </row>
    <row r="27" spans="1:14">
      <c r="A27" s="27" t="s">
        <v>21</v>
      </c>
      <c r="B27" s="15">
        <v>52.055593114754103</v>
      </c>
      <c r="C27" s="15">
        <v>54.033037582845999</v>
      </c>
      <c r="D27" s="15">
        <v>52.531111445783125</v>
      </c>
      <c r="E27" s="15">
        <v>38.912529175582137</v>
      </c>
      <c r="F27" s="15">
        <v>35.651455178907717</v>
      </c>
      <c r="G27" s="15">
        <v>33.377148868325619</v>
      </c>
      <c r="H27" s="15">
        <v>33.512283150459304</v>
      </c>
      <c r="I27" s="15">
        <v>30.486546945220454</v>
      </c>
      <c r="J27" s="15">
        <v>33.510970447578174</v>
      </c>
      <c r="K27" s="15">
        <v>37.549898074608912</v>
      </c>
      <c r="L27" s="15">
        <v>32.163776286026994</v>
      </c>
      <c r="M27" s="15">
        <v>47.677779247558178</v>
      </c>
      <c r="N27" s="16">
        <f t="shared" ref="N27:N38" si="4">SUM(B27:M27)</f>
        <v>481.46212951765074</v>
      </c>
    </row>
    <row r="28" spans="1:14">
      <c r="A28" s="28" t="s">
        <v>35</v>
      </c>
      <c r="B28" s="15">
        <v>1580.3064522228508</v>
      </c>
      <c r="C28" s="15">
        <v>1486.583452004465</v>
      </c>
      <c r="D28" s="15">
        <v>1578.6008024841017</v>
      </c>
      <c r="E28" s="15">
        <v>1179.9234981565576</v>
      </c>
      <c r="F28" s="15">
        <v>915.64072636775779</v>
      </c>
      <c r="G28" s="15">
        <v>576.23959677583844</v>
      </c>
      <c r="H28" s="15">
        <v>401.99406801873698</v>
      </c>
      <c r="I28" s="15">
        <v>690.9868873481015</v>
      </c>
      <c r="J28" s="15">
        <v>995.62084732551853</v>
      </c>
      <c r="K28" s="15">
        <v>1035.6229966770645</v>
      </c>
      <c r="L28" s="15">
        <v>1176.3083566458915</v>
      </c>
      <c r="M28" s="15">
        <v>1210.7464720541871</v>
      </c>
      <c r="N28" s="16">
        <f t="shared" si="4"/>
        <v>12828.574156081073</v>
      </c>
    </row>
    <row r="29" spans="1:14">
      <c r="A29" s="27" t="s">
        <v>36</v>
      </c>
      <c r="B29" s="15">
        <v>553.07562356932806</v>
      </c>
      <c r="C29" s="15">
        <v>471.39059923120004</v>
      </c>
      <c r="D29" s="15">
        <v>660.98999104220695</v>
      </c>
      <c r="E29" s="15">
        <v>272.99281487999997</v>
      </c>
      <c r="F29" s="15">
        <v>285.59278592316997</v>
      </c>
      <c r="G29" s="15">
        <v>290.79918571434695</v>
      </c>
      <c r="H29" s="15">
        <v>244.06957488211197</v>
      </c>
      <c r="I29" s="15">
        <v>285.15996677099997</v>
      </c>
      <c r="J29" s="15">
        <v>273.36171494688602</v>
      </c>
      <c r="K29" s="15">
        <v>220.436331401774</v>
      </c>
      <c r="L29" s="15">
        <v>284.20459048855298</v>
      </c>
      <c r="M29" s="15">
        <v>342.06699595710194</v>
      </c>
      <c r="N29" s="16">
        <f t="shared" si="4"/>
        <v>4184.1401748076787</v>
      </c>
    </row>
    <row r="30" spans="1:14">
      <c r="A30" s="27" t="s">
        <v>37</v>
      </c>
      <c r="B30" s="15">
        <v>379.05712744278685</v>
      </c>
      <c r="C30" s="15">
        <v>526.14926104260815</v>
      </c>
      <c r="D30" s="15">
        <v>774.3469539329941</v>
      </c>
      <c r="E30" s="15">
        <v>639.7778236180302</v>
      </c>
      <c r="F30" s="15">
        <v>799.7846355104457</v>
      </c>
      <c r="G30" s="15">
        <v>660.54044403764294</v>
      </c>
      <c r="H30" s="15">
        <v>649.99883695474045</v>
      </c>
      <c r="I30" s="15">
        <v>595.76366704520956</v>
      </c>
      <c r="J30" s="15">
        <v>552.59597244701399</v>
      </c>
      <c r="K30" s="15">
        <v>541.6691991859326</v>
      </c>
      <c r="L30" s="15">
        <v>556.73329579911706</v>
      </c>
      <c r="M30" s="15">
        <v>608.43902856669717</v>
      </c>
      <c r="N30" s="16">
        <f t="shared" si="4"/>
        <v>7284.8562455832171</v>
      </c>
    </row>
    <row r="31" spans="1:14">
      <c r="A31" s="22" t="s">
        <v>25</v>
      </c>
      <c r="B31" s="15">
        <v>2.2821147934426231</v>
      </c>
      <c r="C31" s="15">
        <v>0.82752406757634844</v>
      </c>
      <c r="D31" s="15">
        <v>1.5756291591899514</v>
      </c>
      <c r="E31" s="15">
        <v>1.3667400125865323</v>
      </c>
      <c r="F31" s="15">
        <v>0.57604180790960446</v>
      </c>
      <c r="G31" s="15">
        <v>0.93192869826184821</v>
      </c>
      <c r="H31" s="15">
        <v>0.78420738529843281</v>
      </c>
      <c r="I31" s="15">
        <v>0.97555884853637798</v>
      </c>
      <c r="J31" s="15">
        <v>1.0105029552421827</v>
      </c>
      <c r="K31" s="15">
        <v>0.8785420938628159</v>
      </c>
      <c r="L31" s="15">
        <v>0.54795375167213911</v>
      </c>
      <c r="M31" s="15">
        <v>0.84646146147353174</v>
      </c>
      <c r="N31" s="16">
        <f t="shared" si="4"/>
        <v>12.603205035052389</v>
      </c>
    </row>
    <row r="32" spans="1:14">
      <c r="A32" s="18" t="s">
        <v>26</v>
      </c>
      <c r="B32" s="15">
        <v>2969.3395505315734</v>
      </c>
      <c r="C32" s="15">
        <v>3568.6005911020884</v>
      </c>
      <c r="D32" s="15">
        <v>3182.560373442856</v>
      </c>
      <c r="E32" s="15">
        <v>2451.174267336592</v>
      </c>
      <c r="F32" s="15">
        <v>2470.6206763676118</v>
      </c>
      <c r="G32" s="15">
        <v>2618.6856140337577</v>
      </c>
      <c r="H32" s="15">
        <v>2174.8450618870675</v>
      </c>
      <c r="I32" s="15">
        <v>1940.4264270544077</v>
      </c>
      <c r="J32" s="15">
        <v>2109.277270154179</v>
      </c>
      <c r="K32" s="15">
        <v>1755.3700475449377</v>
      </c>
      <c r="L32" s="15">
        <v>1774.3860901402668</v>
      </c>
      <c r="M32" s="15">
        <v>1887.5899653820736</v>
      </c>
      <c r="N32" s="16">
        <f t="shared" si="4"/>
        <v>28902.875934977412</v>
      </c>
    </row>
    <row r="33" spans="1:14">
      <c r="A33" s="18" t="s">
        <v>38</v>
      </c>
      <c r="B33" s="15">
        <v>0.10360131147540984</v>
      </c>
      <c r="C33" s="15">
        <v>0.13507212475633529</v>
      </c>
      <c r="D33" s="15">
        <v>0.11126890540886952</v>
      </c>
      <c r="E33" s="15">
        <v>0.1489847702957835</v>
      </c>
      <c r="F33" s="15">
        <v>9.3262021343377285E-2</v>
      </c>
      <c r="G33" s="15">
        <v>0.12556258596973863</v>
      </c>
      <c r="H33" s="15">
        <v>0.15817481555583343</v>
      </c>
      <c r="I33" s="15">
        <v>0.14577626624559695</v>
      </c>
      <c r="J33" s="15">
        <v>0.18586830165542617</v>
      </c>
      <c r="K33" s="15">
        <v>0.1005054151624549</v>
      </c>
      <c r="L33" s="15">
        <v>0.13952085613523046</v>
      </c>
      <c r="M33" s="15">
        <v>0.14858555408175567</v>
      </c>
      <c r="N33" s="16">
        <f t="shared" si="4"/>
        <v>1.5961829280858115</v>
      </c>
    </row>
    <row r="34" spans="1:14">
      <c r="A34" s="18" t="s">
        <v>39</v>
      </c>
      <c r="B34" s="15">
        <v>4.4969513425639347</v>
      </c>
      <c r="C34" s="15">
        <v>0.82512216210671208</v>
      </c>
      <c r="D34" s="15">
        <v>2.1235136064171756</v>
      </c>
      <c r="E34" s="15">
        <v>1.6367809603923227</v>
      </c>
      <c r="F34" s="15">
        <v>1.0070124316217828</v>
      </c>
      <c r="G34" s="15">
        <v>1.6909401944855196</v>
      </c>
      <c r="H34" s="15">
        <v>0.96261634536672736</v>
      </c>
      <c r="I34" s="15">
        <v>1.4016124382111506</v>
      </c>
      <c r="J34" s="15">
        <v>1.2299359471595412</v>
      </c>
      <c r="K34" s="15">
        <v>1.2674293684440185</v>
      </c>
      <c r="L34" s="15">
        <v>0.22339038414634146</v>
      </c>
      <c r="M34" s="15">
        <v>1.8620259025804877</v>
      </c>
      <c r="N34" s="16">
        <f t="shared" si="4"/>
        <v>18.727331083495717</v>
      </c>
    </row>
    <row r="35" spans="1:14">
      <c r="A35" s="18" t="s">
        <v>28</v>
      </c>
      <c r="B35" s="15">
        <v>34.310429851999999</v>
      </c>
      <c r="C35" s="15">
        <v>60.002606816327997</v>
      </c>
      <c r="D35" s="15">
        <v>77.111106553089996</v>
      </c>
      <c r="E35" s="15">
        <v>90.286109865046669</v>
      </c>
      <c r="F35" s="15">
        <v>131.00243358417799</v>
      </c>
      <c r="G35" s="15">
        <v>71.630168034433922</v>
      </c>
      <c r="H35" s="15">
        <v>117.40284525481607</v>
      </c>
      <c r="I35" s="15">
        <v>88.321658434770043</v>
      </c>
      <c r="J35" s="15">
        <v>112.041738121886</v>
      </c>
      <c r="K35" s="15">
        <v>83.35008061336454</v>
      </c>
      <c r="L35" s="15">
        <v>39.388865151545126</v>
      </c>
      <c r="M35" s="15">
        <v>68.092652238385753</v>
      </c>
      <c r="N35" s="16">
        <f t="shared" si="4"/>
        <v>972.94069451984399</v>
      </c>
    </row>
    <row r="36" spans="1:14">
      <c r="A36" s="18" t="s">
        <v>29</v>
      </c>
      <c r="B36" s="15">
        <v>1.5275239344262294E-2</v>
      </c>
      <c r="C36" s="15">
        <v>0.1001199768</v>
      </c>
      <c r="D36" s="15">
        <v>0.71683025062791583</v>
      </c>
      <c r="E36" s="15">
        <v>3.0960062932662052E-2</v>
      </c>
      <c r="F36" s="15">
        <v>1.2544155681104832E-2</v>
      </c>
      <c r="G36" s="15">
        <v>1.2570563480806551</v>
      </c>
      <c r="H36" s="15">
        <v>1.338054680006465</v>
      </c>
      <c r="I36" s="15">
        <v>5.9075104812377016E-2</v>
      </c>
      <c r="J36" s="15">
        <v>5.512979767014102E-2</v>
      </c>
      <c r="K36" s="15">
        <v>2.4620782190132372E-2</v>
      </c>
      <c r="L36" s="15">
        <v>0.15937276319692234</v>
      </c>
      <c r="M36" s="15">
        <v>1.4452059838726754</v>
      </c>
      <c r="N36" s="16">
        <f t="shared" si="4"/>
        <v>5.2142451452153136</v>
      </c>
    </row>
    <row r="37" spans="1:14">
      <c r="A37" s="18" t="s">
        <v>40</v>
      </c>
      <c r="B37" s="15">
        <v>2.0392680000000003</v>
      </c>
      <c r="C37" s="15">
        <v>15.995650023075793</v>
      </c>
      <c r="D37" s="15">
        <v>16.615400000000001</v>
      </c>
      <c r="E37" s="15">
        <v>4.4096799999999998</v>
      </c>
      <c r="F37" s="15">
        <v>4.1420500000000002</v>
      </c>
      <c r="G37" s="15">
        <v>1.7292000000000001</v>
      </c>
      <c r="H37" s="15">
        <v>0</v>
      </c>
      <c r="I37" s="15">
        <v>0</v>
      </c>
      <c r="J37" s="15">
        <v>0</v>
      </c>
      <c r="K37" s="15">
        <v>0</v>
      </c>
      <c r="L37" s="15">
        <v>2.9656000000000007</v>
      </c>
      <c r="M37" s="15">
        <v>33.135261105989912</v>
      </c>
      <c r="N37" s="16">
        <f t="shared" si="4"/>
        <v>81.032109129065702</v>
      </c>
    </row>
    <row r="38" spans="1:14">
      <c r="A38" s="18" t="s">
        <v>41</v>
      </c>
      <c r="B38" s="18">
        <v>234.18003244160502</v>
      </c>
      <c r="C38" s="18">
        <v>281.79059714823057</v>
      </c>
      <c r="D38" s="18">
        <v>243.83340945729901</v>
      </c>
      <c r="E38" s="18">
        <v>189.285445236089</v>
      </c>
      <c r="F38" s="18">
        <v>221.89245510895958</v>
      </c>
      <c r="G38" s="18">
        <v>152.61409791059199</v>
      </c>
      <c r="H38" s="18">
        <v>103.31186477611999</v>
      </c>
      <c r="I38" s="18">
        <v>156.157202825144</v>
      </c>
      <c r="J38" s="18">
        <v>408.61100684957995</v>
      </c>
      <c r="K38" s="18">
        <v>145.91322200919001</v>
      </c>
      <c r="L38" s="18">
        <v>210.57113700607147</v>
      </c>
      <c r="M38" s="18">
        <v>199.85823647857586</v>
      </c>
      <c r="N38" s="16">
        <f t="shared" si="4"/>
        <v>2548.0187072474559</v>
      </c>
    </row>
    <row r="39" spans="1:14" ht="15.75">
      <c r="A39" s="25" t="s">
        <v>42</v>
      </c>
      <c r="B39" s="17">
        <f t="shared" ref="B39:N39" si="5">SUM(B27:B38)</f>
        <v>5811.2620198617251</v>
      </c>
      <c r="C39" s="17">
        <f t="shared" si="5"/>
        <v>6466.4336332820803</v>
      </c>
      <c r="D39" s="17">
        <f t="shared" si="5"/>
        <v>6591.1163902799753</v>
      </c>
      <c r="E39" s="17">
        <f t="shared" si="5"/>
        <v>4869.9456340741044</v>
      </c>
      <c r="F39" s="17">
        <f t="shared" si="5"/>
        <v>4866.0160784575864</v>
      </c>
      <c r="G39" s="17">
        <f t="shared" si="5"/>
        <v>4409.6209432017349</v>
      </c>
      <c r="H39" s="17">
        <f t="shared" si="5"/>
        <v>3728.3775881502793</v>
      </c>
      <c r="I39" s="17">
        <f t="shared" si="5"/>
        <v>3789.8843790816591</v>
      </c>
      <c r="J39" s="17">
        <f t="shared" si="5"/>
        <v>4487.5009572943682</v>
      </c>
      <c r="K39" s="17">
        <f t="shared" si="5"/>
        <v>3822.1828731665323</v>
      </c>
      <c r="L39" s="17">
        <f t="shared" si="5"/>
        <v>4077.7919492726223</v>
      </c>
      <c r="M39" s="17">
        <f t="shared" si="5"/>
        <v>4401.9086699325781</v>
      </c>
      <c r="N39" s="17">
        <f t="shared" si="5"/>
        <v>57322.041116055247</v>
      </c>
    </row>
    <row r="40" spans="1:14" ht="15.75">
      <c r="A40" s="23" t="s">
        <v>43</v>
      </c>
      <c r="B40" s="17">
        <f t="shared" ref="B40:N40" si="6">+B25-B39</f>
        <v>13959.849623036793</v>
      </c>
      <c r="C40" s="17">
        <f t="shared" si="6"/>
        <v>11345.792947101503</v>
      </c>
      <c r="D40" s="17">
        <f t="shared" si="6"/>
        <v>11470.045099270581</v>
      </c>
      <c r="E40" s="17">
        <f t="shared" si="6"/>
        <v>13906.147601508794</v>
      </c>
      <c r="F40" s="17">
        <f t="shared" si="6"/>
        <v>10273.348165679556</v>
      </c>
      <c r="G40" s="17">
        <f t="shared" si="6"/>
        <v>9264.8711499879755</v>
      </c>
      <c r="H40" s="17">
        <f t="shared" si="6"/>
        <v>10437.513744803424</v>
      </c>
      <c r="I40" s="17">
        <f t="shared" si="6"/>
        <v>10645.419765139404</v>
      </c>
      <c r="J40" s="17">
        <f t="shared" si="6"/>
        <v>9139.8432183714212</v>
      </c>
      <c r="K40" s="17">
        <f t="shared" si="6"/>
        <v>9530.446761627567</v>
      </c>
      <c r="L40" s="17">
        <f t="shared" si="6"/>
        <v>8519.1742140554961</v>
      </c>
      <c r="M40" s="17">
        <f t="shared" si="6"/>
        <v>8573.7551279676154</v>
      </c>
      <c r="N40" s="17">
        <f t="shared" si="6"/>
        <v>127066.2074185501</v>
      </c>
    </row>
    <row r="41" spans="1:14">
      <c r="A41" s="36" t="s">
        <v>44</v>
      </c>
      <c r="B41" s="35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>
      <c r="A42" s="30" t="s">
        <v>45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>
      <c r="A43" s="32" t="s">
        <v>46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>
      <c r="A44" s="32" t="s">
        <v>47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>
      <c r="A45" s="32" t="s">
        <v>48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8"/>
    </row>
    <row r="46" spans="1:14">
      <c r="A46" s="32" t="s">
        <v>49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8"/>
    </row>
    <row r="47" spans="1:14">
      <c r="A47" s="32" t="s">
        <v>50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8"/>
    </row>
    <row r="48" spans="1:14">
      <c r="A48" s="32" t="s">
        <v>51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8"/>
    </row>
    <row r="49" spans="1:14">
      <c r="A49" s="32" t="s">
        <v>52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8"/>
    </row>
    <row r="50" spans="1:14">
      <c r="A50" s="33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8"/>
    </row>
    <row r="51" spans="1:14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</row>
  </sheetData>
  <mergeCells count="2">
    <mergeCell ref="A7:N7"/>
    <mergeCell ref="A8:N8"/>
  </mergeCells>
  <pageMargins left="0.7" right="0.7" top="0.75" bottom="0.75" header="0.3" footer="0.3"/>
  <pageSetup paperSize="9" orientation="landscape" r:id="rId1"/>
  <rowBreaks count="1" manualBreakCount="1">
    <brk id="44" max="16383" man="1"/>
  </rowBreaks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N33"/>
  <sheetViews>
    <sheetView workbookViewId="0">
      <selection activeCell="I39" sqref="I39"/>
    </sheetView>
  </sheetViews>
  <sheetFormatPr defaultRowHeight="15"/>
  <sheetData>
    <row r="1" spans="1:14" s="1" customFormat="1" ht="12">
      <c r="A1" s="3" t="s">
        <v>53</v>
      </c>
    </row>
    <row r="2" spans="1:14" s="1" customFormat="1" ht="12">
      <c r="A2" s="3"/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</row>
    <row r="3" spans="1:14" s="1" customFormat="1" ht="12">
      <c r="A3" s="3"/>
      <c r="B3" s="1" t="s">
        <v>55</v>
      </c>
      <c r="C3" s="1" t="s">
        <v>55</v>
      </c>
      <c r="D3" s="1" t="s">
        <v>55</v>
      </c>
      <c r="E3" s="1" t="s">
        <v>55</v>
      </c>
      <c r="F3" s="1" t="s">
        <v>55</v>
      </c>
      <c r="G3" s="1" t="s">
        <v>55</v>
      </c>
      <c r="H3" s="1" t="s">
        <v>55</v>
      </c>
      <c r="I3" s="1" t="s">
        <v>55</v>
      </c>
      <c r="J3" s="1" t="s">
        <v>55</v>
      </c>
      <c r="K3" s="1" t="s">
        <v>55</v>
      </c>
      <c r="L3" s="1" t="s">
        <v>55</v>
      </c>
      <c r="M3" s="1" t="s">
        <v>55</v>
      </c>
      <c r="N3" s="1" t="s">
        <v>55</v>
      </c>
    </row>
    <row r="4" spans="1:14" s="1" customFormat="1" ht="12">
      <c r="A4" s="3"/>
    </row>
    <row r="5" spans="1:14" s="1" customFormat="1" ht="12">
      <c r="A5" s="3" t="s">
        <v>56</v>
      </c>
      <c r="B5" s="2">
        <v>12891.373809482466</v>
      </c>
      <c r="C5" s="2">
        <v>12496.313061751356</v>
      </c>
      <c r="D5" s="2">
        <v>10575.267643970896</v>
      </c>
      <c r="E5" s="2">
        <v>10462.481177232992</v>
      </c>
      <c r="F5" s="2">
        <v>11678.520635647754</v>
      </c>
      <c r="G5" s="2">
        <v>12237.000701576006</v>
      </c>
      <c r="H5" s="2">
        <v>12991.386465634918</v>
      </c>
      <c r="I5" s="2">
        <v>12095.080429014772</v>
      </c>
      <c r="J5" s="2">
        <v>12260.705440505773</v>
      </c>
      <c r="K5" s="2">
        <v>14350.714482190464</v>
      </c>
      <c r="L5" s="2">
        <v>10784.098898245109</v>
      </c>
      <c r="M5" s="2">
        <v>11470.17346905524</v>
      </c>
      <c r="N5" s="2">
        <v>144293.11621430775</v>
      </c>
    </row>
    <row r="6" spans="1:14" s="1" customFormat="1" ht="12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" customFormat="1" ht="12">
      <c r="A7" s="3" t="s">
        <v>20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" customFormat="1" ht="12">
      <c r="A8" s="3" t="s">
        <v>21</v>
      </c>
      <c r="B8" s="2">
        <v>673.48683140788228</v>
      </c>
      <c r="C8" s="2">
        <v>554.89404714092132</v>
      </c>
      <c r="D8" s="2">
        <v>357.64315132357666</v>
      </c>
      <c r="E8" s="2">
        <v>350.70101498152968</v>
      </c>
      <c r="F8" s="2">
        <v>416.00924141071431</v>
      </c>
      <c r="G8" s="2">
        <v>581.44623350150152</v>
      </c>
      <c r="H8" s="2">
        <v>523.08181118819186</v>
      </c>
      <c r="I8" s="2">
        <v>525.89075314935826</v>
      </c>
      <c r="J8" s="2">
        <v>525.83849025188488</v>
      </c>
      <c r="K8" s="2">
        <v>438.3828302056632</v>
      </c>
      <c r="L8" s="2">
        <v>359.97519020684967</v>
      </c>
      <c r="M8" s="2">
        <v>500.06378331600587</v>
      </c>
      <c r="N8" s="2">
        <v>5807.4133780840803</v>
      </c>
    </row>
    <row r="9" spans="1:14" s="1" customFormat="1" ht="12">
      <c r="A9" s="3" t="s">
        <v>57</v>
      </c>
      <c r="B9" s="2">
        <v>71.015543820000005</v>
      </c>
      <c r="C9" s="2">
        <v>103.30383617000001</v>
      </c>
      <c r="D9" s="2">
        <v>0</v>
      </c>
      <c r="E9" s="2">
        <v>58.774619479999998</v>
      </c>
      <c r="F9" s="2">
        <v>101.08702100000001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334.18102047000002</v>
      </c>
    </row>
    <row r="10" spans="1:14" s="1" customFormat="1" ht="12">
      <c r="A10" s="3" t="s">
        <v>58</v>
      </c>
      <c r="B10" s="2">
        <v>146.19748968508389</v>
      </c>
      <c r="C10" s="2">
        <v>176.23566715447151</v>
      </c>
      <c r="D10" s="2">
        <v>164.12088634660003</v>
      </c>
      <c r="E10" s="2">
        <v>148.61243689110077</v>
      </c>
      <c r="F10" s="2">
        <v>189.94822972357144</v>
      </c>
      <c r="G10" s="2">
        <v>193.03818831348349</v>
      </c>
      <c r="H10" s="2">
        <v>84.408182245830261</v>
      </c>
      <c r="I10" s="2">
        <v>205.68809937659171</v>
      </c>
      <c r="J10" s="2">
        <v>107.71109704275938</v>
      </c>
      <c r="K10" s="2">
        <v>130.31319189642326</v>
      </c>
      <c r="L10" s="2">
        <v>160.31131820985439</v>
      </c>
      <c r="M10" s="2">
        <v>80.345348620500658</v>
      </c>
      <c r="N10" s="2">
        <v>1786.930135506271</v>
      </c>
    </row>
    <row r="11" spans="1:14" s="1" customFormat="1" ht="12">
      <c r="A11" s="3" t="s">
        <v>59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 s="1" customFormat="1" ht="12">
      <c r="A12" s="3" t="s">
        <v>60</v>
      </c>
      <c r="B12" s="2">
        <v>136.12786399725815</v>
      </c>
      <c r="C12" s="2">
        <v>118.22218249339657</v>
      </c>
      <c r="D12" s="2">
        <v>51.952979600214171</v>
      </c>
      <c r="E12" s="2">
        <v>158.32417580772693</v>
      </c>
      <c r="F12" s="2">
        <v>84.848940660714291</v>
      </c>
      <c r="G12" s="2">
        <v>1.5280835960960959</v>
      </c>
      <c r="H12" s="2">
        <v>1.1601924169741697</v>
      </c>
      <c r="I12" s="2">
        <v>1.9491255622600112</v>
      </c>
      <c r="J12" s="2">
        <v>6.5254738185768613</v>
      </c>
      <c r="K12" s="2">
        <v>11.185019400976982</v>
      </c>
      <c r="L12" s="2">
        <v>10.926512128197347</v>
      </c>
      <c r="M12" s="2">
        <v>4.7250685181801577</v>
      </c>
      <c r="N12" s="2">
        <v>587.47561800057179</v>
      </c>
    </row>
    <row r="13" spans="1:14" s="1" customFormat="1" ht="12">
      <c r="A13" s="3" t="s">
        <v>61</v>
      </c>
      <c r="B13" s="2">
        <v>137.20525166886665</v>
      </c>
      <c r="C13" s="2">
        <v>144.9112570551039</v>
      </c>
      <c r="D13" s="2">
        <v>158.42661019096911</v>
      </c>
      <c r="E13" s="2">
        <v>133.27740582558971</v>
      </c>
      <c r="F13" s="2">
        <v>156.09388774999999</v>
      </c>
      <c r="G13" s="2">
        <v>134.12735711336339</v>
      </c>
      <c r="H13" s="2">
        <v>113.99996728782286</v>
      </c>
      <c r="I13" s="2">
        <v>164.43438200767966</v>
      </c>
      <c r="J13" s="2">
        <v>97.356725004526538</v>
      </c>
      <c r="K13" s="2">
        <v>151.04546765813876</v>
      </c>
      <c r="L13" s="2">
        <v>138.70117222727731</v>
      </c>
      <c r="M13" s="2">
        <v>160.35976612461172</v>
      </c>
      <c r="N13" s="2">
        <v>1689.9392499139497</v>
      </c>
    </row>
    <row r="14" spans="1:14" s="1" customFormat="1" ht="12">
      <c r="A14" s="3" t="s">
        <v>62</v>
      </c>
      <c r="B14" s="2">
        <v>103.8097382700297</v>
      </c>
      <c r="C14" s="2">
        <v>44.661803956639559</v>
      </c>
      <c r="D14" s="2">
        <v>34.309634588613243</v>
      </c>
      <c r="E14" s="2">
        <v>58.178602649671191</v>
      </c>
      <c r="F14" s="2">
        <v>38.123884678571429</v>
      </c>
      <c r="G14" s="2">
        <v>71.808832743783782</v>
      </c>
      <c r="H14" s="2">
        <v>45.192679413911442</v>
      </c>
      <c r="I14" s="2">
        <v>64.37375203243738</v>
      </c>
      <c r="J14" s="2">
        <v>56.655059584403404</v>
      </c>
      <c r="K14" s="2">
        <v>68.560639383590001</v>
      </c>
      <c r="L14" s="2">
        <v>111.92120647662622</v>
      </c>
      <c r="M14" s="2">
        <v>140.63128083318108</v>
      </c>
      <c r="N14" s="2">
        <v>838.22711461145843</v>
      </c>
    </row>
    <row r="15" spans="1:14" s="1" customFormat="1" ht="12">
      <c r="A15" s="3" t="s">
        <v>63</v>
      </c>
      <c r="B15" s="2">
        <v>3.1538226098434845</v>
      </c>
      <c r="C15" s="2">
        <v>6.2152950496838297</v>
      </c>
      <c r="D15" s="2">
        <v>1.2948014278065323</v>
      </c>
      <c r="E15" s="2">
        <v>1.7328761258041459</v>
      </c>
      <c r="F15" s="2">
        <v>0.26440649999999999</v>
      </c>
      <c r="G15" s="2">
        <v>1.2085780030030029</v>
      </c>
      <c r="H15" s="2">
        <v>4.3217492435424356</v>
      </c>
      <c r="I15" s="2">
        <v>5.591917571768148</v>
      </c>
      <c r="J15" s="2">
        <v>2.4135090892630817</v>
      </c>
      <c r="K15" s="2">
        <v>2.9668445810564661</v>
      </c>
      <c r="L15" s="2">
        <v>2.8982751066626222</v>
      </c>
      <c r="M15" s="2">
        <v>10.861958706376759</v>
      </c>
      <c r="N15" s="2">
        <v>42.924034014810509</v>
      </c>
    </row>
    <row r="16" spans="1:14" s="1" customFormat="1" ht="12">
      <c r="A16" s="3" t="s">
        <v>64</v>
      </c>
      <c r="B16" s="2">
        <v>145.61255263058661</v>
      </c>
      <c r="C16" s="2">
        <v>140.95929798645011</v>
      </c>
      <c r="D16" s="2">
        <v>113.50238598964859</v>
      </c>
      <c r="E16" s="2">
        <v>102.8724598105789</v>
      </c>
      <c r="F16" s="2">
        <v>159.41321023214289</v>
      </c>
      <c r="G16" s="2">
        <v>83.431800466216259</v>
      </c>
      <c r="H16" s="2">
        <v>116.23875311808115</v>
      </c>
      <c r="I16" s="2">
        <v>163.00854606692246</v>
      </c>
      <c r="J16" s="2">
        <v>127.54337494115521</v>
      </c>
      <c r="K16" s="2">
        <v>129.54425875144909</v>
      </c>
      <c r="L16" s="2">
        <v>170.13816593904414</v>
      </c>
      <c r="M16" s="2">
        <v>140.65973743833354</v>
      </c>
      <c r="N16" s="2">
        <v>1592.9245433706092</v>
      </c>
    </row>
    <row r="17" spans="1:14" s="1" customFormat="1" ht="12">
      <c r="A17" s="3" t="s">
        <v>65</v>
      </c>
      <c r="B17" s="2">
        <v>1416.6090940895506</v>
      </c>
      <c r="C17" s="2">
        <v>1289.4033870066667</v>
      </c>
      <c r="D17" s="2">
        <v>881.25044946742821</v>
      </c>
      <c r="E17" s="2">
        <v>1012.4735915720014</v>
      </c>
      <c r="F17" s="2">
        <v>1145.7888219557144</v>
      </c>
      <c r="G17" s="2">
        <v>1066.5890737374475</v>
      </c>
      <c r="H17" s="2">
        <v>888.40333491435422</v>
      </c>
      <c r="I17" s="2">
        <v>1130.9365757670178</v>
      </c>
      <c r="J17" s="2">
        <v>924.04372973256932</v>
      </c>
      <c r="K17" s="2">
        <v>931.99825187729766</v>
      </c>
      <c r="L17" s="2">
        <v>954.87184029451168</v>
      </c>
      <c r="M17" s="2">
        <v>1037.6469435571898</v>
      </c>
      <c r="N17" s="2">
        <v>12680.01509397175</v>
      </c>
    </row>
    <row r="18" spans="1:14" s="1" customFormat="1" ht="12">
      <c r="A18" s="3" t="s">
        <v>33</v>
      </c>
      <c r="B18" s="2">
        <v>14307.982903572016</v>
      </c>
      <c r="C18" s="2">
        <v>13785.716448758023</v>
      </c>
      <c r="D18" s="2">
        <v>11456.518093438324</v>
      </c>
      <c r="E18" s="2">
        <v>11474.954768804993</v>
      </c>
      <c r="F18" s="2">
        <v>12824.309457603467</v>
      </c>
      <c r="G18" s="2">
        <v>13303.589775313452</v>
      </c>
      <c r="H18" s="2">
        <v>13879.789800549272</v>
      </c>
      <c r="I18" s="2">
        <v>13226.01700478179</v>
      </c>
      <c r="J18" s="2">
        <v>13184.749170238343</v>
      </c>
      <c r="K18" s="2">
        <v>15282.712734067762</v>
      </c>
      <c r="L18" s="2">
        <v>11738.970738539621</v>
      </c>
      <c r="M18" s="2">
        <v>12507.820412612429</v>
      </c>
      <c r="N18" s="2">
        <v>156973.13130827949</v>
      </c>
    </row>
    <row r="19" spans="1:14" s="1" customFormat="1" ht="1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s="1" customFormat="1" ht="12">
      <c r="A20" s="3" t="s">
        <v>66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s="1" customFormat="1" ht="12">
      <c r="A21" s="3" t="s">
        <v>21</v>
      </c>
      <c r="B21" s="2">
        <v>23.610298102981027</v>
      </c>
      <c r="C21" s="2">
        <v>20.674074074074074</v>
      </c>
      <c r="D21" s="2">
        <v>14.743089430894308</v>
      </c>
      <c r="E21" s="2">
        <v>18.410650464617582</v>
      </c>
      <c r="F21" s="2">
        <v>11.158215373588963</v>
      </c>
      <c r="G21" s="2">
        <v>16.103978978978979</v>
      </c>
      <c r="H21" s="2">
        <v>21.710516605166053</v>
      </c>
      <c r="I21" s="2">
        <v>21.979338087401718</v>
      </c>
      <c r="J21" s="2">
        <v>23.767155531414087</v>
      </c>
      <c r="K21" s="2">
        <v>23.982675111773474</v>
      </c>
      <c r="L21" s="2">
        <v>19.1901728844404</v>
      </c>
      <c r="M21" s="2">
        <v>20.62488580303307</v>
      </c>
      <c r="N21" s="2">
        <v>235.95505044836375</v>
      </c>
    </row>
    <row r="22" spans="1:14" s="1" customFormat="1" ht="12">
      <c r="A22" s="3" t="s">
        <v>57</v>
      </c>
      <c r="B22" s="2">
        <v>1422.769494946743</v>
      </c>
      <c r="C22" s="2">
        <v>1372.4786469288927</v>
      </c>
      <c r="D22" s="2">
        <v>1318.7446570982509</v>
      </c>
      <c r="E22" s="2">
        <v>1301.7766260198673</v>
      </c>
      <c r="F22" s="2">
        <v>1514.9038991519442</v>
      </c>
      <c r="G22" s="2">
        <v>1647.5024754510457</v>
      </c>
      <c r="H22" s="2">
        <v>1605.0134193789224</v>
      </c>
      <c r="I22" s="2">
        <v>1326.5902929250285</v>
      </c>
      <c r="J22" s="2">
        <v>1452.9498331353775</v>
      </c>
      <c r="K22" s="2">
        <v>1522.5868995424644</v>
      </c>
      <c r="L22" s="2">
        <v>1241.1067883249616</v>
      </c>
      <c r="M22" s="2">
        <v>1801.7954511869286</v>
      </c>
      <c r="N22" s="2">
        <v>17528.218484090427</v>
      </c>
    </row>
    <row r="23" spans="1:14" s="1" customFormat="1" ht="12">
      <c r="A23" s="3" t="s">
        <v>58</v>
      </c>
      <c r="B23" s="2">
        <v>667.94584534832063</v>
      </c>
      <c r="C23" s="2">
        <v>592.28137667006968</v>
      </c>
      <c r="D23" s="2">
        <v>519.7123499772548</v>
      </c>
      <c r="E23" s="2">
        <v>550.79152575464582</v>
      </c>
      <c r="F23" s="2">
        <v>697.01419688927172</v>
      </c>
      <c r="G23" s="2">
        <v>515.35550650978064</v>
      </c>
      <c r="H23" s="2">
        <v>768.18887067240598</v>
      </c>
      <c r="I23" s="2">
        <v>857.02101859953154</v>
      </c>
      <c r="J23" s="2">
        <v>800.34951269406724</v>
      </c>
      <c r="K23" s="2">
        <v>704.67885417433024</v>
      </c>
      <c r="L23" s="2">
        <v>656.58489725636286</v>
      </c>
      <c r="M23" s="2">
        <v>661.7976567375415</v>
      </c>
      <c r="N23" s="2">
        <v>7991.7216112835831</v>
      </c>
    </row>
    <row r="24" spans="1:14" s="1" customFormat="1" ht="12">
      <c r="A24" s="3" t="s">
        <v>24</v>
      </c>
      <c r="B24" s="2">
        <v>313.15277908679309</v>
      </c>
      <c r="C24" s="2">
        <v>319.56307030905151</v>
      </c>
      <c r="D24" s="2">
        <v>215.06723577235772</v>
      </c>
      <c r="E24" s="2">
        <v>245.60904217298068</v>
      </c>
      <c r="F24" s="2">
        <v>256.12622469091559</v>
      </c>
      <c r="G24" s="2">
        <v>409.4120570570571</v>
      </c>
      <c r="H24" s="2">
        <v>469.93007380073806</v>
      </c>
      <c r="I24" s="2">
        <v>616.44691168403733</v>
      </c>
      <c r="J24" s="2">
        <v>478.24218540648201</v>
      </c>
      <c r="K24" s="2">
        <v>428.97371087928462</v>
      </c>
      <c r="L24" s="2">
        <v>430.32536851683346</v>
      </c>
      <c r="M24" s="2">
        <v>461.70707838479814</v>
      </c>
      <c r="N24" s="2">
        <v>4644.5557377613295</v>
      </c>
    </row>
    <row r="25" spans="1:14" s="1" customFormat="1" ht="12">
      <c r="A25" s="3" t="s">
        <v>60</v>
      </c>
      <c r="B25" s="2">
        <v>1340.2853081841834</v>
      </c>
      <c r="C25" s="2">
        <v>1504.4520321869918</v>
      </c>
      <c r="D25" s="2">
        <v>1442.3011472448059</v>
      </c>
      <c r="E25" s="2">
        <v>1435.357944638313</v>
      </c>
      <c r="F25" s="2">
        <v>1529.8992725318044</v>
      </c>
      <c r="G25" s="2">
        <v>1798.8067117117116</v>
      </c>
      <c r="H25" s="2">
        <v>2573.2515692982606</v>
      </c>
      <c r="I25" s="2">
        <v>1878.5610169948377</v>
      </c>
      <c r="J25" s="2">
        <v>2373.4755986853852</v>
      </c>
      <c r="K25" s="2">
        <v>1833.1968702499964</v>
      </c>
      <c r="L25" s="2">
        <v>1508.5878161965425</v>
      </c>
      <c r="M25" s="2">
        <v>2034.5967430205028</v>
      </c>
      <c r="N25" s="2">
        <v>21252.772030943335</v>
      </c>
    </row>
    <row r="26" spans="1:14" s="1" customFormat="1" ht="12">
      <c r="A26" s="3" t="s">
        <v>59</v>
      </c>
      <c r="B26" s="2">
        <v>2.1891598915989161</v>
      </c>
      <c r="C26" s="2">
        <v>2.8865401987353208</v>
      </c>
      <c r="D26" s="2">
        <v>2.8513098464317976</v>
      </c>
      <c r="E26" s="2">
        <v>2.6788777698355966</v>
      </c>
      <c r="F26" s="2">
        <v>1.8132951084035118</v>
      </c>
      <c r="G26" s="2">
        <v>2.0349099099099099</v>
      </c>
      <c r="H26" s="2">
        <v>1.9324723247232474</v>
      </c>
      <c r="I26" s="2">
        <v>1.2313037118303165</v>
      </c>
      <c r="J26" s="2">
        <v>1.7966684772768424</v>
      </c>
      <c r="K26" s="2">
        <v>2.7401266766020864</v>
      </c>
      <c r="L26" s="2">
        <v>2.0018198362147404</v>
      </c>
      <c r="M26" s="2">
        <v>1.3115293257811074</v>
      </c>
      <c r="N26" s="2">
        <v>25.468013077343397</v>
      </c>
    </row>
    <row r="27" spans="1:14" s="1" customFormat="1" ht="12">
      <c r="A27" s="3" t="s">
        <v>38</v>
      </c>
      <c r="B27" s="2">
        <v>7.62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0.14176602086438153</v>
      </c>
      <c r="L27" s="2">
        <v>8.7352138307552313E-2</v>
      </c>
      <c r="M27" s="2">
        <v>0</v>
      </c>
      <c r="N27" s="2">
        <v>7.8491181591719341</v>
      </c>
    </row>
    <row r="28" spans="1:14" s="1" customFormat="1" ht="12">
      <c r="A28" s="3" t="s">
        <v>61</v>
      </c>
      <c r="B28" s="2">
        <v>6.1654269912992641</v>
      </c>
      <c r="C28" s="2">
        <v>17.278276765130983</v>
      </c>
      <c r="D28" s="2">
        <v>2.197849961539537</v>
      </c>
      <c r="E28" s="2">
        <v>10.22465538080772</v>
      </c>
      <c r="F28" s="2">
        <v>6.8</v>
      </c>
      <c r="G28" s="2">
        <v>8.02</v>
      </c>
      <c r="H28" s="2">
        <v>0.51</v>
      </c>
      <c r="I28" s="2">
        <v>5.39</v>
      </c>
      <c r="J28" s="2">
        <v>2.6246679999999998</v>
      </c>
      <c r="K28" s="2">
        <v>2.0903236728763042</v>
      </c>
      <c r="L28" s="2">
        <v>1.292660907188353</v>
      </c>
      <c r="M28" s="2">
        <v>2.3459156999999999</v>
      </c>
      <c r="N28" s="2">
        <v>64.939777378842152</v>
      </c>
    </row>
    <row r="29" spans="1:14" s="1" customFormat="1" ht="12">
      <c r="A29" s="3" t="s">
        <v>62</v>
      </c>
      <c r="B29" s="2">
        <v>351.63999964706647</v>
      </c>
      <c r="C29" s="2">
        <v>222.04871439788562</v>
      </c>
      <c r="D29" s="2">
        <v>226.95127812004387</v>
      </c>
      <c r="E29" s="2">
        <v>310.01489400989516</v>
      </c>
      <c r="F29" s="2">
        <v>328.55454949086584</v>
      </c>
      <c r="G29" s="2">
        <v>462.88920352026128</v>
      </c>
      <c r="H29" s="2">
        <v>398.47924022002559</v>
      </c>
      <c r="I29" s="2">
        <v>285.88731861999997</v>
      </c>
      <c r="J29" s="2">
        <v>260.51435595999999</v>
      </c>
      <c r="K29" s="2">
        <v>336.10388172119622</v>
      </c>
      <c r="L29" s="2">
        <v>257.71521788048199</v>
      </c>
      <c r="M29" s="2">
        <v>316.26677928010236</v>
      </c>
      <c r="N29" s="2">
        <v>3757.0654328678238</v>
      </c>
    </row>
    <row r="30" spans="1:14" s="1" customFormat="1" ht="12">
      <c r="A30" s="3" t="s">
        <v>63</v>
      </c>
      <c r="B30" s="2">
        <v>2.2126323590420518</v>
      </c>
      <c r="C30" s="2">
        <v>3.8931874977416436</v>
      </c>
      <c r="D30" s="2">
        <v>0.23</v>
      </c>
      <c r="E30" s="2">
        <v>3.3476808970693348</v>
      </c>
      <c r="F30" s="2">
        <v>4.68</v>
      </c>
      <c r="G30" s="2">
        <v>4.0999999999999996</v>
      </c>
      <c r="H30" s="2">
        <v>9.1999999999999993</v>
      </c>
      <c r="I30" s="2">
        <v>6</v>
      </c>
      <c r="J30" s="2">
        <v>5.8671994300000003</v>
      </c>
      <c r="K30" s="2">
        <v>5.1189309999999999</v>
      </c>
      <c r="L30" s="2">
        <v>2.2987190000000002</v>
      </c>
      <c r="M30" s="2">
        <v>5.0805730000000002</v>
      </c>
      <c r="N30" s="2">
        <v>52.028923183853031</v>
      </c>
    </row>
    <row r="31" spans="1:14" s="1" customFormat="1" ht="12">
      <c r="A31" s="3" t="s">
        <v>64</v>
      </c>
      <c r="B31" s="2">
        <v>157.24047640664594</v>
      </c>
      <c r="C31" s="2">
        <v>219.37929795377067</v>
      </c>
      <c r="D31" s="2">
        <v>235.15225487031694</v>
      </c>
      <c r="E31" s="2">
        <v>407.82134458993824</v>
      </c>
      <c r="F31" s="2">
        <v>196.55842398432014</v>
      </c>
      <c r="G31" s="2">
        <v>323.46548724623062</v>
      </c>
      <c r="H31" s="2">
        <v>266.45405083594051</v>
      </c>
      <c r="I31" s="2">
        <v>273.52433072473468</v>
      </c>
      <c r="J31" s="2">
        <v>312.76591975309202</v>
      </c>
      <c r="K31" s="2">
        <v>224.38000000000011</v>
      </c>
      <c r="L31" s="2">
        <v>316.00178263016096</v>
      </c>
      <c r="M31" s="2">
        <v>345.0948698403763</v>
      </c>
      <c r="N31" s="2">
        <v>3277.8382388355312</v>
      </c>
    </row>
    <row r="32" spans="1:14" s="1" customFormat="1" ht="12">
      <c r="A32" s="3" t="s">
        <v>67</v>
      </c>
      <c r="B32" s="2">
        <v>4294.8314209646742</v>
      </c>
      <c r="C32" s="2">
        <v>4274.9352169823442</v>
      </c>
      <c r="D32" s="2">
        <v>3977.9511723218961</v>
      </c>
      <c r="E32" s="2">
        <v>4286.0332416979709</v>
      </c>
      <c r="F32" s="2">
        <v>4547.5080772211149</v>
      </c>
      <c r="G32" s="2">
        <v>5187.6903303849776</v>
      </c>
      <c r="H32" s="2">
        <v>6114.6702131361835</v>
      </c>
      <c r="I32" s="2">
        <v>5272.6315313474015</v>
      </c>
      <c r="J32" s="2">
        <v>5712.3530970730953</v>
      </c>
      <c r="K32" s="2">
        <v>5083.9940390493884</v>
      </c>
      <c r="L32" s="2">
        <v>4435.1925955714951</v>
      </c>
      <c r="M32" s="2">
        <v>5650.6214822790644</v>
      </c>
      <c r="N32" s="2">
        <v>58838.412418029606</v>
      </c>
    </row>
    <row r="33" spans="1:14" s="1" customFormat="1" ht="12">
      <c r="A33" s="3" t="s">
        <v>43</v>
      </c>
      <c r="B33" s="2">
        <v>10013.151482607342</v>
      </c>
      <c r="C33" s="2">
        <v>9510.7812317756798</v>
      </c>
      <c r="D33" s="2">
        <v>7478.5669211164277</v>
      </c>
      <c r="E33" s="2">
        <v>7188.9215271070225</v>
      </c>
      <c r="F33" s="2">
        <v>8276.8013803823524</v>
      </c>
      <c r="G33" s="2">
        <v>8115.8994449284746</v>
      </c>
      <c r="H33" s="2">
        <v>7765.1195874130881</v>
      </c>
      <c r="I33" s="2">
        <v>7953.3854734343886</v>
      </c>
      <c r="J33" s="2">
        <v>7472.3960731652478</v>
      </c>
      <c r="K33" s="2">
        <v>10198.718695018373</v>
      </c>
      <c r="L33" s="2">
        <v>7303.7781429681263</v>
      </c>
      <c r="M33" s="2">
        <v>6857.1989303333648</v>
      </c>
      <c r="N33" s="2">
        <v>98134.718890249889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33"/>
  <sheetViews>
    <sheetView workbookViewId="0">
      <selection activeCell="B21" sqref="B21:M31"/>
    </sheetView>
  </sheetViews>
  <sheetFormatPr defaultRowHeight="15"/>
  <cols>
    <col min="1" max="1" width="23.28515625" bestFit="1" customWidth="1"/>
  </cols>
  <sheetData>
    <row r="1" spans="1:14">
      <c r="A1" t="s">
        <v>53</v>
      </c>
    </row>
    <row r="2" spans="1:14">
      <c r="B2" t="s">
        <v>54</v>
      </c>
      <c r="C2" t="s">
        <v>54</v>
      </c>
      <c r="D2" t="s">
        <v>54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  <c r="J2" t="s">
        <v>54</v>
      </c>
      <c r="K2" t="s">
        <v>54</v>
      </c>
      <c r="L2" t="s">
        <v>54</v>
      </c>
      <c r="M2" t="s">
        <v>54</v>
      </c>
      <c r="N2" t="s">
        <v>54</v>
      </c>
    </row>
    <row r="3" spans="1:14"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</row>
    <row r="5" spans="1:14">
      <c r="A5" t="s">
        <v>56</v>
      </c>
      <c r="B5" s="4">
        <v>13511.412841489051</v>
      </c>
      <c r="C5" s="4">
        <v>11096.445388510594</v>
      </c>
      <c r="D5" s="4">
        <v>11153.634917464547</v>
      </c>
      <c r="E5" s="4">
        <v>11085.525876503427</v>
      </c>
      <c r="F5" s="4">
        <v>11042.891387114345</v>
      </c>
      <c r="G5" s="4">
        <v>10101.364772926659</v>
      </c>
      <c r="H5" s="4">
        <v>9662.7253116923584</v>
      </c>
      <c r="I5" s="4">
        <v>11855.026767331245</v>
      </c>
      <c r="J5" s="4">
        <v>10986.831158929579</v>
      </c>
      <c r="K5" s="4">
        <v>13865.360298612304</v>
      </c>
      <c r="L5" s="4">
        <v>11754.857065265376</v>
      </c>
      <c r="M5" s="4">
        <v>13573.8401672584</v>
      </c>
      <c r="N5" s="4">
        <f>SUM(B5:M5)</f>
        <v>139689.91595309786</v>
      </c>
    </row>
    <row r="6" spans="1:14">
      <c r="A6" t="s">
        <v>20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>
        <f t="shared" ref="N6:N33" si="0">SUM(B6:M6)</f>
        <v>0</v>
      </c>
    </row>
    <row r="7" spans="1:14">
      <c r="A7" t="s">
        <v>21</v>
      </c>
      <c r="B7" s="4">
        <v>393.79393524135003</v>
      </c>
      <c r="C7" s="4">
        <v>474.13323222300943</v>
      </c>
      <c r="D7" s="4">
        <v>472.2649496295025</v>
      </c>
      <c r="E7" s="4">
        <v>452.80244981464568</v>
      </c>
      <c r="F7" s="4">
        <v>406.55763492029303</v>
      </c>
      <c r="G7" s="4">
        <v>450.40068408601479</v>
      </c>
      <c r="H7" s="4">
        <v>397.80019255072051</v>
      </c>
      <c r="I7" s="4">
        <v>378.89835006393258</v>
      </c>
      <c r="J7" s="4">
        <v>413.57437664739882</v>
      </c>
      <c r="K7" s="4">
        <v>479.29604201192473</v>
      </c>
      <c r="L7" s="4">
        <v>548.28637876062999</v>
      </c>
      <c r="M7" s="4">
        <v>716.21389713545341</v>
      </c>
      <c r="N7" s="4">
        <f t="shared" si="0"/>
        <v>5584.0221230848756</v>
      </c>
    </row>
    <row r="8" spans="1:14">
      <c r="A8" t="s">
        <v>58</v>
      </c>
      <c r="B8" s="4">
        <v>180.78495831470721</v>
      </c>
      <c r="C8" s="4">
        <v>142.04655252258206</v>
      </c>
      <c r="D8" s="4">
        <v>159.74372713746391</v>
      </c>
      <c r="E8" s="4">
        <v>221.60040337457815</v>
      </c>
      <c r="F8" s="4">
        <v>112.25489616544593</v>
      </c>
      <c r="G8" s="4">
        <v>185.35771736863217</v>
      </c>
      <c r="H8" s="4">
        <v>172.14009472295515</v>
      </c>
      <c r="I8" s="4">
        <v>220.24673267535454</v>
      </c>
      <c r="J8" s="4">
        <v>216.29305625582697</v>
      </c>
      <c r="K8" s="4">
        <v>112.0348280512205</v>
      </c>
      <c r="L8" s="4">
        <v>112.09436709479806</v>
      </c>
      <c r="M8" s="4">
        <v>187.84688696707107</v>
      </c>
      <c r="N8" s="4">
        <f t="shared" si="0"/>
        <v>2022.4442206506355</v>
      </c>
    </row>
    <row r="9" spans="1:14">
      <c r="A9" t="s">
        <v>57</v>
      </c>
      <c r="B9" s="4">
        <v>23.177101464000003</v>
      </c>
      <c r="C9" s="4">
        <v>0</v>
      </c>
      <c r="D9" s="4">
        <v>232.92313503999998</v>
      </c>
      <c r="E9" s="4">
        <v>154.22689036200001</v>
      </c>
      <c r="F9" s="4">
        <v>115.51997954135999</v>
      </c>
      <c r="G9" s="4">
        <v>41.33</v>
      </c>
      <c r="H9" s="4">
        <v>148.96076067673999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 t="shared" si="0"/>
        <v>716.13786708409998</v>
      </c>
    </row>
    <row r="10" spans="1:14">
      <c r="A10" t="s">
        <v>59</v>
      </c>
      <c r="B10" s="4">
        <v>141.82739556932</v>
      </c>
      <c r="C10" s="4">
        <v>147.20790808800001</v>
      </c>
      <c r="D10" s="4">
        <v>111.57820717752</v>
      </c>
      <c r="E10" s="4">
        <v>111.88450189</v>
      </c>
      <c r="F10" s="4">
        <v>84.337523959999999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f t="shared" si="0"/>
        <v>596.83553668484001</v>
      </c>
    </row>
    <row r="11" spans="1:14">
      <c r="A11" t="s">
        <v>60</v>
      </c>
      <c r="B11" s="4">
        <v>551.04859749705929</v>
      </c>
      <c r="C11" s="4">
        <v>43.035839612249397</v>
      </c>
      <c r="D11" s="4">
        <v>188.87790621865642</v>
      </c>
      <c r="E11" s="4">
        <v>0.24664213723284589</v>
      </c>
      <c r="F11" s="4">
        <v>13.303007195174494</v>
      </c>
      <c r="G11" s="4">
        <v>1.4299803449659048</v>
      </c>
      <c r="H11" s="4">
        <v>3.6222651715039578</v>
      </c>
      <c r="I11" s="4">
        <v>1.3662216558068225</v>
      </c>
      <c r="J11" s="4">
        <v>17.345093884020137</v>
      </c>
      <c r="K11" s="4">
        <v>208.51438444250172</v>
      </c>
      <c r="L11" s="4">
        <v>63.656893225993542</v>
      </c>
      <c r="M11" s="4">
        <v>3.5891190027483315</v>
      </c>
      <c r="N11" s="4">
        <f t="shared" si="0"/>
        <v>1096.0359503879129</v>
      </c>
    </row>
    <row r="12" spans="1:14">
      <c r="A12" t="s">
        <v>38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f t="shared" si="0"/>
        <v>0</v>
      </c>
    </row>
    <row r="13" spans="1:14">
      <c r="A13" t="s">
        <v>61</v>
      </c>
      <c r="B13" s="4">
        <v>133.70265064818952</v>
      </c>
      <c r="C13" s="4">
        <v>117.30375485789821</v>
      </c>
      <c r="D13" s="4">
        <v>129.62714978902954</v>
      </c>
      <c r="E13" s="4">
        <v>104.49037671541056</v>
      </c>
      <c r="F13" s="4">
        <v>174.71317167169326</v>
      </c>
      <c r="G13" s="4">
        <v>165.47913746490173</v>
      </c>
      <c r="H13" s="4">
        <v>115.41413821798253</v>
      </c>
      <c r="I13" s="4">
        <v>189.47118133384438</v>
      </c>
      <c r="J13" s="4">
        <v>151.28375599477903</v>
      </c>
      <c r="K13" s="4">
        <v>169.76728655462185</v>
      </c>
      <c r="L13" s="4">
        <v>123.05751615508883</v>
      </c>
      <c r="M13" s="4">
        <v>133.26142716921868</v>
      </c>
      <c r="N13" s="4">
        <f t="shared" si="0"/>
        <v>1707.5715465726585</v>
      </c>
    </row>
    <row r="14" spans="1:14">
      <c r="A14" t="s">
        <v>62</v>
      </c>
      <c r="B14" s="4">
        <v>71.073397828262287</v>
      </c>
      <c r="C14" s="4">
        <v>15.819823948006169</v>
      </c>
      <c r="D14" s="4">
        <v>43.333046213635356</v>
      </c>
      <c r="E14" s="4">
        <v>105.74181075188984</v>
      </c>
      <c r="F14" s="4">
        <v>137.71832815596724</v>
      </c>
      <c r="G14" s="4">
        <v>121.18208760529481</v>
      </c>
      <c r="H14" s="4">
        <v>39.986659346458289</v>
      </c>
      <c r="I14" s="4">
        <v>100.40526617477961</v>
      </c>
      <c r="J14" s="4">
        <v>60.406340667536831</v>
      </c>
      <c r="K14" s="4">
        <v>6.0317651860744306</v>
      </c>
      <c r="L14" s="4">
        <v>140.94266768038773</v>
      </c>
      <c r="M14" s="4">
        <v>69.14877659942286</v>
      </c>
      <c r="N14" s="4">
        <f t="shared" si="0"/>
        <v>911.7899701577154</v>
      </c>
    </row>
    <row r="15" spans="1:14">
      <c r="A15" t="s">
        <v>63</v>
      </c>
      <c r="B15" s="4">
        <v>3.5007363209655784</v>
      </c>
      <c r="C15" s="4">
        <v>4.997258999779687</v>
      </c>
      <c r="D15" s="4">
        <v>0.92849988896291358</v>
      </c>
      <c r="E15" s="4">
        <v>3.0240809223847021</v>
      </c>
      <c r="F15" s="4">
        <v>0.45209006893580356</v>
      </c>
      <c r="G15" s="4">
        <v>0.79981297633373449</v>
      </c>
      <c r="H15" s="4">
        <v>0.71156535417089495</v>
      </c>
      <c r="I15" s="4">
        <v>2.4110535645841318</v>
      </c>
      <c r="J15" s="4">
        <v>2.5871412269252279</v>
      </c>
      <c r="K15" s="4">
        <v>1.4873506402561025</v>
      </c>
      <c r="L15" s="4">
        <v>8.3750390145395794</v>
      </c>
      <c r="M15" s="4">
        <v>10.965572791519435</v>
      </c>
      <c r="N15" s="4">
        <f t="shared" si="0"/>
        <v>40.240201769357796</v>
      </c>
    </row>
    <row r="16" spans="1:14">
      <c r="A16" t="s">
        <v>64</v>
      </c>
      <c r="B16" s="4">
        <v>152.53170630308432</v>
      </c>
      <c r="C16" s="4">
        <v>157.77528039215667</v>
      </c>
      <c r="D16" s="4">
        <v>167.68244592600377</v>
      </c>
      <c r="E16" s="4">
        <v>117.0722529583802</v>
      </c>
      <c r="F16" s="4">
        <v>135.52891704006902</v>
      </c>
      <c r="G16" s="4">
        <v>99.687605214600921</v>
      </c>
      <c r="H16" s="4">
        <v>63.88650849574276</v>
      </c>
      <c r="I16" s="4">
        <v>184.13320152299741</v>
      </c>
      <c r="J16" s="4">
        <v>87.513840055429682</v>
      </c>
      <c r="K16" s="4">
        <v>117.29875558223296</v>
      </c>
      <c r="L16" s="4">
        <v>104.852689068514</v>
      </c>
      <c r="M16" s="4">
        <v>125.75950755325084</v>
      </c>
      <c r="N16" s="4">
        <f t="shared" si="0"/>
        <v>1513.7227101124622</v>
      </c>
    </row>
    <row r="17" spans="1:14">
      <c r="A17" t="s">
        <v>65</v>
      </c>
      <c r="B17" s="4">
        <v>1651.4404791869383</v>
      </c>
      <c r="C17" s="4">
        <v>1102.3196506436816</v>
      </c>
      <c r="D17" s="4">
        <v>1506.9590670207742</v>
      </c>
      <c r="E17" s="4">
        <v>1271.0894089265221</v>
      </c>
      <c r="F17" s="4">
        <v>1180.3855487189387</v>
      </c>
      <c r="G17" s="4">
        <v>1065.667025060744</v>
      </c>
      <c r="H17" s="4">
        <v>942.52218453627415</v>
      </c>
      <c r="I17" s="4">
        <v>1076.9320069912994</v>
      </c>
      <c r="J17" s="4">
        <v>949.00360473191677</v>
      </c>
      <c r="K17" s="4">
        <v>1094.4304124688322</v>
      </c>
      <c r="L17" s="4">
        <v>1101.2655509999515</v>
      </c>
      <c r="M17" s="4">
        <v>1246.7851872186848</v>
      </c>
      <c r="N17" s="4">
        <f t="shared" si="0"/>
        <v>14188.800126504557</v>
      </c>
    </row>
    <row r="18" spans="1:14">
      <c r="A18" t="s">
        <v>33</v>
      </c>
      <c r="B18" s="4">
        <v>15162.853320675989</v>
      </c>
      <c r="C18" s="4">
        <v>12198.765039154276</v>
      </c>
      <c r="D18" s="4">
        <v>12660.593984485322</v>
      </c>
      <c r="E18" s="4">
        <v>12356.615285429949</v>
      </c>
      <c r="F18" s="4">
        <v>12223.276935833284</v>
      </c>
      <c r="G18" s="4">
        <v>11167.031797987403</v>
      </c>
      <c r="H18" s="4">
        <v>10605.247496228632</v>
      </c>
      <c r="I18" s="4">
        <v>12931.958774322544</v>
      </c>
      <c r="J18" s="4">
        <v>11935.834763661496</v>
      </c>
      <c r="K18" s="4">
        <v>14959.790711081136</v>
      </c>
      <c r="L18" s="4">
        <v>12856.122616265327</v>
      </c>
      <c r="M18" s="4">
        <v>14820.625354477084</v>
      </c>
      <c r="N18" s="4">
        <f t="shared" si="0"/>
        <v>153878.71607960245</v>
      </c>
    </row>
    <row r="19" spans="1:14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 t="shared" si="0"/>
        <v>0</v>
      </c>
    </row>
    <row r="20" spans="1:14">
      <c r="A20" t="s">
        <v>66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f t="shared" si="0"/>
        <v>0</v>
      </c>
    </row>
    <row r="21" spans="1:14">
      <c r="A21" t="s">
        <v>21</v>
      </c>
      <c r="B21" s="4">
        <v>15.261510952168081</v>
      </c>
      <c r="C21" s="4">
        <v>18.380700594844679</v>
      </c>
      <c r="D21" s="4">
        <v>16.484565844992229</v>
      </c>
      <c r="E21" s="4">
        <v>14.391451068616423</v>
      </c>
      <c r="F21" s="4">
        <v>10.624730719517448</v>
      </c>
      <c r="G21" s="4">
        <v>16.650621740874449</v>
      </c>
      <c r="H21" s="4">
        <v>15.991475542926731</v>
      </c>
      <c r="I21" s="4">
        <v>15.971636642391722</v>
      </c>
      <c r="J21" s="4">
        <v>14.76598918515756</v>
      </c>
      <c r="K21" s="4">
        <v>12.942577030812325</v>
      </c>
      <c r="L21" s="4">
        <v>21.308562197092083</v>
      </c>
      <c r="M21" s="4">
        <v>22.261484098939931</v>
      </c>
      <c r="N21" s="4">
        <f t="shared" si="0"/>
        <v>195.03530561833367</v>
      </c>
    </row>
    <row r="22" spans="1:14">
      <c r="A22" t="s">
        <v>58</v>
      </c>
      <c r="B22" s="4">
        <v>905.41374500026279</v>
      </c>
      <c r="C22" s="4">
        <v>792.53512869004862</v>
      </c>
      <c r="D22" s="4">
        <v>760.02171710999994</v>
      </c>
      <c r="E22" s="4">
        <v>921.87926872999992</v>
      </c>
      <c r="F22" s="4">
        <v>919.96874446988159</v>
      </c>
      <c r="G22" s="4">
        <v>690.49251491933796</v>
      </c>
      <c r="H22" s="4">
        <v>458.46100000000001</v>
      </c>
      <c r="I22" s="4">
        <v>891.15168180000001</v>
      </c>
      <c r="J22" s="4">
        <v>690.89126731016017</v>
      </c>
      <c r="K22" s="4">
        <v>706.23548709893373</v>
      </c>
      <c r="L22" s="4">
        <v>837.6138399245508</v>
      </c>
      <c r="M22" s="4">
        <v>907.44814586163466</v>
      </c>
      <c r="N22" s="4">
        <f t="shared" si="0"/>
        <v>9482.1125409148117</v>
      </c>
    </row>
    <row r="23" spans="1:14">
      <c r="A23" t="s">
        <v>57</v>
      </c>
      <c r="B23" s="4">
        <v>1381.0466928411327</v>
      </c>
      <c r="C23" s="4">
        <v>1378.8030587379289</v>
      </c>
      <c r="D23" s="4">
        <v>1385.8393711375438</v>
      </c>
      <c r="E23" s="4">
        <v>1268.2462627787522</v>
      </c>
      <c r="F23" s="4">
        <v>1121.4756543239002</v>
      </c>
      <c r="G23" s="4">
        <v>1486.6433841015291</v>
      </c>
      <c r="H23" s="4">
        <v>930.56015708625932</v>
      </c>
      <c r="I23" s="4">
        <v>998.3341751770148</v>
      </c>
      <c r="J23" s="4">
        <v>1405.2396961931474</v>
      </c>
      <c r="K23" s="4">
        <v>1152.7118959220679</v>
      </c>
      <c r="L23" s="4">
        <v>1160.2264573623347</v>
      </c>
      <c r="M23" s="4">
        <v>1808.6919588279484</v>
      </c>
      <c r="N23" s="4">
        <f t="shared" si="0"/>
        <v>15477.818764489561</v>
      </c>
    </row>
    <row r="24" spans="1:14">
      <c r="A24" t="s">
        <v>24</v>
      </c>
      <c r="B24" s="4">
        <v>321.95275368797496</v>
      </c>
      <c r="C24" s="4">
        <v>339.71338388138798</v>
      </c>
      <c r="D24" s="4">
        <v>435.56391738840773</v>
      </c>
      <c r="E24" s="4">
        <v>422.58052868391451</v>
      </c>
      <c r="F24" s="4">
        <v>446.40491598448943</v>
      </c>
      <c r="G24" s="4">
        <v>444.42586843160854</v>
      </c>
      <c r="H24" s="4">
        <v>504.20290034503756</v>
      </c>
      <c r="I24" s="4">
        <v>431.89823687236492</v>
      </c>
      <c r="J24" s="4">
        <v>396.09160358008575</v>
      </c>
      <c r="K24" s="4">
        <v>308.06741096438577</v>
      </c>
      <c r="L24" s="4">
        <v>254.63893376413571</v>
      </c>
      <c r="M24" s="4">
        <v>262.7709579897919</v>
      </c>
      <c r="N24" s="4">
        <f t="shared" si="0"/>
        <v>4568.3114115735852</v>
      </c>
    </row>
    <row r="25" spans="1:14">
      <c r="A25" t="s">
        <v>60</v>
      </c>
      <c r="B25" s="4">
        <v>1616.2479436410069</v>
      </c>
      <c r="C25" s="4">
        <v>2246.8220786228799</v>
      </c>
      <c r="D25" s="4">
        <v>1670.0521070432983</v>
      </c>
      <c r="E25" s="4">
        <v>1764.0154768236796</v>
      </c>
      <c r="F25" s="4">
        <v>1763.0805758071456</v>
      </c>
      <c r="G25" s="4">
        <v>1931.6366559089352</v>
      </c>
      <c r="H25" s="4">
        <v>2102.0958422989156</v>
      </c>
      <c r="I25" s="4">
        <v>1855.5190752869776</v>
      </c>
      <c r="J25" s="4">
        <v>1764.758618824598</v>
      </c>
      <c r="K25" s="4">
        <v>1395.4899995428702</v>
      </c>
      <c r="L25" s="4">
        <v>1315.0845970645248</v>
      </c>
      <c r="M25" s="4">
        <v>2321.2774094213864</v>
      </c>
      <c r="N25" s="4">
        <f t="shared" si="0"/>
        <v>21746.080380286217</v>
      </c>
    </row>
    <row r="26" spans="1:14">
      <c r="A26" t="s">
        <v>59</v>
      </c>
      <c r="B26" s="4">
        <v>3.1202503352704518</v>
      </c>
      <c r="C26" s="4">
        <v>4.7102886098259527</v>
      </c>
      <c r="D26" s="4">
        <v>2.2762602709304907</v>
      </c>
      <c r="E26" s="4">
        <v>3.3700787401574805</v>
      </c>
      <c r="F26" s="4">
        <v>2.2080999569151225</v>
      </c>
      <c r="G26" s="4">
        <v>2.6614520657841956</v>
      </c>
      <c r="H26" s="4">
        <v>1.9910696163994317</v>
      </c>
      <c r="I26" s="4">
        <v>2.5143733231123035</v>
      </c>
      <c r="J26" s="4">
        <v>3.3414133880290882</v>
      </c>
      <c r="K26" s="4">
        <v>4.6552621048419365</v>
      </c>
      <c r="L26" s="4">
        <v>4.2871567043618741</v>
      </c>
      <c r="M26" s="4">
        <v>4.2167255594817439</v>
      </c>
      <c r="N26" s="4">
        <f t="shared" si="0"/>
        <v>39.352430675110071</v>
      </c>
    </row>
    <row r="27" spans="1:14">
      <c r="A27" t="s">
        <v>38</v>
      </c>
      <c r="B27" s="4">
        <v>7.23</v>
      </c>
      <c r="C27" s="4">
        <v>7.4061094954835864</v>
      </c>
      <c r="D27" s="4">
        <v>6.5877526093715302</v>
      </c>
      <c r="E27" s="4">
        <v>7.31</v>
      </c>
      <c r="F27" s="4">
        <v>6.27</v>
      </c>
      <c r="G27" s="4">
        <v>6.36</v>
      </c>
      <c r="H27" s="4">
        <v>6.8639999999999999</v>
      </c>
      <c r="I27" s="4">
        <v>0</v>
      </c>
      <c r="J27" s="4">
        <v>6.3920000000000003</v>
      </c>
      <c r="K27" s="4">
        <v>0</v>
      </c>
      <c r="L27" s="4">
        <v>7.0739999999999998</v>
      </c>
      <c r="M27" s="4">
        <v>7.6749999999999998</v>
      </c>
      <c r="N27" s="4">
        <f t="shared" si="0"/>
        <v>69.168862104855108</v>
      </c>
    </row>
    <row r="28" spans="1:14">
      <c r="A28" t="s">
        <v>61</v>
      </c>
      <c r="B28" s="4">
        <v>0.2927759022103148</v>
      </c>
      <c r="C28" s="4">
        <v>0.57075063648380697</v>
      </c>
      <c r="D28" s="4">
        <v>0.62566110681767717</v>
      </c>
      <c r="E28" s="4">
        <v>0.65079445759280086</v>
      </c>
      <c r="F28" s="4">
        <v>0.59271461999999997</v>
      </c>
      <c r="G28" s="4">
        <v>1.2006566117127957</v>
      </c>
      <c r="H28" s="4">
        <v>0.55848504018672618</v>
      </c>
      <c r="I28" s="4">
        <v>0.55300051916443083</v>
      </c>
      <c r="J28" s="4">
        <v>5.4744264404251348</v>
      </c>
      <c r="K28" s="4">
        <v>7.6581813191276513</v>
      </c>
      <c r="L28" s="4">
        <v>13.526503884087237</v>
      </c>
      <c r="M28" s="4">
        <v>4.7952140738123283</v>
      </c>
      <c r="N28" s="4">
        <f t="shared" si="0"/>
        <v>36.499164611620905</v>
      </c>
    </row>
    <row r="29" spans="1:14">
      <c r="A29" t="s">
        <v>62</v>
      </c>
      <c r="B29" s="4">
        <v>266.25877650025262</v>
      </c>
      <c r="C29" s="4">
        <v>429.55783270551831</v>
      </c>
      <c r="D29" s="4">
        <v>438.6086962343237</v>
      </c>
      <c r="E29" s="4">
        <v>505.40624195836892</v>
      </c>
      <c r="F29" s="4">
        <v>517.75148276726293</v>
      </c>
      <c r="G29" s="4">
        <v>436.24011038542022</v>
      </c>
      <c r="H29" s="4">
        <v>393.53852971179219</v>
      </c>
      <c r="I29" s="4">
        <v>422.81724609259334</v>
      </c>
      <c r="J29" s="4">
        <v>477.6372636173158</v>
      </c>
      <c r="K29" s="4">
        <v>538.74900364783366</v>
      </c>
      <c r="L29" s="4">
        <v>437.84321512928682</v>
      </c>
      <c r="M29" s="4">
        <v>447.52411609082094</v>
      </c>
      <c r="N29" s="4">
        <f t="shared" si="0"/>
        <v>5311.9325148407897</v>
      </c>
    </row>
    <row r="30" spans="1:14">
      <c r="A30" t="s">
        <v>63</v>
      </c>
      <c r="B30" s="4">
        <v>1.9318148832328599</v>
      </c>
      <c r="C30" s="4">
        <v>0.1613465437321</v>
      </c>
      <c r="D30" s="4">
        <v>1.56556563602043</v>
      </c>
      <c r="E30" s="4">
        <v>0</v>
      </c>
      <c r="F30" s="4">
        <v>0</v>
      </c>
      <c r="G30" s="4">
        <v>0</v>
      </c>
      <c r="H30" s="4">
        <v>0</v>
      </c>
      <c r="I30" s="4">
        <v>0.16641454580298964</v>
      </c>
      <c r="J30" s="4">
        <v>1.5389772888308781</v>
      </c>
      <c r="K30" s="4">
        <v>0</v>
      </c>
      <c r="L30" s="4">
        <v>0.19842116316639741</v>
      </c>
      <c r="M30" s="4">
        <v>5.1640380840204163E-2</v>
      </c>
      <c r="N30" s="4">
        <f t="shared" si="0"/>
        <v>5.6141804416258587</v>
      </c>
    </row>
    <row r="31" spans="1:14">
      <c r="A31" t="s">
        <v>64</v>
      </c>
      <c r="B31" s="4">
        <v>319.61999999999989</v>
      </c>
      <c r="C31" s="4">
        <v>232.78323404509592</v>
      </c>
      <c r="D31" s="4">
        <v>180.86999999999989</v>
      </c>
      <c r="E31" s="4">
        <v>226.01000000000113</v>
      </c>
      <c r="F31" s="4">
        <v>134.04399999999805</v>
      </c>
      <c r="G31" s="4">
        <v>181.39433602085774</v>
      </c>
      <c r="H31" s="4">
        <v>195.09347355388763</v>
      </c>
      <c r="I31" s="4">
        <v>191.9399999999996</v>
      </c>
      <c r="J31" s="4">
        <v>133.02176177512592</v>
      </c>
      <c r="K31" s="4">
        <v>129.00000000000091</v>
      </c>
      <c r="L31" s="4">
        <v>210.34356793214829</v>
      </c>
      <c r="M31" s="4">
        <v>252.87260807754319</v>
      </c>
      <c r="N31" s="4">
        <f t="shared" si="0"/>
        <v>2386.9929814046582</v>
      </c>
    </row>
    <row r="32" spans="1:14">
      <c r="A32" t="s">
        <v>67</v>
      </c>
      <c r="B32" s="4">
        <v>4838.3762637435111</v>
      </c>
      <c r="C32" s="4">
        <v>5451.443912563228</v>
      </c>
      <c r="D32" s="4">
        <v>4898.4956143817053</v>
      </c>
      <c r="E32" s="4">
        <v>5133.8601032410825</v>
      </c>
      <c r="F32" s="4">
        <v>4922.4209186491116</v>
      </c>
      <c r="G32" s="4">
        <v>5197.7056001860592</v>
      </c>
      <c r="H32" s="4">
        <v>4609.356933195405</v>
      </c>
      <c r="I32" s="4">
        <v>4810.865840259421</v>
      </c>
      <c r="J32" s="4">
        <v>4899.1530176028755</v>
      </c>
      <c r="K32" s="4">
        <v>4255.5098176308738</v>
      </c>
      <c r="L32" s="4">
        <v>4262.1452551256889</v>
      </c>
      <c r="M32" s="4">
        <v>6039.5852603822004</v>
      </c>
      <c r="N32" s="4">
        <f t="shared" si="0"/>
        <v>59318.918536961159</v>
      </c>
    </row>
    <row r="33" spans="1:14">
      <c r="A33" t="s">
        <v>43</v>
      </c>
      <c r="B33" s="4">
        <v>10324.477056932479</v>
      </c>
      <c r="C33" s="4">
        <v>6747.3211265910477</v>
      </c>
      <c r="D33" s="4">
        <v>7762.0983701036166</v>
      </c>
      <c r="E33" s="4">
        <v>7222.7551821888665</v>
      </c>
      <c r="F33" s="4">
        <v>7300.8560171841727</v>
      </c>
      <c r="G33" s="4">
        <v>5969.3261978013443</v>
      </c>
      <c r="H33" s="4">
        <v>5995.8905630332274</v>
      </c>
      <c r="I33" s="4">
        <v>8121.0929340631228</v>
      </c>
      <c r="J33" s="4">
        <v>7036.6817460586208</v>
      </c>
      <c r="K33" s="4">
        <v>10704.280893450261</v>
      </c>
      <c r="L33" s="4">
        <v>8593.9773611396377</v>
      </c>
      <c r="M33" s="4">
        <v>8781.0400940948839</v>
      </c>
      <c r="N33" s="4">
        <f t="shared" si="0"/>
        <v>94559.797542641274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 Singh</dc:creator>
  <cp:keywords/>
  <dc:description/>
  <cp:lastModifiedBy/>
  <cp:revision/>
  <dcterms:created xsi:type="dcterms:W3CDTF">2012-06-01T08:40:52Z</dcterms:created>
  <dcterms:modified xsi:type="dcterms:W3CDTF">2023-06-26T11:49:45Z</dcterms:modified>
  <cp:category/>
  <cp:contentStatus/>
</cp:coreProperties>
</file>