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新藤駿介(ShindoShunsuke)\Documents\GitHub\whisky-sommelier\"/>
    </mc:Choice>
  </mc:AlternateContent>
  <xr:revisionPtr revIDLastSave="0" documentId="13_ncr:1_{41771771-A91E-4FC1-8FF6-58F17C8B5F70}" xr6:coauthVersionLast="47" xr6:coauthVersionMax="47" xr10:uidLastSave="{00000000-0000-0000-0000-000000000000}"/>
  <bookViews>
    <workbookView xWindow="-120" yWindow="-120" windowWidth="29040" windowHeight="17520" xr2:uid="{2F899856-5CBC-461A-8012-D844538664D9}"/>
  </bookViews>
  <sheets>
    <sheet name="Sheet1" sheetId="1" r:id="rId1"/>
    <sheet name="印刷用" sheetId="2" r:id="rId2"/>
  </sheets>
  <definedNames>
    <definedName name="_xlnm._FilterDatabase" localSheetId="0" hidden="1">Sheet1!$A$1:$S$115</definedName>
    <definedName name="_xlnm._FilterDatabase" localSheetId="1" hidden="1">印刷用!$A$1:$J$108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8" i="2" l="1"/>
  <c r="C108" i="2" s="1"/>
  <c r="D107" i="2"/>
  <c r="C107" i="2" s="1"/>
  <c r="D106" i="2"/>
  <c r="C106" i="2" s="1"/>
  <c r="D105" i="2"/>
  <c r="C105" i="2" s="1"/>
  <c r="D104" i="2"/>
  <c r="C104" i="2" s="1"/>
  <c r="D103" i="2"/>
  <c r="C103" i="2" s="1"/>
  <c r="D102" i="2"/>
  <c r="C102" i="2" s="1"/>
  <c r="D101" i="2"/>
  <c r="C101" i="2" s="1"/>
  <c r="D100" i="2"/>
  <c r="C100" i="2" s="1"/>
  <c r="D99" i="2"/>
  <c r="C99" i="2"/>
  <c r="D98" i="2"/>
  <c r="C98" i="2" s="1"/>
  <c r="D97" i="2"/>
  <c r="C97" i="2" s="1"/>
  <c r="D96" i="2"/>
  <c r="C96" i="2" s="1"/>
  <c r="D95" i="2"/>
  <c r="C95" i="2" s="1"/>
  <c r="D94" i="2"/>
  <c r="C94" i="2" s="1"/>
  <c r="D93" i="2"/>
  <c r="C93" i="2" s="1"/>
  <c r="D92" i="2"/>
  <c r="C92" i="2" s="1"/>
  <c r="D91" i="2"/>
  <c r="C91" i="2" s="1"/>
  <c r="D90" i="2"/>
  <c r="C90" i="2" s="1"/>
  <c r="D89" i="2"/>
  <c r="C89" i="2" s="1"/>
  <c r="D88" i="2"/>
  <c r="C88" i="2" s="1"/>
  <c r="D87" i="2"/>
  <c r="C87" i="2" s="1"/>
  <c r="D86" i="2"/>
  <c r="C86" i="2" s="1"/>
  <c r="D85" i="2"/>
  <c r="C85" i="2" s="1"/>
  <c r="D84" i="2"/>
  <c r="C84" i="2" s="1"/>
  <c r="D83" i="2"/>
  <c r="C83" i="2" s="1"/>
  <c r="D82" i="2"/>
  <c r="C82" i="2" s="1"/>
  <c r="D81" i="2"/>
  <c r="C81" i="2" s="1"/>
  <c r="D80" i="2"/>
  <c r="C80" i="2"/>
  <c r="D79" i="2"/>
  <c r="C79" i="2" s="1"/>
  <c r="D78" i="2"/>
  <c r="C78" i="2" s="1"/>
  <c r="D77" i="2"/>
  <c r="C77" i="2" s="1"/>
  <c r="D76" i="2"/>
  <c r="C76" i="2" s="1"/>
  <c r="D75" i="2"/>
  <c r="C75" i="2" s="1"/>
  <c r="D74" i="2"/>
  <c r="C74" i="2" s="1"/>
  <c r="D73" i="2"/>
  <c r="C73" i="2" s="1"/>
  <c r="D72" i="2"/>
  <c r="C72" i="2" s="1"/>
  <c r="D71" i="2"/>
  <c r="C71" i="2" s="1"/>
  <c r="D70" i="2"/>
  <c r="C70" i="2" s="1"/>
  <c r="D69" i="2"/>
  <c r="C69" i="2" s="1"/>
  <c r="D68" i="2"/>
  <c r="C68" i="2" s="1"/>
  <c r="D67" i="2"/>
  <c r="C67" i="2" s="1"/>
  <c r="D66" i="2"/>
  <c r="C66" i="2" s="1"/>
  <c r="D65" i="2"/>
  <c r="C65" i="2" s="1"/>
  <c r="D64" i="2"/>
  <c r="C64" i="2" s="1"/>
  <c r="D63" i="2"/>
  <c r="C63" i="2" s="1"/>
  <c r="D62" i="2"/>
  <c r="C62" i="2" s="1"/>
  <c r="D61" i="2"/>
  <c r="C61" i="2" s="1"/>
  <c r="D60" i="2"/>
  <c r="C60" i="2" s="1"/>
  <c r="D59" i="2"/>
  <c r="C59" i="2"/>
  <c r="D58" i="2"/>
  <c r="C58" i="2" s="1"/>
  <c r="D57" i="2"/>
  <c r="C57" i="2"/>
  <c r="D56" i="2"/>
  <c r="C56" i="2" s="1"/>
  <c r="D55" i="2"/>
  <c r="C55" i="2" s="1"/>
  <c r="D54" i="2"/>
  <c r="C54" i="2" s="1"/>
  <c r="D53" i="2"/>
  <c r="C53" i="2" s="1"/>
  <c r="D52" i="2"/>
  <c r="C52" i="2" s="1"/>
  <c r="D51" i="2"/>
  <c r="C51" i="2" s="1"/>
  <c r="D50" i="2"/>
  <c r="C50" i="2"/>
  <c r="D49" i="2"/>
  <c r="C49" i="2" s="1"/>
  <c r="D48" i="2"/>
  <c r="C48" i="2" s="1"/>
  <c r="D47" i="2"/>
  <c r="C47" i="2" s="1"/>
  <c r="D46" i="2"/>
  <c r="C46" i="2" s="1"/>
  <c r="D45" i="2"/>
  <c r="C45" i="2" s="1"/>
  <c r="D44" i="2"/>
  <c r="C44" i="2" s="1"/>
  <c r="D43" i="2"/>
  <c r="C43" i="2" s="1"/>
  <c r="D42" i="2"/>
  <c r="C42" i="2" s="1"/>
  <c r="D41" i="2"/>
  <c r="C41" i="2" s="1"/>
  <c r="D40" i="2"/>
  <c r="C40" i="2" s="1"/>
  <c r="D39" i="2"/>
  <c r="C39" i="2" s="1"/>
  <c r="D38" i="2"/>
  <c r="C38" i="2" s="1"/>
  <c r="D37" i="2"/>
  <c r="C37" i="2" s="1"/>
  <c r="D36" i="2"/>
  <c r="C36" i="2" s="1"/>
  <c r="D35" i="2"/>
  <c r="C35" i="2" s="1"/>
  <c r="D34" i="2"/>
  <c r="C34" i="2" s="1"/>
  <c r="D33" i="2"/>
  <c r="C33" i="2" s="1"/>
  <c r="D32" i="2"/>
  <c r="C32" i="2" s="1"/>
  <c r="D31" i="2"/>
  <c r="C31" i="2" s="1"/>
  <c r="D30" i="2"/>
  <c r="C30" i="2" s="1"/>
  <c r="D29" i="2"/>
  <c r="C29" i="2" s="1"/>
  <c r="D28" i="2"/>
  <c r="C28" i="2" s="1"/>
  <c r="D27" i="2"/>
  <c r="C27" i="2" s="1"/>
  <c r="D26" i="2"/>
  <c r="C26" i="2" s="1"/>
  <c r="D25" i="2"/>
  <c r="C25" i="2" s="1"/>
  <c r="D24" i="2"/>
  <c r="C24" i="2" s="1"/>
  <c r="D23" i="2"/>
  <c r="C23" i="2" s="1"/>
  <c r="D22" i="2"/>
  <c r="C22" i="2" s="1"/>
  <c r="D21" i="2"/>
  <c r="C21" i="2" s="1"/>
  <c r="D20" i="2"/>
  <c r="C20" i="2" s="1"/>
  <c r="D19" i="2"/>
  <c r="C19" i="2" s="1"/>
  <c r="D18" i="2"/>
  <c r="C18" i="2" s="1"/>
  <c r="D17" i="2"/>
  <c r="C17" i="2" s="1"/>
  <c r="D16" i="2"/>
  <c r="C16" i="2" s="1"/>
  <c r="D15" i="2"/>
  <c r="C15" i="2" s="1"/>
  <c r="D14" i="2"/>
  <c r="C14" i="2" s="1"/>
  <c r="D13" i="2"/>
  <c r="C13" i="2"/>
  <c r="D12" i="2"/>
  <c r="C12" i="2"/>
  <c r="D11" i="2"/>
  <c r="C11" i="2"/>
  <c r="D10" i="2"/>
  <c r="C10" i="2" s="1"/>
  <c r="D9" i="2"/>
  <c r="C9" i="2" s="1"/>
  <c r="D8" i="2"/>
  <c r="C8" i="2" s="1"/>
  <c r="D7" i="2"/>
  <c r="C7" i="2" s="1"/>
  <c r="D6" i="2"/>
  <c r="C6" i="2" s="1"/>
  <c r="D5" i="2"/>
  <c r="C5" i="2"/>
  <c r="D4" i="2"/>
  <c r="C4" i="2" s="1"/>
  <c r="D3" i="2"/>
  <c r="C3" i="2" s="1"/>
  <c r="D2" i="2"/>
  <c r="C2" i="2" s="1"/>
  <c r="D13" i="1" l="1"/>
  <c r="C13" i="1" s="1"/>
  <c r="D12" i="1"/>
  <c r="C12" i="1" s="1"/>
  <c r="D14" i="1"/>
  <c r="C14" i="1" s="1"/>
  <c r="C109" i="1"/>
  <c r="C110" i="1"/>
  <c r="C111" i="1"/>
  <c r="C112" i="1"/>
  <c r="C113" i="1"/>
  <c r="C114" i="1"/>
  <c r="C115" i="1"/>
  <c r="D3" i="1"/>
  <c r="C3" i="1" s="1"/>
  <c r="D4" i="1"/>
  <c r="C4" i="1" s="1"/>
  <c r="D5" i="1"/>
  <c r="C5" i="1" s="1"/>
  <c r="D6" i="1"/>
  <c r="C6" i="1" s="1"/>
  <c r="D7" i="1"/>
  <c r="C7" i="1" s="1"/>
  <c r="D8" i="1"/>
  <c r="C8" i="1" s="1"/>
  <c r="D9" i="1"/>
  <c r="C9" i="1" s="1"/>
  <c r="D10" i="1"/>
  <c r="C10" i="1" s="1"/>
  <c r="D11" i="1"/>
  <c r="C11" i="1" s="1"/>
  <c r="D15" i="1"/>
  <c r="C15" i="1" s="1"/>
  <c r="D16" i="1"/>
  <c r="C16" i="1" s="1"/>
  <c r="D17" i="1"/>
  <c r="C17"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3" i="1"/>
  <c r="C33" i="1" s="1"/>
  <c r="D34" i="1"/>
  <c r="C34" i="1" s="1"/>
  <c r="D35" i="1"/>
  <c r="C35" i="1" s="1"/>
  <c r="D36" i="1"/>
  <c r="C36" i="1" s="1"/>
  <c r="D37" i="1"/>
  <c r="C37" i="1" s="1"/>
  <c r="D38" i="1"/>
  <c r="C38" i="1" s="1"/>
  <c r="D39" i="1"/>
  <c r="C39" i="1" s="1"/>
  <c r="D40" i="1"/>
  <c r="C40" i="1" s="1"/>
  <c r="D41" i="1"/>
  <c r="C41" i="1" s="1"/>
  <c r="D42" i="1"/>
  <c r="C42" i="1" s="1"/>
  <c r="D43" i="1"/>
  <c r="C43" i="1" s="1"/>
  <c r="D44" i="1"/>
  <c r="C44" i="1" s="1"/>
  <c r="D45" i="1"/>
  <c r="C45" i="1" s="1"/>
  <c r="D46" i="1"/>
  <c r="C46" i="1" s="1"/>
  <c r="D47" i="1"/>
  <c r="C47" i="1" s="1"/>
  <c r="D48" i="1"/>
  <c r="C48" i="1" s="1"/>
  <c r="D49" i="1"/>
  <c r="C49" i="1" s="1"/>
  <c r="D50" i="1"/>
  <c r="C50" i="1" s="1"/>
  <c r="D51" i="1"/>
  <c r="C51" i="1" s="1"/>
  <c r="D52" i="1"/>
  <c r="C52" i="1" s="1"/>
  <c r="D53" i="1"/>
  <c r="C53" i="1" s="1"/>
  <c r="D54" i="1"/>
  <c r="C54" i="1" s="1"/>
  <c r="D55" i="1"/>
  <c r="C55" i="1" s="1"/>
  <c r="D56" i="1"/>
  <c r="C56" i="1" s="1"/>
  <c r="D57" i="1"/>
  <c r="C57" i="1" s="1"/>
  <c r="D58" i="1"/>
  <c r="C58" i="1" s="1"/>
  <c r="D59" i="1"/>
  <c r="C59" i="1" s="1"/>
  <c r="D60" i="1"/>
  <c r="C60" i="1" s="1"/>
  <c r="D61" i="1"/>
  <c r="C61" i="1" s="1"/>
  <c r="D62" i="1"/>
  <c r="C62" i="1" s="1"/>
  <c r="D63" i="1"/>
  <c r="C63" i="1" s="1"/>
  <c r="D64" i="1"/>
  <c r="C64" i="1" s="1"/>
  <c r="D65" i="1"/>
  <c r="C65" i="1" s="1"/>
  <c r="D66" i="1"/>
  <c r="C66" i="1" s="1"/>
  <c r="D67" i="1"/>
  <c r="C67" i="1" s="1"/>
  <c r="D68" i="1"/>
  <c r="C68" i="1" s="1"/>
  <c r="D69" i="1"/>
  <c r="C69" i="1" s="1"/>
  <c r="D70" i="1"/>
  <c r="C70" i="1" s="1"/>
  <c r="D71" i="1"/>
  <c r="C71" i="1" s="1"/>
  <c r="D72" i="1"/>
  <c r="C72" i="1" s="1"/>
  <c r="D73" i="1"/>
  <c r="C73" i="1" s="1"/>
  <c r="D74" i="1"/>
  <c r="C74" i="1" s="1"/>
  <c r="D75" i="1"/>
  <c r="C75" i="1" s="1"/>
  <c r="D76" i="1"/>
  <c r="C76" i="1" s="1"/>
  <c r="D77" i="1"/>
  <c r="C77" i="1" s="1"/>
  <c r="D78" i="1"/>
  <c r="C78" i="1" s="1"/>
  <c r="D79" i="1"/>
  <c r="C79" i="1" s="1"/>
  <c r="D80" i="1"/>
  <c r="C80" i="1" s="1"/>
  <c r="D81" i="1"/>
  <c r="C81" i="1" s="1"/>
  <c r="D82" i="1"/>
  <c r="C82" i="1" s="1"/>
  <c r="D83" i="1"/>
  <c r="C83" i="1" s="1"/>
  <c r="D84" i="1"/>
  <c r="C84" i="1" s="1"/>
  <c r="D85" i="1"/>
  <c r="C85" i="1" s="1"/>
  <c r="D86" i="1"/>
  <c r="C86" i="1" s="1"/>
  <c r="D87" i="1"/>
  <c r="C87" i="1" s="1"/>
  <c r="D88" i="1"/>
  <c r="C88" i="1" s="1"/>
  <c r="D89" i="1"/>
  <c r="C89" i="1" s="1"/>
  <c r="D90" i="1"/>
  <c r="C90" i="1" s="1"/>
  <c r="D91" i="1"/>
  <c r="C91" i="1" s="1"/>
  <c r="D92" i="1"/>
  <c r="C92" i="1" s="1"/>
  <c r="D93" i="1"/>
  <c r="C93" i="1" s="1"/>
  <c r="D94" i="1"/>
  <c r="C94" i="1" s="1"/>
  <c r="D95" i="1"/>
  <c r="C95" i="1" s="1"/>
  <c r="D96" i="1"/>
  <c r="C96" i="1" s="1"/>
  <c r="D97" i="1"/>
  <c r="C97" i="1" s="1"/>
  <c r="D98" i="1"/>
  <c r="C98" i="1" s="1"/>
  <c r="D99" i="1"/>
  <c r="C99" i="1" s="1"/>
  <c r="D100" i="1"/>
  <c r="C100" i="1" s="1"/>
  <c r="D101" i="1"/>
  <c r="C101" i="1" s="1"/>
  <c r="D102" i="1"/>
  <c r="C102" i="1" s="1"/>
  <c r="D103" i="1"/>
  <c r="C103" i="1" s="1"/>
  <c r="D104" i="1"/>
  <c r="C104" i="1" s="1"/>
  <c r="D105" i="1"/>
  <c r="C105" i="1" s="1"/>
  <c r="D106" i="1"/>
  <c r="C106" i="1" s="1"/>
  <c r="D107" i="1"/>
  <c r="C107" i="1" s="1"/>
  <c r="D108" i="1"/>
  <c r="C108" i="1" s="1"/>
  <c r="D2" i="1"/>
  <c r="C2" i="1" s="1"/>
</calcChain>
</file>

<file path=xl/sharedStrings.xml><?xml version="1.0" encoding="utf-8"?>
<sst xmlns="http://schemas.openxmlformats.org/spreadsheetml/2006/main" count="2696" uniqueCount="694">
  <si>
    <t>番号</t>
  </si>
  <si>
    <t>商品名</t>
  </si>
  <si>
    <t>分類</t>
  </si>
  <si>
    <t>地域</t>
  </si>
  <si>
    <t>サブカテゴリ</t>
  </si>
  <si>
    <t>テイスティングノート_日本語</t>
  </si>
  <si>
    <t>正規化ブランド</t>
  </si>
  <si>
    <t>蒸留所名_日本語</t>
  </si>
  <si>
    <t>蒸留所名_英語</t>
  </si>
  <si>
    <t>蒸留所_地域</t>
  </si>
  <si>
    <t>蒸留所_国</t>
  </si>
  <si>
    <t>ステータス</t>
  </si>
  <si>
    <t>緯度</t>
  </si>
  <si>
    <t>経度</t>
  </si>
  <si>
    <t>蒸留所説明</t>
  </si>
  <si>
    <t>タリスカー　44年　オフィシャルボトル</t>
  </si>
  <si>
    <t>Whiskey</t>
  </si>
  <si>
    <t>Scotland Highlands</t>
  </si>
  <si>
    <t xml:space="preserve">Single Malt  </t>
  </si>
  <si>
    <t>この非常に希少なタリスカー44年は、強い海岸の塩気を持つ複雑な海洋性の特徴を提供します。豊かなドライフルーツ、ダークチョコレート、アンティークレザーの層がタリスカー特有のピリッとしたスモークと調和しています。長期熟成により、トロピカルフルーツ、ミツロウ、繊細な樽のスパイスのノートを持つ驚くべき深みが生まれ、非常に長く温かみのある余韻へと続きます。</t>
  </si>
  <si>
    <t>タリスカー</t>
  </si>
  <si>
    <t>タリスカー蒸溜所</t>
  </si>
  <si>
    <t>Talisker Distillery</t>
  </si>
  <si>
    <t>アイランズ（スカイ島）</t>
  </si>
  <si>
    <t>スコットランド</t>
  </si>
  <si>
    <t>稼働中</t>
  </si>
  <si>
    <t>スコットランド・スカイ島に位置する唯一の蒸溜所。ゲール語で「傾いた大岩」を意味する「Thalas Gair」が名前の由来。カーボストにあるロッホ・ハーポートという汽水湖の沿岸に面し、マカスキル兄弟によって設立された。荒々しい自然環境が育むピート香と塩気を含む個性的な味わいが特徴。</t>
  </si>
  <si>
    <t>ポートエレン　２５年　one of only bottles</t>
  </si>
  <si>
    <t>Scotland</t>
  </si>
  <si>
    <t xml:space="preserve">Islay Single Malt  </t>
  </si>
  <si>
    <t>ポートエレン25年は希少で高く評価されるアイラウイスキーで、強い海洋性の特徴を持ちます。複雑な泥炭の煙、海塩、ヨードの層が柑橘類の皮、バニラ、微妙なトロピカルフルーツとバランスよく調和しています。長い余韻には、オークタンニン、白胡椒、そして長く続く甘い煙が現れます。</t>
  </si>
  <si>
    <t>ポートエレン</t>
  </si>
  <si>
    <t>ポートエレン蒸溜所</t>
  </si>
  <si>
    <t>Port Ellen Distillery</t>
  </si>
  <si>
    <t>アイラ</t>
  </si>
  <si>
    <t>閉鎖後再開（2024年3月再稼働）</t>
  </si>
  <si>
    <t>1825年にA.K.マッカイ社によってアイラ島南部に設立。1930年に一度閉鎖された後、1967年に再稼働するも1983年に再度閉鎖。その後、長い沈黙を経て2024年3月に新たな設備で生産を再開した。アイラ島特有のピーティーな風味を持つウイスキーで知られ、閉鎖後に流通した原酒は希少価値が高い。</t>
  </si>
  <si>
    <t>有名な独立系ボトラー、サマローリによってボトリングされた希少なマッカラン1990年。豊かなシェリーの影響があり、ドライフルーツ、オレンジピール、クリスマスケーキの風味が特徴。複雑な樽のスパイスが蜂蜜、トフィー、ダークチョコレートと調和しています。フィニッシュは長く、革、タバコ、そして余韻の残るドライフルーツの甘さが感じられます。</t>
  </si>
  <si>
    <t>マッカラン</t>
  </si>
  <si>
    <t>マッカラン蒸溜所</t>
  </si>
  <si>
    <t>The Macallan Distillery</t>
  </si>
  <si>
    <t>スペイサイド</t>
  </si>
  <si>
    <t>スコットランド・スペイサイド地方に位置し、「シングルモルトのロールスロイス」とも呼ばれる名門蒸溜所。ハイランド地方で2番目に政府登録蒸溜所として認可された。シェリー樽熟成による豊かな風味と色調が特徴で、そのクオリティの高さから世界中のコレクターに愛されている。2018年に革新的なデザインの新蒸溜所を開設し、伝統と革新を両立させている。</t>
  </si>
  <si>
    <t>ボウモア　26年　ダンカンテイラー</t>
  </si>
  <si>
    <t>Scotland Islay</t>
  </si>
  <si>
    <t>ダンカンテイラー社がボトリングした26年熟成のボウモアは、エレガントなピート煙、蜂蜜、トロピカルフルーツ、柑橘類の風味が複雑な海の特徴と調和しています。長期熟成による洗練された樽の影響、レザー、ダークチョコレートのニュアンスが感じられ、海塩と穏やかなスパイスを伴う長く温かい余韻が特徴です。</t>
  </si>
  <si>
    <t>ボウモア</t>
  </si>
  <si>
    <t>ボウモア蒸溜所</t>
  </si>
  <si>
    <t>Bowmore Distillery</t>
  </si>
  <si>
    <t>アイラ島で最も古い歴史を持つ蒸溜所で、1779年に設立。スコットランド全土でも最古級の蒸溜所のひとつ。アイラ島の中心地ボウモアに位置し、伝統的なフロアモルティングを一部保持するなど伝統的製法を守っている。「アイラの女王」とも呼ばれ、バランスの取れた絶妙なピート香が特徴のウイスキーを生産。</t>
  </si>
  <si>
    <t>ローズバンク　1990年　イエコーン</t>
  </si>
  <si>
    <t xml:space="preserve">Lowland Single Malt  </t>
  </si>
  <si>
    <t>ローズバンク1990年は希少なローランド産シングルモルトで、エレガントなフローラルの特徴を持ちます。新鮮な草、レモンの皮、バニラクリームの繊細な香りが広がります。口当たりはグリーンアップル、スイカズラ、控えめなスパイスを感じ、蒸留所の特徴である三回蒸留のスタイルを示すクリーンで洗練されたフィニッシュです。</t>
  </si>
  <si>
    <t>ローズバンク</t>
  </si>
  <si>
    <t>ローズバンク蒸溜所</t>
  </si>
  <si>
    <t>Rosebank Distillery</t>
  </si>
  <si>
    <t>ローランド</t>
  </si>
  <si>
    <t>閉鎖後再開（2023年再稼働）</t>
  </si>
  <si>
    <t>スコットランドのフォルカークにあるフォース＆クライド運河沿いに位置する歴史的蒸溜所。1993年に閉鎖されたが、2017年にイアン・マクロードディスティラーズ社が再建を決定。2023年に30年ぶりに生産を再開した。かつては「ローランドの王」と称されるエレガントで洗練されたウイスキーを生み出し、その復活は業界内外から注目を集めている。</t>
  </si>
  <si>
    <t>BAR BARNS ブレンデッド 50年</t>
  </si>
  <si>
    <t>Japan</t>
  </si>
  <si>
    <t xml:space="preserve">Japanese Blended </t>
  </si>
  <si>
    <t>驚くべき熟成を遂げた50年物の日本のブレンデッドウイスキー。深みのある干しフルーツ、ダークチョコレート、古木の香りに、トロピカルフルーツと穏やかなスパイスのニュアンスが加わります。口当たりは非常に複雑で、ハチミツ、トフィー、繊細なスモーキーさが感じられ、信じられないほど長く優雅な余韻へと続きます。</t>
  </si>
  <si>
    <t>BAR BARNS</t>
  </si>
  <si>
    <t>SPRINGBANK21年 2022年</t>
  </si>
  <si>
    <t xml:space="preserve">Campbeltown Single Malt  </t>
  </si>
  <si>
    <t>2022年リリースのこのスプリングバンク21年は、海の塩気、豊かなドライフルーツ、そして控えめなピート煙の複雑なプロファイルを提供します。ハチミツ、バニラ、オークスパイスの風味に、ダークチョコレート、レザー、そして少しの塩水の風味が加わります。フィニッシュは長く温かみがあり、優しいスパイスと余韻のある甘さが特徴です。</t>
  </si>
  <si>
    <t>SPRINGBANK21年</t>
  </si>
  <si>
    <t>スプリングバンク蒸溜所</t>
  </si>
  <si>
    <t>Springbank Distillery</t>
  </si>
  <si>
    <t>キャンベルタウン</t>
  </si>
  <si>
    <t>スコットランド西部のキンタイア半島先端にあるキャンベルタウンに位置する歴史的蒸溜所。1828年にレイド家によって設立され、現在でもミッチェル家が所有する数少ない家族経営の蒸溜所の一つ。全工程を自社で行う伝統的な製法を守り、3種類の蒸留方式でスプリングバンク、ロングロウ、ヘーゼルバーンの3つのブランドを製造している。</t>
  </si>
  <si>
    <t>BUNNAHABHAIN12年　８０年代</t>
  </si>
  <si>
    <t>1980年代のボトリングであるブナハーブン12年は、典型的なアイラモルトよりもピートが控えめで、海洋性の特徴を持っています。ドライフルーツ、ナッツ、トフィー、シェリーの影響が感じられ、優しい海塩風味が漂います。このヴィンテージボトルは現代版よりも豊かで力強い風味を持ち、素晴らしい口当たりと長く温かみのある余韻が特徴です。</t>
  </si>
  <si>
    <t>BUNNAHABHAIN12年</t>
  </si>
  <si>
    <t>ブナハーブン蒸溜所</t>
  </si>
  <si>
    <t>Bunnahabhain Distillery</t>
  </si>
  <si>
    <t>アイラ島の北東海岸に1881年に設立、1883年から生産開始。当時のアイラ島では最大の年間20万ガロンの生産能力を持つ蒸溜所として建設された。アイラ島の他の蒸溜所と異なり、ピート（泥炭）をほとんど使用せず、より穏やかで軽やかな風味のウイスキーを生産していることが特徴。現在はディステルが運営し、2013年以降大規模な設備投資により生産力を強化している。</t>
  </si>
  <si>
    <t>ABERFELDY18年1999</t>
  </si>
  <si>
    <t xml:space="preserve">Highland Single Malt </t>
  </si>
  <si>
    <t>1999年蒸留のアバフェルディ18年は、蒸留所の特徴である豊かな蜂蜜とヘザーの風味が長期熟成によって深まっています。熟した果実、バニラカスタード、控えめなスパイスにオークタンニンの風味が調和。フィニッシュではダークチョコレート、オレンジピール、穏やかなスパイスの余韻が広がります。</t>
  </si>
  <si>
    <t>アバフェルディ蒸溜所</t>
  </si>
  <si>
    <t>Aberfeldy Distillery</t>
  </si>
  <si>
    <t>ハイランド</t>
  </si>
  <si>
    <t>ハイランド地方のパースシャーにあるピトロッホリー近郊に位置する蒸溜所。1896年にジョン・デュワー&amp;サンズ社によって設立された。「アバフェルディ」はゲール語で「パルドックの河口」を意味する。デュワーズのブレンデッドウイスキーの中核モルトとして使用されてきたが、現在はシングルモルトとしても高い評価を得ている。蜂蜜のような甘みと柔らかな風味が特徴。</t>
  </si>
  <si>
    <t>アイラ島キルダルトン地区産の13年熟成アードベッグ（2009-2022）は、強烈なピート煙、海の塩気、薬品的な香りが特徴。口当たりは燻製肉、ヨード、タール、海藻の層が広がり、かすかな柑橘類、バニラ、ダークチョコレートとバランスが取れています。余韻は長く、ピート、黒胡椒、わずかな甘みが残ります。</t>
  </si>
  <si>
    <t>ISLAY</t>
  </si>
  <si>
    <t>アードベッグ蒸溜所</t>
  </si>
  <si>
    <t>Ardbeg Distillery</t>
  </si>
  <si>
    <t>アイラ（キルダルトン）</t>
  </si>
  <si>
    <t>アイラ島南部のキルダルトン地区に位置し、1815年に創業。アイラ島南部の3つの蒸溜所（ラフロイグ、ラガヴーリン、アードベッグ）は「キルダルトン3兄弟」と呼ばれる。強烈なピート香と複雑な味わいが特徴で、1981年から1989年、1996年から1997年の間一時閉鎖されたが、現在はルイ・ヴィトン・モエ・ヘネシー(LVMH)グループが所有し、安定した生産を続けている。</t>
  </si>
  <si>
    <t>ORKNEY2000-2018</t>
  </si>
  <si>
    <t>Scotland Orkney Islands</t>
  </si>
  <si>
    <t>オークニー諸島のハイランドパーク蒸留所と思われる、この18年熟成のウイスキー（2000年-2018年）は、ヘザーハニーの甘さ、穏やかなピート煙、海の塩気のバランスが絶妙です。ドライフルーツ、ウィンタースパイス、オレンジピールの豊かな風味が、オークとトフィーのニュアンスを持つ長く温かい余韻を引き立てます。</t>
  </si>
  <si>
    <t>オークニー（ハイランドパーク）</t>
  </si>
  <si>
    <t>Orkney (Highland Park)</t>
  </si>
  <si>
    <t>オークニー</t>
  </si>
  <si>
    <t>オークニー諸島のメインランド島に位置するハイランドパーク蒸溜所から生み出されるウイスキー。「オークニー」として販売される場合は、ハイランドパークのシングルモルトをインディペンデントボトラーがボトリングしたもの。スコットランド最北の蒸溜所の一つで、地元のピートを使用した独特のスモーキーさと蜂蜜のような甘みのバランスが特徴。ヴァイキングの歴史を持つ島の伝統と自然環境を反映した味わいを持つ。</t>
  </si>
  <si>
    <t>TALISKER　11年</t>
  </si>
  <si>
    <t>Scotland Isle of Skye</t>
  </si>
  <si>
    <t>このタリスカー11年（2010-2022）は、海塩と黒胡椒の特徴的な海洋性の風味が前面に出ています。口当たりは洋梨とリンゴの甘みがあり、温かみのあるスパイスと蒸留所特有のピリッとした煙の風味とバランスよく調和しています。余韻は長く、塩気、オーク、かすかな柑橘類の皮の風味が残ります。</t>
  </si>
  <si>
    <t>TALISKER</t>
  </si>
  <si>
    <t>Scotland (Isle of Skye)</t>
  </si>
  <si>
    <t>アクティブ</t>
  </si>
  <si>
    <t>スカイ島で最も古い蒸留所で、嵐が吹き荒れる海岸線に位置し、海の塩気と力強いピートスモークが特徴。1960年に火災で被害を受けましたが、伝統的な製法を守りながら再建されました。「島の味」と称される独特の海洋性風味で知られています。</t>
    <phoneticPr fontId="2"/>
  </si>
  <si>
    <t xml:space="preserve">Japanese Single Malt </t>
  </si>
  <si>
    <t>安積蒸溜所（YAMAZAKURA）</t>
  </si>
  <si>
    <t>Asaka Distillery</t>
  </si>
  <si>
    <t>東北（福島県）</t>
  </si>
  <si>
    <t>日本</t>
  </si>
  <si>
    <t>笹の川酒造が運営する東北最古の「地ウイスキー蒸溜所」。創業明和2年（1765年）の酒造会社が戦後よりウイスキー製造を続け、2016年10月末に生産設備を近代化して本格再稼働。福島県郡山市に位置し、YAMAZAKURA（山桜）ブランドのウイスキーを製造。日本の地方蒸溜所ながら、国際的な評価も高い品質のウイスキーを生産している。</t>
  </si>
  <si>
    <t>ORKNEY22年（ハイランドパーク）1999-2021</t>
  </si>
  <si>
    <t>1999年から2021年までの22年間熟成されたこのハイランドパーク（オークニーとしてラベル付け）は、ヘザーハニー、豊かなドライフルーツ、そして穏やかな煙の複雑な調和を提供します。口当たりはスイートオレンジピール、温かいスパイス、オークの層が海塩のヒントと共に現れます。長い余韻は、トフィーの甘さと微かなピート煙、芳香のあるヘザーのバランスが取れています。</t>
  </si>
  <si>
    <t>Sing malt sheets&amp;Veille</t>
    <phoneticPr fontId="2"/>
  </si>
  <si>
    <t>この24年熟成のウイスキー（1996年から2021年のマッカランまたはグレンロセス）は、ドライフルーツ、オークスパイス、蜂蜜の層が豊かに複雑に絡み合います。長期熟成により、ダークチョコレート、オレンジピール、クリスマスケーキの深い風味と、革やタバコのニュアンスが感じられます。フィニッシュは長く温かみがあり、微かなオークタンニンと余韻のある甘さが特徴です。内容は、マッカランかグレンロセスと言われています。（地図はマッカランを掲載）</t>
    <rPh sb="178" eb="180">
      <t>ナイヨウ</t>
    </rPh>
    <rPh sb="195" eb="196">
      <t>イ</t>
    </rPh>
    <rPh sb="204" eb="206">
      <t>チズ</t>
    </rPh>
    <rPh sb="213" eb="215">
      <t>ケイサイ</t>
    </rPh>
    <phoneticPr fontId="2"/>
  </si>
  <si>
    <t>シングルモルト（分類不明）</t>
    <rPh sb="8" eb="10">
      <t>ブンルイ</t>
    </rPh>
    <rPh sb="10" eb="12">
      <t>フメイ</t>
    </rPh>
    <phoneticPr fontId="2"/>
  </si>
  <si>
    <t>DAILUAINE23年1997-2021</t>
  </si>
  <si>
    <t>23年間熟成された（1997-2021年）このデイルエインは、豊かなドライフルーツ、蜂蜜の甘さ、オークスパイスを提供します。バニラカスタード、焼きリンゴ、シナモンのノートに、微妙なナツメグと穏やかなオークタンニンが加わります。長い余韻にはダークチョコレートとドライオレンジピールのヒントが現れます。</t>
  </si>
  <si>
    <t>ダリュイン蒸溜所</t>
  </si>
  <si>
    <t>Dailuaine Distillery</t>
  </si>
  <si>
    <t>スペイサイド地方のキャロン村に位置し、ベンリネス山とスペイ川に挟まれた緑豊かな場所にある蒸溜所。1852年にウィリアム・マッキンゼーによって創業された。「ダルユーイン」はゲール語で「緑の谷」を意味する。伝統的にジョニーウォーカーのブレンド用原酒として重要な役割を果たしており、フルボディでリッチな風味が特徴のウイスキーを生産している。</t>
  </si>
  <si>
    <t>DAILUAINE10年2011-2021</t>
  </si>
  <si>
    <t xml:space="preserve">Speyside Single Malt  </t>
  </si>
  <si>
    <t>2011年に蒸留され2021年にボトリングされた10年熟成のデイルエイン。豊かな麦芽の特徴にオーチャードフルーツ、ハチミツ、スパイシーなオークの風味が感じられます。口当たりはトフィー、バニラ、ドライフルーツにナツメグとジンジャーのニュアンス。心地よい温かみと余韻の長いオークスパイスで締めくくられます。</t>
  </si>
  <si>
    <t>このマッカラン22年（1985-2007）は、ドライフルーツ、特にレーズンやイチジクの豊かな層が、温かいスパイスとオークの香りと調和しています。口当たりにはシェリー由来のオレンジピール、チョコレート、トフィーの風味が広がり、ナツメグやジンジャーのニュアンスが感じられます。余韻は長く複雑で、エレガントなオークタンニンが特徴です。</t>
  </si>
  <si>
    <t>MACALLAN</t>
  </si>
  <si>
    <t>ザ・マッカラン蒸溜所</t>
  </si>
  <si>
    <t>Scotland (Speyside)</t>
  </si>
  <si>
    <t>スペイサイド地方に位置し、シェリー樽熟成のシングルモルトで世界的に有名な蒸留所。最高品質の樽にこだわり、リッチで芳醇な味わいのウイスキーを生産しています。投資対象としても人気が高く、稀少な古いボトルは高値で取引されています。2018年には最新鋭の新蒸留所を開設しました。</t>
  </si>
  <si>
    <t>BEN NEVIS2009-2021 11年</t>
  </si>
  <si>
    <t>このベン・ネヴィス11年は、特徴的な油分を持つ力強い風味を提供します。トロピカルフルーツ、蜂蜜、モルトビスケットのノートが、アーシーなスパイスと微かな海岸の塩気とバランスよく調和しています。口当たりはリッチなトフィー、果樹園のフルーツ、控えめなオークの風味があり、長く温かみのある余韻が続きます。</t>
  </si>
  <si>
    <t>BEN</t>
  </si>
  <si>
    <t>ベンネビス蒸溜所</t>
  </si>
  <si>
    <t>Ben Nevis Distillery</t>
  </si>
  <si>
    <t>ハイランド（西部）</t>
  </si>
  <si>
    <t>スコットランド西ハイランド地方のフォート・ウィリアムに位置し、英国最高峰のベンネビス山の麓にある蒸溜所。1825年にジョン・マクドナルド（通称「ロング・ジョン」）によって設立された。1908年に一度閉鎖し、その後何度か所有者が変わり、1989年に日本のニッカウヰスキー（現在はアサヒグループホールディングス）が買収。濃厚で力強い風味のウイスキーを生産している。</t>
  </si>
  <si>
    <t>ハイランドパーク18年2004-2023</t>
  </si>
  <si>
    <t>熟成された豊かな蜂蜜とヒースの香りが、優しい煙と調和しています。ドライフルーツ、オレンジピール、ダークチョコレートの複雑な層が、微妙なスパイスとオークと混ざり合います。オークニー特有のピートが特徴的な芳香のある煙を提供し、自然な甘さを補完して、長く温かみのある余韻へと導きます。</t>
  </si>
  <si>
    <t>ハイランドパーク蒸溜所</t>
  </si>
  <si>
    <t>Highland Park Distillery</t>
  </si>
  <si>
    <t>スコットランド最北のオークニー諸島のメインランド島に位置する蒸溜所。1798年にマグナス・ユンソンによって設立され、225年以上の歴史を持つ世界最古の蒸溜所の一つ。伝説の密造者だったユンソンの地にエドリントングループが運営する蒸溜所として、伝統的な製法を守りながら高品質なウイスキーを生産。独特のピート香とバランスの良さで知られている。</t>
  </si>
  <si>
    <t>Sweden</t>
  </si>
  <si>
    <t xml:space="preserve">Swedish Single Malt </t>
  </si>
  <si>
    <t>ハイコースト2013-2021は、バニラ、ハチミツ、果樹園のフルーツの風味とやさしいオークスパイスのバランスの取れたプロファイルを提供します。口当たりには麦芽の甘さ、軽いシトラス、そして海岸の塩気のヒントが現れます。フィニッシュは温かみのあるスパイスと乾燥フルーツの余韻と共に中長く続きます。</t>
    <phoneticPr fontId="2"/>
  </si>
  <si>
    <t>HIGH</t>
  </si>
  <si>
    <t>ハイコースト蒸溜所</t>
  </si>
  <si>
    <t>High Coast Distillery</t>
  </si>
  <si>
    <t>ハイコースト（世界遺産地域）</t>
  </si>
  <si>
    <t>スウェーデン</t>
  </si>
  <si>
    <t>スウェーデンの首都ストックホルムから北へ500キロ、世界遺産「ハイコースト」地域のオンゲルマン川沿いに位置する蒸溜所。2010年11月に「ボックス」という名前で設立され、後に現在の名称に変更。かつてスプリングバンク、ラフロイグ、マッカランなどで勤務した高名なスコッチウイスキーの専門家ジョン・マクドゥーガル氏をコンサルタントに迎え、北欧特有の厳しい気候条件を活かした個性的なウイスキーを生産。北緯63度という高緯度で生じる極端な気温差が樽の「呼吸」を活発にし、若いウイスキーでありながら複雑な熟成感を持つ原酒を生み出している。スウェーデンを代表するウイスキーブランドとして注目を集めている。</t>
    <phoneticPr fontId="2"/>
  </si>
  <si>
    <t>Benromach 2009-2021 223瓶限定</t>
  </si>
  <si>
    <t>2009年蒸留、2021年にボトリングされた限定223本のベンロマック。穏やかなスモークと豊かな果実味、バニラ、控えめなスパイスの特徴的なベンロマックの個性を持つ。口当たりは甘いモルト、キャラメル、リンゴ、シナモンに、12年の熟成によるチョコレートとオークの影響が感じられる。</t>
  </si>
  <si>
    <t>BENROMACH</t>
  </si>
  <si>
    <t>ベンロマック蒸溜所</t>
  </si>
  <si>
    <t>Benromach Distillery</t>
  </si>
  <si>
    <t>スペイサイドのフォレス地区に1898年に創業した蒸溜所。歴史的にオーナーが変わりながら操業停止と再開を繰り返したが、1993年に独立系ボトラーのゴードン&amp;マクファイル社が購入。1997年に改装を経て生産を再開し、1998年10月に正式に再稼働した。伝統的なスペイサイドスタイルに軽いピート香を加えた個性的なウイスキーを生産。手作業による少量生産にこだわり、プレモダン（1960年代以前）のスタイルを継承したウイスキー造りで評価を得ている。</t>
  </si>
  <si>
    <t>キルホーマン蒸留所による信濃屋向けの特別なアイラモルト。力強いピート香に海の塩気が特徴的で、柑橘類の皮、青リンゴ、バニラの甘みが調和しています。口当たりは薬草的な風味、タール、ヨード、塩水の味わいがあり、蜂蜜と微かなオークスパイスのバランスが取れています。長く煙のような余韻が続きます。</t>
  </si>
  <si>
    <t>KILCHOMAN</t>
  </si>
  <si>
    <t>キルホーマン蒸溜所</t>
  </si>
  <si>
    <t>Kilchoman Distillery</t>
  </si>
  <si>
    <t>アイラ島の西海岸にあるロックサイドファームに2005年に設立された比較的新しい蒸溜所。124年ぶりにアイラ島に誕生した蒸溜所で、2005年6月に設立、同年12月に蒸留を開始した。ファームディスティラリーとして、大麦の栽培からボトリングまでアイラ島内で行う「畑からグラスまで」の一貫生産を実践。伝統的なフロアモルティングを採用し、若いウイスキーながら品質の高さで国際的評価を得ている。</t>
  </si>
  <si>
    <t>長濱INAZUMA2021</t>
  </si>
  <si>
    <t>長濱INAZUMA2021は、トロピカルフルーツ、蜂蜜、柑橘類の皮の鮮やかな香りが特徴の限定リリース日本ウイスキーです。口当たりはバニラ、トーストしたオーク、穏やかなスパイスに海塩のヒントが感じられます。バランスの取れた甘さと、エレガントに残る微かなスモーキーな余韻で締めくくられます。</t>
  </si>
  <si>
    <t>NAGAHAMA</t>
  </si>
  <si>
    <t>長濱蒸溜所</t>
  </si>
  <si>
    <t>Nagahama Distillery</t>
  </si>
  <si>
    <t>Japan (Shiga)</t>
  </si>
  <si>
    <t>滋賀県長浜市に2016年に設立された日本最小クラスの蒸留所。「一醸一樽」（1回の仕込みで1樽分のウイスキーを作る）をスローガンにした少量生産が特徴。長濱浪漫ビールが創業20周年の記念事業として開設し、築100年以上の白壁土蔵を改装した施設でクラフトビールとウイスキーを製造。琵琶湖と伊吹山の風土を反映した個性的なウイスキーを生産しています。</t>
  </si>
  <si>
    <t>Morttlach 13年2007-2020</t>
  </si>
  <si>
    <t>このモートラック13年（2007-2020）は、ダークフルーツ、チョコレート、スパイスのノートを持つリッチなシェリーの影響を提供します。口当たりは、ドライフルーツ、ナツメグ、そして微かな硫黄の香りと共に、モートラック特有の「肉感的な」キャラクターを届けます。余韻は長く、オークスパイス、レザー、そしてダークチョコレートのタッチが感じられます。</t>
  </si>
  <si>
    <t>MORTTLACH</t>
  </si>
  <si>
    <t>モートラック蒸溜所</t>
  </si>
  <si>
    <t>Mortlach Distillery</t>
  </si>
  <si>
    <t>スペイサイド地方ダフタウンで1823年にジェームズ・フィンドレーターによって創業された。ダフタウンでは最初の合法的な蒸溜所。「モートラック」は地元の教会であるモートラック教区教会に由来する。独特の2.81回の蒸留方式を採用し、「ビーストオブドラム」（ドラムの獣）と呼ばれる力強く重厚な風味のウイスキーを生み出すことで知られている。ディアジオ社が所有し、近年は単独ブランドとしての地位を高めている。</t>
  </si>
  <si>
    <t>Mortlach 14年2007ー2021</t>
  </si>
  <si>
    <t>モートラック14年（2007-2021）は、蒸留所特有の肉感的な風味が特徴の豊かで力強いプロファイルを提供します。ドライフルーツ、ダークチョコレート、スパイシーなオークの風味に、レザーやタバコのニュアンスが感じられます。フィニッシュでは、かすかな硫黄のノートがスイートモルトとバランスよく調和し、余韻が長く続きます。</t>
  </si>
  <si>
    <t>MORTLACH</t>
  </si>
  <si>
    <t>GLENTAUCHERS11年2011-2023</t>
  </si>
  <si>
    <t>グレンタウチャーズ11年（2011-2023）は、繊細な花の香りにハチミツの甘さ、青リンゴ、洋ナシの風味が特徴です。口当たりはバニラカスタード、軽いスパイス、穏やかな樽の影響が感じられます。フィニッシュはモルトビスケット、かすかな柑橘類、ホワイトペッパーのタッチが残ります。</t>
  </si>
  <si>
    <t>グレンタウチャーズ蒸溜所</t>
  </si>
  <si>
    <t>Glentauchers Distillery</t>
  </si>
  <si>
    <t>スペイ川の中流域、マルベンと呼ばれる土地に位置する蒸溜所。1898年にブラック＆ホワイトのブレンデッドウイスキーを生み出したブキャナン社の創業者ジェームズ・ブキャナンによって設立された。近くにトファーズウッドと呼ばれる森があることから命名された。1985年に一時操業停止したが、1989年に再開。現在はシーバスブラザーズが所有し、主にブレンド用原酒として使用される軽やかでフルーティな原酒を生産している。</t>
  </si>
  <si>
    <t>東京浪漫シークレット（マッカラン）　24年</t>
  </si>
  <si>
    <t>東京浪漫シークレットシリーズ向けにボトリングされたこの24年熟成のマッカランは、レーズンやイチジクなどのドライフルーツの豊かな層に、はちみつ、バニラ、オークスパイスが調和しています。口当たりにはシェリーの影響が感じられ、チョコレート、オレンジの皮、穏やかなオークタンニンの風味があり、生姜とナツメグのヒントを伴う長く温かみのある余韻へと続きます。</t>
  </si>
  <si>
    <t>東京浪漫シークレット（マッカラン）</t>
  </si>
  <si>
    <t>Ireland</t>
  </si>
  <si>
    <t xml:space="preserve">Irish </t>
  </si>
  <si>
    <t>このティーリング2021年祭限定ボトルは、ティーリングの特徴的なプロファイルを持ち、ドライフルーツ、バニラ、スパイスのノートが感じられます。柑橘系、ハチミツ、オークのヒントを伴うなめらかな口当たりで、アイリッシュシングルモルトの特徴である優しい温かみと余韻の長い甘さで締めくくられ、ティーリング特有の複雑さを備えています。</t>
  </si>
  <si>
    <t>TEELING</t>
  </si>
  <si>
    <t>ティーリング蒸溜所</t>
  </si>
  <si>
    <t>Teeling Distillery</t>
  </si>
  <si>
    <t>ダブリン</t>
  </si>
  <si>
    <t>アイルランド</t>
  </si>
  <si>
    <t>アイルランドのダブリンに位置する蒸溜所。ティーリング家は1782年にダブリンのリバティーズ地区に蒸溜所を持っていたが、現在のティーリング蒸溜所は2012年に設立された会社により、2015年にダブリンに125年ぶりの新蒸溜所としてオープン。かつての蒸溜所からわずか100メートルほどの場所に位置する。若い蒸溜所ながらも家族の伝統を受け継ぎ、革新的な樽熟成やフィニッシュを採用したウイスキーで国際的な評価を得ている。</t>
  </si>
  <si>
    <t xml:space="preserve">Irish Single Malt </t>
  </si>
  <si>
    <t>2012年から2020年まで熟成されたヴィンテージのアイリッシュウイスキー。豊かな蜂蜜とバニラの風味が、果樹園のフルーツとスパイスのバランスを取っています。おそらく元バーボン樽での8年間の熟成により、オークの影響、トフィーの甘さ、そしてコショウと乾燥フルーツのヒントを含む温かく長続きするフィニッシュを持つ複雑なプロファイルが生まれています。</t>
  </si>
  <si>
    <t>ティーリング蒸留所</t>
    <rPh sb="6" eb="9">
      <t>ジョウリュジョ</t>
    </rPh>
    <phoneticPr fontId="2"/>
  </si>
  <si>
    <t>Teeling Whiskey</t>
  </si>
  <si>
    <t>アイルランドのダブリン市内に2015年に設立された比較的新しい蒸溜所。ティーリング家は1782年から続くウイスキー製造の歴史を持ち、現代版の蒸溜所は125年ぶりにダブリンに誕生したウイスキー蒸溜所となる。伝統的なアイリッシュウイスキーの製法を基盤としながら、革新的な樽熟成や仕上げを採用。スモールバッチ、シングルモルト、シングルグレーンなど多彩なラインナップを持ち、若い蒸溜所ながらその品質の高さで国際的な賞を多数受賞している。</t>
  </si>
  <si>
    <t>クライヌリッシュ１８年　1997ー2022</t>
  </si>
  <si>
    <t xml:space="preserve">Highland Single Malt  </t>
  </si>
  <si>
    <t>クライヌリッシュ18年（1997-2022）は、特徴的なワックス感とハニカム、海岸の塩気、柑橘類の皮の香りを持ちます。口当たりには果樹園の果実、バニラカスタード、穏やかなスパイスの層が広がり、微妙な海の影響が感じられます。余韻は長く、白コショウ、オーク、そして甘いモルトの余韻が続きます。</t>
  </si>
  <si>
    <t>クライヌリッシュ１８年</t>
  </si>
  <si>
    <t>クライヌリッシュ蒸溜所</t>
  </si>
  <si>
    <t>Clynelish Distillery</t>
  </si>
  <si>
    <t>ハイランド（北部）</t>
  </si>
  <si>
    <t>スコットランドのノーザン・ハイランド、サザーランドのブローラ村に位置する蒸溜所。1819年に初代サザーランド公爵によって設立された歴史ある蒸溜所。1967年に古い設備に代わる新しい蒸溜所が隣接地に建設され、旧蒸溜所は「ブローラ蒸溜所」と改名されたが、1983年に閉鎖。新クライヌリッシュは現在もディアジオ社の下で操業を続けており、ジョニーウォーカーのブレンドの重要な原酒として使用される他、シングルモルトとしても販売。特徴的なワキシーな質感とミネラル感のある風味が高く評価されている。</t>
  </si>
  <si>
    <t>グレンギリー 14年 2008は、バランスの取れたプロファイルを持ち、果樹園の果実、蜂蜜、バニラの甘さが特徴です。大麦、優しいスパイス、そしてヒースの微かな香りが中心の風味を補完します。フィニッシュは中長で、心地よいオークの影響と、エレガントに残る微妙な麦芽の風味があります。</t>
  </si>
  <si>
    <t>GLENGARIOCH</t>
  </si>
  <si>
    <t>グレンギリー蒸溜所</t>
    <phoneticPr fontId="2"/>
  </si>
  <si>
    <t>Glen Garioch Distillery</t>
  </si>
  <si>
    <t>ハイランド（東部）</t>
  </si>
  <si>
    <t>スコットランド東部のハイランド地方、アバディーンから約27kmのオールドメルドラム村に位置する蒸溜所。1797年に創業され、スコットランド最古の蒸溜所の一つとされる（1785年創業説もある）。現存するスコッチモルト蒸溜所の中で最も古い歴史を持つものの一つ。1995年に一時操業停止したが1997年に再開。スコットランドで最も東に位置する蒸溜所として知られ、過去にはピートを使用したモルトも生産していた。1970年にモリソン・ボウモア社の傘下となり、現在は三得利ホールディングス（ビームサントリー）の所有。独特のフルーティーさと程よいスパイス感を持つウイスキーを生産している。</t>
  </si>
  <si>
    <t>GlenGarioch18年　1994-2013</t>
  </si>
  <si>
    <t>グレンギリー18年（1994-2013）は、蜂蜜のようなモルト、果樹園の果実、バニラクリームの豊かなプロファイルを提供します。口当たりはヘザーハニー、トーストしたオーク、柑橘系の皮のヒントを含む微妙なスパイスを明らかにします。余韻は長く、穏やかなオークタンニン、ドライフルーツ、そしてハイランドヘザーの風味が感じられます。</t>
  </si>
  <si>
    <t>GLENGARIOCH18年</t>
  </si>
  <si>
    <t>ブレア・アソール11年（2011-2023）は、ドライフルーツ、はちみつ、温かいスパイスの風味を伴う豊かな麦芽の甘さを提供します。口当たりにはシェリーの影響が見られ、ダークチョコレート、オレンジピール、そして樽の風味が感じられます。ハイランドモルト特有の土っぽさを持ち、穏やかなスパイスとナッツの余韻が続きます。</t>
  </si>
  <si>
    <t>BLAIR</t>
  </si>
  <si>
    <t>ブレアアソル蒸溜所</t>
  </si>
  <si>
    <t>Blair Athol Distillery</t>
  </si>
  <si>
    <t>スコットランドのハイランド地域の玄関口であるパースシャー州の町、ピトロッホリーに位置する蒸溜所。1798年にジョン・スチュワート氏とロバート・ロバートソン氏が前身のアルダー蒸留所として創業。スコットランド最古の蒸溜所のひとつとして知られている。現在はディアジオ社が所有し、主にベル'sのブレンデッドウイスキーの主要原酒として使用される一方、シングルモルトとしても人気がある。</t>
  </si>
  <si>
    <t>BOWMORE13年1998ー2011</t>
  </si>
  <si>
    <t>このボウモア13年（1998-2011）は、特徴的なアイラ島のピート・スモークと海の塩気、海藻のニュアンスのバランスが取れています。柑橘系、特にレモンの皮の香りが、オーク樽熟成によるハチミツの甘さとバニラを補完しています。口当たりにはトロピカルフルーツの風味が現れ、穏やかなスパイスと長く続く煙の余韻が特徴です。</t>
  </si>
  <si>
    <t>Jazzin 秩父祭 2021　BLENDED　MALT</t>
  </si>
  <si>
    <t xml:space="preserve">Japanese Blended Malt </t>
  </si>
  <si>
    <t>秩父祭りを祝う限定版ブレンデッドモルト。このウィスキーは、アイラ島の名門蒸留所であるボウモアとラフロイグの原酒をブレンドした特別なボトルです。
ボトラーは「ザ・ウィスキーファインド」という、希少で個性的なウィスキーを選び抜くインディペンデントボトラーです。2010年に蒸留され、10年間熟成した後、2021年にバーボン樽（樽番号793、794）からボトル詰めされました。限定453本という希少性の高いボトルです。
アルコール度数は55.8%と高めで、アイラ島特有の濃厚なピートスモークと、バーボン樽由来の甘美なバニラ、キャラメルノートが絶妙にブレンド。海洋性のミネラル感、塩味、そして複雑な香りと味わいが特徴的です。ジャズのように、一杯ごとに異なる奥深い味わいを楽しめるウィスキーと言えるでしょう。</t>
    <phoneticPr fontId="2"/>
  </si>
  <si>
    <t>JAZZIN</t>
  </si>
  <si>
    <t>軽井沢12年</t>
  </si>
  <si>
    <t>軽井沢12年は希少な日本のウイスキーで、シェリー樽由来の豊かな風味が特徴です。ドライフルーツ、ダークチョコレート、控えめなオークスパイスの香りが広がります。口当たりはレーズン、プラム、シナモンの層が現れ、タバコと革の微かな香りも。複雑な余韻には長続きする甘みと穏やかなスモークが残ります。</t>
  </si>
  <si>
    <t>軽井沢蒸溜所</t>
  </si>
  <si>
    <t>Karuizawa Distillery</t>
  </si>
  <si>
    <t>信越（長野県）</t>
  </si>
  <si>
    <t>閉鎖（2001年）</t>
  </si>
  <si>
    <t>長野県北佐久郡軽井沢町の浅間山麓に1955年に大黒葡萄酒（後にオーシャン→三楽オーシャン→メルシャン→キリン）によって設立された蒸溜所。日本初のピュアモルトウイスキーを生産。シェリー樽熟成の重厚な風味と高いクオリティで知られたが、2001年に閉鎖。その後、残された原酒のボトリングは国際的に高い評価を受け、「幻のウイスキー」として希少性が高まった。2022年に新たな「軽井沢ウイスキー蒸留所」が別の会社によって設立され、伝説の復活に取り組んでいる。</t>
  </si>
  <si>
    <t>カリラ14年（2008-2023）は、海洋性の特徴と薬草的なピート煙が特徴で、柑橘類の風味、青リンゴ、海塩がバランスよく調和しています。口当たりはオイリーで、コールタール、ヨード、レモンの皮の風味が広がり、長く温かな余韻には煙の余韻と微かなバニラの甘さが残ります。</t>
  </si>
  <si>
    <t>CAOL</t>
  </si>
  <si>
    <t>カリラ蒸溜所</t>
  </si>
  <si>
    <t>Caol Ila Distillery</t>
  </si>
  <si>
    <t>スコットランドのアイラ島、ポート・アスケイグの近くに位置する蒸溜所。1846年にヘクター・ヘンダーソンによって設立された。「カリラ」はゲール語で「アイラ海峡」を意味する。年間の生産量が650万リットルとアイラ島最大の蒸溜所であり、主にジョニーウォーカーなどのブレンデッドウイスキー用原酒として使用されている。穏やかなピート香と海の風味を持つエレガントなウイスキーが特徴。</t>
  </si>
  <si>
    <t>シグナトリによる1995年に蒸留され2021年にボトリングされた25年熟成のハイランドシングルモルト。トロピカルフルーツ、ハチミツ、バニラの豊かな香りに、ダークチョコレート、ローストナッツ、控えめなオークスパイスのノートが感じられます。口当たりはドライフルーツ、トフィー、柑橘系の皮の風味があり、穏やかなスパイスとオークの長く温かい余韻が続きます。</t>
    <phoneticPr fontId="2"/>
  </si>
  <si>
    <t>FETTERCAIRN25年1995-2021</t>
  </si>
  <si>
    <t>フェッターケアン蒸溜所</t>
  </si>
  <si>
    <t>Fettercairn Distillery</t>
  </si>
  <si>
    <t>スコットランドのハイランド地方、アバディーンの南西にあるフェッターケアン村に建てられた蒸溜所。1824年に地元の地主であるアレクサンダー・ラムゼイ卿によって設立された。スコットランドで最も早く認可された蒸溜所の1つで、ポットスチルにユニークな水冷システム（外側にシャワーが流れる）を採用している点が特徴。現在はホワイト＆マッカイグループが所有し、フルーティでトロピカルな風味のウイスキーを生産している。</t>
  </si>
  <si>
    <t>このグレンファークラス周年記念エディション（2008-2023）は、豊かなシェリーの影響を持ち、ドライフルーツ、クリスマスケーキ、温かいスパイスの風味が特徴です。オーク、トフィー、ダークチョコレートの層が、革や木の実のヒントと調和し、穏やかなスパイスと余韻の長い甘さを伴う、長く温かい余韻が続きます。</t>
  </si>
  <si>
    <t>GLENFARCLAS莨樽周年2008-2023</t>
  </si>
  <si>
    <t>グレンファークラス蒸溜所</t>
  </si>
  <si>
    <t>Glenfarclas Distillery</t>
  </si>
  <si>
    <t>スコットランド・スペイサイド地方のバリンドックに位置する蒸溜所。1836年にロバート・ヘイによって設立され、1865年からグラント家が所有する家族経営の蒸溜所として今日まで続いている。「グレンファークラス」はゲール語で「緑の草の生い茂る谷間」を意味する。シェリー樽熟成にこだわり、リッチで芳醇な風味のウイスキーが特徴。独立性を保ちながら伝統的製法を継承している点で業界内で高く評価されている。</t>
  </si>
  <si>
    <t>SUNTORY PORTOPIA　1981ボトル</t>
  </si>
  <si>
    <t>Japanese Blended  (Commemorative Edition)</t>
  </si>
  <si>
    <t>神戸で開催されたポートピア'81博覧会を記念して発売されたウイスキー。サントリーの特徴である調和のとれた風味が特徴で、穏やかな麦芽の甘さ、軽いオークの影響、そして微妙な果実のニュアンスが感じられる。バニラ、ハチミツのヒントとほのかなスパイスを伴うミディアムボディ。滑らかな余韻と繊細な複雑さ。</t>
  </si>
  <si>
    <t>SUNTORY</t>
  </si>
  <si>
    <t>Linkwood15年2008-2023</t>
  </si>
  <si>
    <t>リンクウッド15年（2008-2023）は、エレガントな花の香りとグリーンアップル、洋ナシ、柑橘系の果実の香りを提供します。口当たりはハチミツ、バニラ、軽いオークスパイスとモルトの風味が感じられます。ミディアムボディで、クリーンでやや草のような特徴があり、繊細なスパイスと余韻のある果実味を伴うジェントルなフィニッシュです。</t>
  </si>
  <si>
    <t>LINKWOOD15年2008-2023</t>
  </si>
  <si>
    <t>リンクウッド蒸溜所</t>
  </si>
  <si>
    <t>Linkwood Distillery</t>
  </si>
  <si>
    <t>スペイサイド地方のエルギン近郊に位置する蒸溜所。1821年にピーター・ブラウンによって設立され、1825年に生産を開始した。蒸溜所のシンボルマークは「白鳥」で、毎年蒸溜所の池に白鳥が訪れる。繊細でエレガントな風味のウイスキーを生産することで知られ、主にジョニーウォーカーなどのブレンド用原酒として使用されているが、シングルモルトとしても高い評価を得ている。</t>
  </si>
  <si>
    <t>キルホーマン2021は、限定リリースのアイラ島シングルモルトで、特徴的なピート香りと甘いフルーツのバランスが絶妙です。海の塩気、柑橘類の皮、バニラクリームの香りに続き、スモークした大麦、蜂蜜、果樹園のフルーツの層が感じられます。余韻には長く続くピート、黒胡椒、微妙なオーク香辛料が広がります。</t>
  </si>
  <si>
    <r>
      <t>津</t>
    </r>
    <r>
      <rPr>
        <sz val="11"/>
        <color rgb="FF000000"/>
        <rFont val="Calibri"/>
        <family val="2"/>
      </rPr>
      <t>贯</t>
    </r>
    <r>
      <rPr>
        <sz val="11"/>
        <color rgb="FF000000"/>
        <rFont val="Meiryo UI"/>
        <family val="3"/>
        <charset val="128"/>
      </rPr>
      <t>2018-2021 ５周年記念ボトル</t>
    </r>
  </si>
  <si>
    <r>
      <t>津</t>
    </r>
    <r>
      <rPr>
        <sz val="11"/>
        <color rgb="FF000000"/>
        <rFont val="Calibri"/>
        <family val="2"/>
      </rPr>
      <t>贯</t>
    </r>
    <r>
      <rPr>
        <sz val="11"/>
        <color rgb="FF000000"/>
        <rFont val="Meiryo UI"/>
        <family val="3"/>
        <charset val="128"/>
      </rPr>
      <t>の5周年記念ボトル（2018-2021）は、繊細な米の香りにりんごや梨のニュアンスが調和した風味が特徴です。口当たりはクリーンでミディアムドライ、控えめな旨味と優しい甘みを持ち、高級日本酒特有の滑らかで上品な余韻が楽しめます。</t>
    </r>
  </si>
  <si>
    <t>TSUNUKI</t>
  </si>
  <si>
    <t>マルス津貫蒸溜所</t>
  </si>
  <si>
    <t>Mars Tsunuki Distillery</t>
  </si>
  <si>
    <t>Japan (Kagoshima)</t>
  </si>
  <si>
    <t>鹿児島県南さつま市の本坊酒造発祥の地に2016年に設立された蒸留所。蔵多山と長屋山に囲まれた盆地にあり、冬は冷え込みが厳しく昼夜の寒暖差が大きい環境が特徴。駒ヶ岳蒸留所がクリーンでライトな酒質であるのに対し、津貫はリッチでヘビーな酒質を生み出しており、同じ会社の異なる個性を持つ2つの蒸留所として注目されています。</t>
  </si>
  <si>
    <t>2013年蒸留、2021年ボトリングのキルホーマン。アイラ島特有のピート香りと海の塩気が特徴的で、甘い大麦の風味とシトラスの皮の爽やかさが調和しています。8年間の熟成により、バニラ、トフィー、ドライフルーツの複雑さが加わり、長く温かい余韻には炭化したオークと持続する煙の香りが残ります。</t>
  </si>
  <si>
    <t>Old FETTERCAIRN　８０年代</t>
  </si>
  <si>
    <t>1980年代のオールド・フェッターケアンは、トロピカルフルーツ、蜂蜜、ローストナッツの特徴的なハイランドの個性を提供します。口当たりにはバニラ、トフィー、微妙なスパイスと柑橘類の皮のヒントが現れます。オークと穏やかな麦芽の風味が構造を与え、温かみのある中程度の長さの余韻と残る甘さへと導きます。</t>
  </si>
  <si>
    <t>OLD</t>
  </si>
  <si>
    <t>GLEN　GLASSAUGH　1973</t>
  </si>
  <si>
    <t>グレングラッサ（正しいスペル）の希少な1973年ヴィンテージは、ドライフルーツ、蜂蜜、オークスパイスの層が織りなす卓越した深みを提供します。トフィーとバニラの豊かな風味が、かすかな海の影響、レザー、アンティークウッドと調和しています。長期熟成により、長く温かみのある余韻を持つ驚くべき複雑さが生まれています。</t>
  </si>
  <si>
    <t>GLEN</t>
  </si>
  <si>
    <t xml:space="preserve">グレングラッサウ蒸溜所 </t>
    <phoneticPr fontId="2"/>
  </si>
  <si>
    <t>Glenglassaugh Distillery</t>
  </si>
  <si>
    <t>稼働中（2008年再開）</t>
  </si>
  <si>
    <t>「グレングラッサウ 1973」は1973年に蒸留された希少なヴィンテージボトル。1986年から2008年まで長期間閉鎖されていた蒸溜所の貴重な古酒。スコットランド東ハイランドのマレイ湾に面したポートソイ近くに位置する蒸溜所で、1875年に設立された。閉鎖前の原酒のため特に価値が高く、リフィルシェリー樽やバーボン樽で24年以上の長期熟成を経たものが多い。これらのボトルは40年以上の熟成期間を経ており、リッチで複雑な風味が特徴的。海岸に近い立地による独特のマリンノートとフルーティな風味が調和している。</t>
    <phoneticPr fontId="2"/>
  </si>
  <si>
    <t>NAGAHAMA乾杯会</t>
  </si>
  <si>
    <t xml:space="preserve">Japanese Malt </t>
  </si>
  <si>
    <t>「NAGAHAMA乾杯会」は滋賀県の長浜浪漫ビールが製造するクラフトビールと思われます。日本のクラフトビール醸造の特徴である、バランスの取れた味わい、控えめな麦芽の甘み、適度なホップの風味、そしてクリーンな発酵が特徴でしょう。名前から、集まりの場での乾杯用に設計されたビールであることが示唆されます。</t>
  </si>
  <si>
    <t>ADELPHI Springbank 22年1998-2021</t>
  </si>
  <si>
    <t xml:space="preserve">Campbeltown Single Malt </t>
  </si>
  <si>
    <t>22年熟成のスプリングバンクの複雑さと個性。海のキャラクターを持ち、オイリーな質感と塩キャラメル、ドライフルーツ、ブライン、穏やかなピート煙の香り。口当たりはバニラ、ハチミツ、柑橘類の皮、繊細なスパイスが層になり、長く温かい余韻とキャンベルタウン特有のファンキーさが特徴。</t>
  </si>
  <si>
    <t>ADELPHI</t>
  </si>
  <si>
    <t>CAOL ILA2003-2017</t>
  </si>
  <si>
    <t>カリラ 2003-2017は、14年熟成のアイラ島シングルモルトで、海洋性の特徴が顕著です。薬草的なピート煙、海塩、ヨードが柑橘系の風味、青りんご、繊細なバニラと調和しています。口当たりはオイリーで、強い煙の風味、塩気があり、長く続くスパイシーな余韻と灰、甘いモルトの後味が特徴です。</t>
  </si>
  <si>
    <t>ASTER11年BRUICHLADDICH2012</t>
  </si>
  <si>
    <t>2012年蒸留の11年熟成ブルックラディは、海の塩気、新鮮な果樹園の果実、バニラクリームのバランスの取れたプロファイルを提供します。口当たりはハチミツ、柑橘系の皮、控えめなオークスパイスが感じられ、アイラ特有の海岸の特徴が穏やかに現れますが、他のアイラモルトと比べると比較的ピート感は控えめです。</t>
  </si>
  <si>
    <t>ブルックラディ 蒸溜所</t>
    <rPh sb="8" eb="11">
      <t>ジョウリュウジョ</t>
    </rPh>
    <phoneticPr fontId="2"/>
  </si>
  <si>
    <t>Bruichladdich Distillery</t>
  </si>
  <si>
    <t>稼働中（2000年再開）</t>
  </si>
  <si>
    <t>アイラ島西岸のブルックラディ蒸溜所は1881年創業で2000年に再開。この銘柄は主にバーボンバレルで熟成されたもので、青々とした芝生の香りやシトラスノート、時間の経過と共に現れるハチミツの甘さが特徴。口に含むとシュガーバーレイやシナモンティーの風味が広がり、アイラ島のウイスキーとしては比較的ピート感が控えめで、代わりに複雑なフルーティーさと海のニュアンスを持つ。</t>
    <phoneticPr fontId="2"/>
  </si>
  <si>
    <t>DAILUAINE9年2013-2022</t>
  </si>
  <si>
    <t>デイルエイン9年（2013-2022）は、麦芽の豊かな香りと果樹園の果実、蜂蜜のノートを提供します。口当たりはバニラカスタード、焼きリンゴ、微妙なオークスパイスが感じられ、トフィーと乾燥果実のヒントも。フィニッシュは温かみのあるスパイスと優しい甘さが特徴の中程度の長さです。</t>
  </si>
  <si>
    <t xml:space="preserve">ダリュイン蒸溜所 </t>
    <phoneticPr fontId="2"/>
  </si>
  <si>
    <t>ダリュイン蒸溜所はスペイサイド地方のキャロン村に位置し、1852年にウィリアム・マッキンゼーによって設立された。「ダリュイン」はゲール語で「緑の谷」を意味し、蒸溜所があるのはベンリネス山とスペイ川に挟まれた緑豊かな場所である。1863年にストラススペイ鉄道が開通したことで物流が飛躍的に向上し、1889年にはチャールズ・ドイグ設計のもと、初めて蒸溜所にパゴタ屋根が建設された。現在はディアジオ社が所有し、主にジョニーウォーカーなどのブレンデッドウイスキーの原酒として使用されている。</t>
    <phoneticPr fontId="2"/>
  </si>
  <si>
    <t>GLENGRANT25年1995</t>
  </si>
  <si>
    <t>1995年蒸留のこの25年熟成グレングラントは、豊かな果実味、蜂蜜、バニラの優雅な複雑さを提供します。口当たりはドライアプリコット、トフィー、穏やかなオークスパイスの層を明らかにします。トーストしたナッツ、微妙な柑橘類、洗練されたオークタンニンのノートが長く続く贅沢なフィニッシュ。</t>
  </si>
  <si>
    <t>グレングラント蒸溜所</t>
  </si>
  <si>
    <t>Glen Grant Distillery</t>
  </si>
  <si>
    <t>スペイサイド地方のローゼスに位置する蒸溜所。1840年にグラント兄弟（ジェームズとジョン）によって設立された。グラント兄弟は先進的で、蒸留所が建てられた場所は、近くに海とロッシーマス港、南にはスペイ川、周囲には大麦が育つ平原というウイスキー造りに最適な環境。現在はイタリアのカンパリグループが所有し、特にイタリアで人気が高く、軽やかでフルーティな風味が特徴のウイスキーを生産している。</t>
  </si>
  <si>
    <t>GLENLIVET20年2003-2023</t>
  </si>
  <si>
    <t>このグレンリベット20年（2003-2023）は、熟した果実の風味、蜂蜜、バニラの優雅な層が特徴で、微かなオークスパイスが調和しています。口当たりはリッチなトフィー、ドライフルーツ、優しいナツメグにほのかな柑橘系の風味が感じられます。フィニッシュは長く温かみがあり、甘いモルトと繊細な花の香りが余韻を残します。</t>
  </si>
  <si>
    <t>グレンリベット蒸溜所</t>
  </si>
  <si>
    <t>The Glenlivet Distillery</t>
  </si>
  <si>
    <t>スコットランド・スペイサイド地方のリベット渓谷に位置する蒸溜所。1824年にジョージ・スミスによって設立され、スコットランド初の政府公認蒸溜所となった。「グレンリベット」とは「なめらかな谷」を意味する。スミス一族の下、品質と革新のバランスを保ちながら発展を続け、現在はペルノ・リカール社が所有。エレガントでフルーティな風味のウイスキーで世界的に高い人気を誇り、シングルモルトのパイオニアとして知られている。</t>
  </si>
  <si>
    <t>秩父2016-2021　イチローズモルト</t>
  </si>
  <si>
    <t>秩父2016-2021 イチローズモルトは、ドライフルーツ、蜂蜜、オークスパイスの複雑な香りを提供します。口当たりはアプリコット、バニラ、穏やかなスパイスの層が広がり、水楢樽の影響がわずかに感じられます。フィニッシュは長く、かすかな煙、キャラメル、秩父蒸留所の洗練されたスタイルに特徴的な繊細な花のキャラクターが残ります。</t>
  </si>
  <si>
    <t>秩父2016-2021</t>
  </si>
  <si>
    <t>秩父蒸溜所</t>
  </si>
  <si>
    <t>Chichibu Distillery</t>
  </si>
  <si>
    <t>関東（埼玉県）</t>
  </si>
  <si>
    <t>埼玉県秩父市に位置する蒸溜所。創業者の肥土伊知郎氏が2004年に設立、2008年から蒸溜開始。閉鎖した羽生蒸溜所（旧・ハンキーディスティラーズ）の製造責任者だった経験を活かし、小規模ながらも高品質なウイスキー造りを実現。2019年には第二蒸溜所も稼働開始。地元の気候や環境を活かした「テロワール」を重視し、国際コンテストで数々の賞を受賞するなど、日本のクラフトウイスキーの先駆けとして世界的評価を得ている。</t>
  </si>
  <si>
    <t>Orkney（ハイランドパーク） 2008 13年</t>
  </si>
  <si>
    <t>2008年蒸留の13年熟成ハイランドパーク（オークニー）は、ヘザーハニーの甘さ、優しい海の塩気、控えめなピートスモークのバランスが特徴です。ドライフルーツ、オレンジピール、ウィンタースパイスの風味に、オークとバニラのタッチが加わります。フィニッシュではジンジャー、ナツメグ、そして蜂蜜のようなスモーキーさが長く続きます。</t>
  </si>
  <si>
    <t>ORKNEY（ハイランドパーク）</t>
  </si>
  <si>
    <t>ARDBEG9年1990-2000</t>
  </si>
  <si>
    <t>このアードベッグ9年（1990-2000）は、アイラモルト特有の強烈なピート煙と海の塩気を提供します。タール、ヨード、薬品的な特徴がシトラスの皮、バニラ、ダークチョコレートのヒントとバランスをとっています。余韻は長く、煙とスパイスが残ります。</t>
  </si>
  <si>
    <t>比較的若いマッカランの表現で、クラシックなシェリーの影響を持ち、ドライフルーツ、バニラ、オークスパイスのノートを提供します。豊かな蜂蜜、オレンジピール、シナモンがミディアムボディのパレットに現れます。フィニッシュは暖かいオーク、穏やかなスパイス、そして蒸留所の特徴的なスタイルの余韻のある甘さを届けます。</t>
  </si>
  <si>
    <t>Benrinnes 1973-1998</t>
  </si>
  <si>
    <t>この25年熟成ベンリネスは、シェリー樽の影響が特徴的な豊かな風味を提供します。ドライフルーツ、ナッティートフィー、温かいスパイスが蜂蜜の甘さとバランスよく調和しています。口当たりには、ダークチョコレート、オレンジピール、そしてベンリネス蒸留所の特徴である硫黄のニュアンスが感じられます。</t>
  </si>
  <si>
    <t>BENRINNES</t>
  </si>
  <si>
    <t>Jura1999</t>
  </si>
  <si>
    <t>Scotland Isle of Jura</t>
  </si>
  <si>
    <t>このジュラ1999ヴィンテージは、ハチミツ、トフィー、果樹園のフルーツのバランスの取れた風味を提供します。海塩のヒントを含む微妙な海の影響が感じられ、温かいスパイスとオークの風味が補完します。フィニッシュには穏やかな甘さがあり、ナッツとスパイスの特徴が長く続きます。</t>
  </si>
  <si>
    <t>JURA1999</t>
  </si>
  <si>
    <t xml:space="preserve">ジュラ蒸溜所 </t>
    <phoneticPr fontId="2"/>
  </si>
  <si>
    <t>Isle of Jura Distillery</t>
  </si>
  <si>
    <t>アイランズ（ジュラ島）</t>
  </si>
  <si>
    <t>ジュラ蒸溜所はスコットランド西部のジュラ島に位置する唯一の蒸溜所。島の主要な集落クレイグハウス村にあり、元々は1810年にアーチボルド・キャンベルによって設立された。しかし長い間閉鎖された後、1963年に島の雇用確保を目的に再建された。ジュラ島は2500頭の鹿と約200人の島民が暮らす静かな島として知られている。ジュラのウイスキーはハイランドとアイランズのスタイルを融合させた個性を持ち、軽い海の影響とスパイシーな風味が特徴。</t>
    <phoneticPr fontId="2"/>
  </si>
  <si>
    <t xml:space="preserve">Blended  </t>
  </si>
  <si>
    <t>80年代のエドラタワー10年は、懐かしさを感じさせるハチミツ、ドライフルーツ、控えめなオークスパイスの香りが特徴です。口当たりはモルトの甘さ、バニラ、当時の製法による軽いシェリーの影響が感じられます。余韻は優しい温かさとナッツの風味、そしてわずかなヘザーの香りが残ります。</t>
  </si>
  <si>
    <t>エドラタワー10年750ML</t>
  </si>
  <si>
    <t xml:space="preserve">エドラダワー蒸溜所 </t>
    <phoneticPr fontId="2"/>
  </si>
  <si>
    <t>Edradour Distillery</t>
  </si>
  <si>
    <t>エドラダワー蒸溜所はスコットランド・パースシャーのピトロッホリー近郊に位置する、スコットランドで最も小規模な伝統的蒸溜所の一つ。1825年に地元の農夫8名がアソール公爵の領地を借り受けて創業した。「エドラダワー」とはゲール語で「高い位置にある土地の間の小川」を意味する。1980年代のエドラダワー は小さな蒸溜器と伝統的な製法で造られていた。リッチでクリーミーな口当たりと、フルーティでシェリーのニュアンスが強く、甘みがあるのが特徴。伝統的な手作り製法が守られた最後の時代のボトルとして知られ、コレクターの間で高い価値がある。1986年にペルノ・リカール社に買収された後も小規模生産を続け、2002年からはシグナトリー・ヴィンテージ社が所有している。</t>
    <phoneticPr fontId="2"/>
  </si>
  <si>
    <t>SPRINGBANK12年1997-2009</t>
  </si>
  <si>
    <t>このスプリングバンク12年（1997-2009）は、海の塩気、優しいピートスモーク、豊かな果実味が複雑に絡み合います。蜂蜜、バニラ、オイリーなナッツの風味に、塩水と海岸地方の特徴が混ざり合います。口当たりはスパイシーなオーク、ドライフルーツ、そして独特のキャンベルタウンファンクが感じられ、長く温かみのある余韻が続きます。</t>
  </si>
  <si>
    <t>LEDAIG　1992-1999</t>
  </si>
  <si>
    <t>レダイグ 1992-1999は、海洋の影響を受けた独特のピート香が特徴です。力強い煙の香りに、甘いモルト、柑橘類の皮、海水の塩気がバランス良く調和しています。口当たりはオイリーなピート、胡椒、ヨード、控えめな果実味が感じられ、余韻には長く続く煙、海塩、わずかな薬草のニュアンスが残ります。</t>
  </si>
  <si>
    <t>LEDAIG</t>
  </si>
  <si>
    <t>トバモリー蒸溜所（レダイグ）</t>
  </si>
  <si>
    <t>Tobermory Distillery (Ledaig)</t>
  </si>
  <si>
    <t>アイランズ（マル島）</t>
  </si>
  <si>
    <t>マル島の主要な集落トバモリーに位置する蒸溜所。1798年に海運業者ジョン・シンクレアによってビール醸造所として設立され、当初は「レダイグ蒸溜所」として知られていた。1930年から1972年までの間閉鎖され、その後も何度か所有者が変わり操業状態が変動。1993年からバーン・スチュワート社の所有となり、現在は「トバモリー蒸溜所」として操業している。同じ蒸溜所で、ノンピートのモルトは「トバモリー」、ピーテッドモルトは「レダイグ」というブランド名で販売している。レダイグはゲール語で「安全な避難所」を意味し、海のニュアンスとスモーキーな風味が特徴的なアイランズモルトとして評価が高い。</t>
  </si>
  <si>
    <t>秩父ESTABLISHED2004</t>
  </si>
  <si>
    <t>秩父ESTABLISHED2004は、有名な秩父蒸留所のジャパニーズクラフトウイスキーです。洋梨やリンゴなどの果実の風味、蜂蜜、軽いオークの香りにバニラとスパイスのニュアンスが調和しています。口当たりは優しい麦芽の甘さに柑橘類、白コショウ、生姜の風味が加わり、クリーンで程よい長さの余韻と心地よい温かみを感じさせます。</t>
  </si>
  <si>
    <t>LINKWOOD13年　SHIMAJIボトル</t>
  </si>
  <si>
    <t>リンクウッド13年 SHIMAJIボトルは、青リンゴや洋ナシなどの果樹園の果実と繊細な花の香りのバランスが特徴です。口当たりはハチミツの甘さ、バニラ、柑橘類の皮の風味が感じられ、穏やかなオークスパイスが調和しています。フィニッシュは中程度の長さで、モルトの余韻とわずかなナッツの風味が残ります。</t>
  </si>
  <si>
    <t>LINKWOOD13年</t>
  </si>
  <si>
    <t>グレン・オード2009-2023（14年熟成）は、リンゴや洋ナシなどの豊かな果樹園の果実の風味に、ハチミツの甘さとバニラが調和しています。オークスパイス、シナモン、軽いショウガの風味が微かなモルト感とともに広がります。フィニッシュは中長で、穏やかなオークタンニンと乾燥果実のニュアンスが残ります。</t>
  </si>
  <si>
    <t>グレンオード蒸溜所</t>
  </si>
  <si>
    <t>Glen Ord Distillery</t>
  </si>
  <si>
    <t>スコットランド北部ハイランド地方のブラック島半島、インヴァネスの北西約20kmにあるミュア・オブ・オードの村に位置する蒸溜所。1838年に地元の地主トーマス・マッケンジーによって設立された。ブラック島半島は大麦の主産地で、良質な原料と水源に恵まれている。歴史的にはオーナーが変わるたびに蒸溜所名が変更され、「オード蒸溜所」「グレンラスモア蒸溜所」など様々な名称で知られていたが、現在はディアジオ社の所有となり「グレンオード蒸溜所」として操業している。主に「ザ・シングルトン・オブ・グレンオード」として販売されるシングルモルトは、フルーティで甘みのあるスタイルで、かつては主にアジア市場向けに販売されていた。蒸溜所には大麦の自家モルティング施設も併設されている。</t>
  </si>
  <si>
    <t>CAOL ILA18年1974-1993</t>
  </si>
  <si>
    <t>この1974-1993年のヴィンテージ・カリラは、強烈なピート煙、海藻、ヨウ素の海洋的な特徴を持ちます。18年の熟成により、柑橘系の香り、青りんご、そしてバニラのヒントが複雑さを加えています。口当たりはオイリーで薬草的な質感があり、塩水の風味と長く温かい余韻が続き、煙とかすかな樽のスパイスが残ります。</t>
  </si>
  <si>
    <t>MORTLACH2023</t>
  </si>
  <si>
    <t>モートラック2023は、蒸留所の特徴である肉のような風味を持つ豊かで力強い味わいを提供します。ドライフルーツ、ダークチョコレート、温かみのあるスパイスがオークタンニンとバランスよく調和しています。フィニッシュは長く複雑で、モートラックの特徴である革、タバコ、微妙な硫黄のニュアンスが感じられます。</t>
  </si>
  <si>
    <t>スペイサイド地方ダフタウンで1823年にジェームズ・フィンドレーターによって創業された。ダフタウンでは最初の合法的な蒸溜所であり、「モートラック」は地元の教会であるモートラック教区教会に由来する。独特の2.81回の蒸留方式（「獣の方式」と呼ばれる）を採用し、「ビーストオブドラム」（ドラムの獣）と呼ばれる力強く重厚な風味のウイスキーを生み出すことで知られている。スペイサイドのウイスキーとしては珍しく、肉厚でリッチな風味を持ち、かつてはジョニーウォーカーのブレンドの中心的な原酒として使用されていた。ディアジオ社が所有し、近年はシングルモルトとしても販売を強化しており、12年、16年、20年のコアレンジを展開している。</t>
  </si>
  <si>
    <t>山崎蒸留所樽出原酒58度大阪50周年</t>
  </si>
  <si>
    <t>大阪50周年を記念した山崎の特別な樽出し原酒（アルコール度数58%）。豊かな樽の影響により、凝縮された乾燥果実、蜂蜜、スパイスの風味が特徴。高アルコール度数がオレンジマーマレード、ダークチョコレート、シナモン、トーストしたオークの濃厚な味わいをもたらし、長く温かみのある余韻が続きます。</t>
  </si>
  <si>
    <t>YAMAZAKI</t>
  </si>
  <si>
    <t>山崎蒸溜所</t>
  </si>
  <si>
    <t>Yamazaki Distillery</t>
  </si>
  <si>
    <t>関西（大阪府）</t>
  </si>
  <si>
    <t>日本最古のモルトウイスキー蒸溜所。1923年、サントリー創業者の鳥井信治郎が京都の南西・天王山の麓に建設を開始。「日本人の繊細な味覚にあった、日本のウイスキーをつくりたい」という思いから、水質の良い山崎の地に蒸溜所を設立した。1924年から蒸溜を開始し、日本のウイスキー文化の礎を築いた。複数の形状のポットスチルを使用し、多彩で繊細な風味のウイスキーを生み出すことで国際的に高い評価を受けている。</t>
  </si>
  <si>
    <t xml:space="preserve">HIGHLAND PARK1986-2006 </t>
  </si>
  <si>
    <t>1986年から2006年まで熟成された20年物のハイランドパーク。豊かな蜂蜜、ヒース、オレンジピールの風味が穏やかなピートスモークと調和しています。ドライフルーツ、トフィー、微かな海の特徴が層をなし、シナモンとナツメグのヒントが長く温かい余韻へと導きます。</t>
  </si>
  <si>
    <t>HIGHLAND</t>
  </si>
  <si>
    <t>スコットランド最北のオークニー諸島のメインランド島、カークウォールの北側に位置する蒸溜所。1798年にデビッド・ロバートソンによって設立されたが、その地にはそれ以前から伝説の密造者マグナス・ユンソンが活動していたとされる。世界最古の蒸溜所の一つとして、225年以上の歴史を持つ。ヴァイキングの伝統を持つオークニー諸島の歴史や文化を反映したブランディングを行っており、地元のヒースで作られた泥炭を使用し、伝統的なフロアモルティングを一部保持している。バランスの取れたピート香とヘザーハニーの甘み、そして微かな海のニュアンスが特徴的で、「エドリントン」グループが所有。シングルモルトとして世界的に評価が高く、特に12年、18年の定番ボトルが人気を集めている。</t>
  </si>
  <si>
    <t>キルホーマン2022リリースは、力強いピート煙、海の塩気、柑橘系のノートを持つ、蒸留所の特徴的なアイラスタイルを示しています。バニラ、果樹園の果実、蜂蜜の甘さの層が、薬草的なピート、黒胡椒、ヨードのタッチとバランスよく調和しています。フィニッシュは長く、煙の余韻、甘い大麦、微妙な樽のスパイスが続きます。</t>
  </si>
  <si>
    <t>アイラ島の西海岸にあるロックサイドファームに2005年に設立された比較的新しい蒸溜所。124年ぶりにアイラ島に誕生した蒸溜所で、2005年6月に設立、同年12月に蒸留を開始した。創業者のアンソニー・ウィルズ氏がファームディスティラリーの理念の下、大麦の栽培からボトリングまでアイラ島内で行う「畑からグラスまで」の一貫生産を実践している点が特徴。伝統的なフロアモルティングを採用し、アイラ島の泥炭を使用したピーティな風味が特徴のウイスキーを生産。比較的若いウイスキーながら、その品質の高さで国際的評価を得ている。バーボン樽とシェリー樽を使い分けた「マキヤーベイ」「サナイグ」などのブランドを展開し、小規模生産ながらクラフト志向のウイスキーファンから高い支持を得ている。</t>
  </si>
  <si>
    <t>軽井沢100%malt</t>
  </si>
  <si>
    <t>軽井沢100%モルトは、豊かな複雑さで知られる希少な日本のウイスキーです。ドライフルーツ、ダークチョコレート、控えめなオークスパイスの風味が特徴です。口当たりはシェリーの影響を受け、レーズン、オレンジピール、日本のオークの微かな風味が感じられます。余韻は長く、穏やかな煙とスパイスが残ります。</t>
  </si>
  <si>
    <t>軽井沢100%MALT</t>
  </si>
  <si>
    <t>キルホーマン2021は、アイラ島の特徴的な風味を持ち、力強いピート・スモークにバニラとハチミツの甘さがバランスよく調和しています。海の塩気と柑橘類のゼスト、青リンゴ、そして微かなスパイスが感じられます。口当たりはスモーキーなピート、カラメル化した砂糖、トロピカルフルーツのヒントが層をなし、余韻には長く続く煙とオークの風味があります。</t>
  </si>
  <si>
    <t>Glenfarclas11年 2009-2021</t>
  </si>
  <si>
    <t>Scotland Speyside</t>
  </si>
  <si>
    <t>シェリー樽の影響を受けた豊かなスペイサイドモルト。ドライフルーツ、クリスマスケーキ、ナツメグとシナモンのスパイスの香り。口当たりはトフィー、ダークチョコレート、オークの風味にクルミとドライオレンジピールのニュアンスが広がり、温かみのあるスパイスとオークの余韻が続きます。</t>
  </si>
  <si>
    <t>GLENFARCLAS11年</t>
  </si>
  <si>
    <t>スコットランド・スペイサイド地方のバリンドックに位置する歴史ある蒸溜所。1836年にロバート・ヘイによって正式に設立されたが、1790年代には既に同地で蒸溜が行われていたという記録もある。「グレンファークラス」はゲール語で「緑の草の生い茂る谷間」を意味する。1865年からグラント家が所有し、現在は6代目となるJ&amp;G グラント社による家族経営が続いている数少ない蒸溜所の一つ。シェリー樽熟成にこだわり、リッチで芳醇な風味が特徴のウイスキーを生産。11年熟成はグレンファークラスの特徴であるシェリー樽由来の甘みとスパイス感のバランスが取れた定番ボトルとして知られ、伝統的な製法と家族経営の独立性を守り続ける姿勢が高く評価されている。</t>
  </si>
  <si>
    <t>KARUIZAWA25 maits　軽井沢</t>
  </si>
  <si>
    <t>軽井沢25年は非常に希少な日本のウイスキーで、深みと個性が際立っています。豊かなドライフルーツ、ダークチョコレート、古樹のオークの風味が、オリエンタルスパイス、オレンジピール、わずかな香木の香りと絶妙にバランスしています。口当たりにはシェリーの影響、ドライアプリコット、控えめなスモークが感じられ、サンダルウッドと繊細な旨味を伴う長く複雑な余韻が特徴です。</t>
  </si>
  <si>
    <t>KARUIZAWA25</t>
  </si>
  <si>
    <r>
      <rPr>
        <sz val="11"/>
        <color rgb="FF000000"/>
        <rFont val="Calibri"/>
        <family val="2"/>
      </rPr>
      <t>樱</t>
    </r>
    <r>
      <rPr>
        <sz val="11"/>
        <color rgb="FF000000"/>
        <rFont val="Meiryo UI"/>
        <family val="3"/>
        <charset val="128"/>
      </rPr>
      <t>尾2020-2023</t>
    </r>
  </si>
  <si>
    <t>この高級酒は、桜の花を思わせる繊細な花の香りと上品な米の風味が特徴です。口当たりは洗練された甘さと控えめな酸味のバランスが取れており、熟した梨、白桃、そしてわずかなメロンの風味が感じられます。後味はクリーンで、優しい旨味が長く続きます。</t>
  </si>
  <si>
    <t>SAKURAO</t>
  </si>
  <si>
    <t>桜尾蒸溜所</t>
  </si>
  <si>
    <t>Sakurao Distillery</t>
  </si>
  <si>
    <t>Japan (Hiroshima)</t>
  </si>
  <si>
    <t>広島県廿日市市に2018年に設立されたクラフト蒸留所。1918年に創業した中国醸造が100年の歴史を記念して開設し、長年受け継いできた蒸留技術を活かしています。広島湾に隣接し潮の香りが漂う環境で、モルトウイスキーとジン両方の製造を行い、広島産の素材を活かした製品開発に取り組んでいます。</t>
  </si>
  <si>
    <t>Royal Brackla2011-2021</t>
  </si>
  <si>
    <t>ロイヤル・ブラックラ 2011-2021は、洗練された風味を持ち、果樹園のフルーツ、バニラ、蜂蜜の甘さが特徴です。麦芽の麦とオークのスパイスに、柑橘類の皮と乾燥フルーツのヒントが加わります。フィニッシュではナツメグ、シナモン、わずかな革の風味と穏やかなオークタンニンが現れます。</t>
  </si>
  <si>
    <t>ROYAL</t>
  </si>
  <si>
    <t>ロイヤルブラックラ蒸溜所</t>
  </si>
  <si>
    <t>Royal Brackla Distillery</t>
  </si>
  <si>
    <t>スコットランド北部ハイランド地方のネアン近郊、コーダー城の領地に位置する由緒ある蒸溜所。1812年にウィリアム・フレイザー大尉によって設立された。1835年にウィリアム4世によって「ロイヤル」の称号を与えられたスコッチウイスキーの最初の蒸溜所の一つであり、「王のウイスキー」とも呼ばれる。その地はシェイクスピアの『マクベス』の舞台にもなった歴史的な場所。長い歴史の中でいくつかの閉鎖と再開を経験し、現在はバカルディ社のジョン・デュワー＆サンズが所有・運営している。フルーティでフローラルな風味が特徴のウイスキーを生産し、シェリー樽熟成による複雑さと奥行きを持つ。「ラスト・グレート・モルト」シリーズの一つとしてオフィシャルボトリングが展開されている。</t>
  </si>
  <si>
    <t>TAMDHU2006-2022</t>
  </si>
  <si>
    <t>このタムデュー2006-2022ヴィンテージは、豊かなシェリーの影響を持ち、ドライフルーツ、ダークチョコレート、温かいスパイスの風味が特徴です。レーズン、イチジク、オレンジの皮の香りに、オークタンニン、バニラ、生姜のヒントが加わります。フィニッシュは長く、シナモンとナツメグの温かみがあります。</t>
  </si>
  <si>
    <t>タムドゥ蒸溜所</t>
  </si>
  <si>
    <t>Tamdhu Distillery</t>
  </si>
  <si>
    <t>稼働中（2011年再開）</t>
  </si>
  <si>
    <t>スペイサイド地方のノッカンドに位置する蒸溜所。1896年にウイスキーブレンダーのコンソーシアムによって設立され、翌1897年に最初の蒸溜が行われた。エルギンの著名な建築家チャールズ・ドイグによる設計。設立からわずか2年後にはハイランド・ディスティラーズ社に買収され、その後も所有者が変わる。1999年から2009年まではエドリントン社（マッカランの所有者）が所有していたが、2009年に閉鎖。2011年にイアン・マクロード・ディスティラーズ社によって買収され生産を再開した。タムドゥはシェリー樽熟成にこだわりを持ち、フルボディで豊かなフルーツ風味が特徴のウイスキーを生産している。独自の「サドルバック型」の蒸留器を使用していることでも知られており、再開後は品質の高さが再評価され、国際的な賞を多数受賞している。</t>
  </si>
  <si>
    <t>IchirosMWR</t>
  </si>
  <si>
    <t>イチローズモルト ワールドリナウンド（推測）は、ドライフルーツ、蜂蜜、軽いオークの複雑な層を持つプレミアム日本ウイスキーです。キャラメルの甘さ、穏やかなスパイス、微妙な花の香りのバランスが絶妙で、日本の職人技を象徴する滑らかで余韻の長い後味が特徴です。</t>
  </si>
  <si>
    <t>ICHIROSMWR</t>
  </si>
  <si>
    <t>IchirosWWR</t>
  </si>
  <si>
    <t>イチローズ WWR（ワールド・ウイスキー・レビュー）は、秩父蒸留所の希少な日本のシングルモルトです。蜂蜜、果樹園の果実、そして穏やかなオークスパイスの複雑なプロファイルが特徴。口当たりはバニラ、キャラメル、微かな柑橘類の層が広がり、白胡椒のヒントと軽い煙の香りが感じられます。エレガントなバランスと余韻の長い温かさで締めくくられます。</t>
  </si>
  <si>
    <t>ICHIROSWWR</t>
  </si>
  <si>
    <t>IchirosDD</t>
  </si>
  <si>
    <t>イチローズモルトDDは、有名なイチローズモルトシリーズの限定リリースと思われます。果樹園の果実、蜂蜜、軽いオーク、微妙なスパイスのバランスの取れた風味が特徴。日本のウイスキーに特有の精密さと洗練さを持ち、ミディアムからロングフィニッシュと繊細な複雑さを備えています。</t>
  </si>
  <si>
    <t>ICHIROSDD</t>
  </si>
  <si>
    <t>屋久島の特徴的な風土を反映した日本のウイスキー。トロピカルフルーツ、繊細なバニラ、穏やかなオークスパイスのノートが感じられます。島特有の海洋性の風味と柑橘類、軽いハチミツ、森のハーブのニュアンスが調和しています。バランスの取れた甘さと穏やかなスパイシーさで締めくくられます。</t>
  </si>
  <si>
    <t>MARS</t>
  </si>
  <si>
    <t>マルス駒ヶ岳蒸溜所</t>
  </si>
  <si>
    <t>Mars Komagatake Distillery</t>
  </si>
  <si>
    <t>Japan (Nagano)</t>
  </si>
  <si>
    <t>アクティブ（1992-2011年は一時休止）</t>
  </si>
  <si>
    <t>長野県宮田村の標高798mの霧深い冷涼な場所に位置する本坊酒造のウイスキー蒸留所。1985年に開設され、一時休止を経て2011年に再開。中央アルプスの3000m級の山々の雪解け水が花崗岩土壌をくぐった良質な水を使用し、冷涼な気候を活かした熟成環境がフルーティーでエレガントな風味のウイスキーを生み出しています。</t>
  </si>
  <si>
    <t>Glentauchers 31年1989-2021</t>
  </si>
  <si>
    <t>熟成された豊かなスペイサイドの表現で、蜂蜜、果樹園の果実、バニラの層が豊かです。31年の熟成により、ドライフルーツ、優しいスパイス、そしてナッツの風味が深い樽の影響を与えています。滑らかな口当たりで、複雑なトフィー、焼きリンゴ、そして微妙な花の香りが長く優雅なフィニッシュへと導きます。</t>
  </si>
  <si>
    <t>GLENTAUCHERS</t>
  </si>
  <si>
    <t>グレントファース蒸溜所</t>
  </si>
  <si>
    <t>スペイサイド地方に1898年に設立された蒸留所。ワンバッチ12.2トンという大規模な生産設備を持ち、昔ながらの手作業による製法を維持。ノンピートで飲みやすく、フルーティでエレガントな風味が特徴。主にバランタインやシーバスリーガルのブレンド原酒として使用され、シングルモルトとしてのリリースは比較的少ない。</t>
  </si>
  <si>
    <t>Speyside 1995-2021 26年</t>
    <phoneticPr fontId="2"/>
  </si>
  <si>
    <t>バーボンバレル。グラスに注ぐと熟した黄桃にバニラの混ざったエレガントでフルーティなアロマが広がり、トフィーやシロップがゆっくりと混ざり合います。奥から黒く熟したオリーブや、ティアレの花、オークが顔を覗かせます。口に含むと柔らかで、熟れた黄桃やビワといった黄色いフルーツの味わいが広がり、バニラクリーム、柔らかな甘みのハチミツ、シトラスキャンディ、オークスパイスが続きます。余韻は長くソフトな甘みが広がります。
6年という熟成によって、香り・味わいを構築するキャラクターが円熟し、落ち着いたふくよかさが感じられるシングルカスクです。
希少な90年代の長期熟成したスペイサイドでしか楽しむことが出来ないエレガントな味わいをぜひこの機会にお楽しみください。</t>
    <phoneticPr fontId="2"/>
  </si>
  <si>
    <t>SPEYSIDE</t>
  </si>
  <si>
    <t xml:space="preserve">Single Grain  </t>
  </si>
  <si>
    <t>49年の熟成を経た驚くべき穀物ウイスキーで、深い樽の影響を持ち、バニラ、トフィー、ドライフルーツの豊かな風味を提供します。長い熟成期間により、ハチミツ、バタースコッチ、穏やかなスパイスの複雑な層が生まれています。フィニッシュは長く優雅で、磨かれたオーク材、キャラメル、微かな柑橘系の余韻があります。</t>
  </si>
  <si>
    <t>INVERGOROON</t>
  </si>
  <si>
    <t>インヴァーゴードン蒸溜所</t>
  </si>
  <si>
    <t>Invergordon Distillery</t>
  </si>
  <si>
    <t>スコットランド北部ハイランド地方のイースター・ロス地域、クロマティ湾に面したインヴァーゴードンの町に位置するグレーン蒸溜所。1959年にインヴァーゴードン社によって設立され、1961年から操業を開始。スコットランド最北のグレーンウイスキー蒸溜所であり、主にブレンデッドウイスキー用の原酒を生産してきた。コンピューター制御による効率的な連続式蒸留機を使用し、トウモロコシを主原料としている。現在はエンペラドール社（ホワイト＆マッカイ社の親会社）が所有。近年はシングルグレーンとしての評価も高まり、独立系ボトラーからも多くのボトリングが発売されている。独特の特徴として、熟成年数の長いシングルグレーンウイスキーは、モルトウイスキーに匹敵する複雑さと深みを持つことで知られている。</t>
  </si>
  <si>
    <t>桜尾2020-2023　信濃屋</t>
  </si>
  <si>
    <t>桜尾2020-2023 信濃屋は、桜の花と地元の柑橘類の植物性の特徴を持つ限定版の日本のクラフトジンです。フローラルな香り、ジュニパー、繊細な柑橘系の風味にグリーンティーとスパイスのヒントが調和しています。口当たりは滑らかで、伝統的な日本の植物性成分が際立つ、清潔でさわやかな余韻があります。</t>
  </si>
  <si>
    <t>安積2017－2022</t>
  </si>
  <si>
    <t>安積2017－2022は、熟成期間を経て複雑な風味層を持つプレミアム熟成酒と思われます。繊細な米の香りに加え、核果類の風味、軽い花の要素、そして微妙な旨味が特徴です。長期熟成により深みが増し、滑らかで洗練された質感とエレガントな余韻を持っています。</t>
  </si>
  <si>
    <t>TEELING18年2005-2023</t>
  </si>
  <si>
    <t>このティーリング18年（2005-2023）は、ドライフルーツ、蜂蜜、トーストしたオークの豊かな層を提供します。口当たりはバニラ、ダークチョコレート、ベーキングスパイスとトロピカルフルーツの複雑な風味が広がります。長い余韻では、温かみのあるオークスパイス、キャラメル化した砂糖、そして絶妙な深みを持つ微かな革の風味が続きます。</t>
  </si>
  <si>
    <t>NAGAHAMA長浜シングルモルト2019-2022</t>
  </si>
  <si>
    <t>長浜蒸留所の若いシングルモルトで、青りんごと洋梨の鮮やかな果実味に、バニラと軽いオークのニュアンスが感じられます。口当たりは穏やかな麦芽の甘さとかすかなスパイス、柑橘類の皮の風味がバランスよく広がります。クリーンな余韻にはハチミツと軽い花の香りが残ります。</t>
  </si>
  <si>
    <t>バニラ、ハチミツ、果樹園のフルーツの風味を持つ穏やかなスペイサイドモルト。19年の熟成により、微妙なオークスパイス、ローストナッツ、モルトのヒントが深みを増します。スムースでエレガントな味わいで、スイートバーレーと軽いスパイスが特徴の中程度の長さのフィニッシュ。</t>
  </si>
  <si>
    <t>TOMINTOUL16年</t>
  </si>
  <si>
    <t>トミントウル蒸溜所</t>
  </si>
  <si>
    <t>Tomintoul Distillery</t>
  </si>
  <si>
    <t>スコットランド・スペイサイド地方のグレンリベット地区に位置する比較的新しい蒸溜所。1964年にグラスゴーのウイスキー小売業者によって設立され、1965年から操業を開始した。名前は近くにあるスコットランドのハイランド地方で最も高い場所（海抜345m）にあるトミントウル村に由来する。最も重要な要素として純粋な湧き水源であるバラントゥルアンの泉を選んで場所を決定した。ウイスキー産業の好景気の1960年代に建設され、現在はアンガス・ダンディー社が所有している。「ジェントル・スピリット・オブ・スペイサイド（スペイサイドの穏やかな精神）」という愛称を持ち、柔らかくフルーティーな味わいが特徴のウイスキーを生産している。16年熟成のボトルは特に評価が高い。</t>
  </si>
  <si>
    <t>このティーニニック21年（1999-2020）は、明るい柑橘系の香り、青リンゴ、そして控えめなバニラの洗練されたプロファイルを提供します。口当たりはハチミツのモルト、白コショウ、優しいオークスパイスを感じさせます。このハイランド蒸留所特有のクリーンで草のような特徴が、レモンの皮と軽いキャラメルのヒントを含む中程度の長さのフィニッシュへと発展します。</t>
  </si>
  <si>
    <t>TEANINICH</t>
  </si>
  <si>
    <t>ティーニニック蒸溜所</t>
  </si>
  <si>
    <t>Teaninich Distillery</t>
  </si>
  <si>
    <t>スコットランド北部ハイランド地方のアルネス、クロマーティー湾の北岸に位置する蒸溜所。1817年にヒュー・マンロー大尉によって自身の領地に設立された。ティーニニックはゲール語で「荒野の中の家」を意味し、スコットランドで最も初期の合法的な蒸溜所の一つ。マンローは1823年の大幅な酒税法改正の際に、国会の聴聞会での証言者として参加するなど業界の発展に寄与した。1970年には大規模な近代化が行われ、新しい蒸溜所（Teaninich A-side）が隣接して建設された。現在はディアジオ社が所有し、主にジョニーウォーカーのブレンド用原酒として使用されている。特徴的な製法として、マッシュタンでの麦芽の搾りかすをフィルターにかける「マッシュフィルター」を使用する数少ない蒸溜所の一つである。21年熟成のボトルは2017年に蒸溜所の創業200周年を記念して特別リリースされた。</t>
  </si>
  <si>
    <t>PITTYVAICH　2019年　29年</t>
  </si>
  <si>
    <t>2019年のスペシャルリリースからの希少な29年熟成のピティヴェイクは、洗練された果樹園の果実、蜂蜜、バニラの風味と微妙なオークの影響を提供します。口当たりは甘いモルト、ドライアプリコット、優しいスパイスの層が広がり、バタースコッチとローストナッツのヒントが感じられ、繊細な花の余韻を伴う長く温かい余韻へと続きます。</t>
  </si>
  <si>
    <t>PITTYVAICH</t>
  </si>
  <si>
    <t>ピティヴァイク蒸溜所</t>
  </si>
  <si>
    <t>Pittyvaich Distillery</t>
  </si>
  <si>
    <t>閉鎖（1993年）</t>
  </si>
  <si>
    <t>スコットランド・スペイサイド地方のダフタウンに1975年に設立された短命の蒸溜所。モートラック蒸溜所のすぐ隣に位置し、ダフタウン蒸溜所の第2蒸溜所として計画された。わずか18年間（1975年から1993年）だけ操業し、1993年に閉鎖され、その後建物も解体された。主に「ベル」ブランドのブレンデッドウイスキー用の原酒を生産するために設立されたが、UDVグループ（現在のディアジオ）の再編により不要とされた。1994年11月にはジン製造の実験も行われたが本格生産には至らなかった。閉鎖蒸溜所として現在では希少価値が高く、特に「花と動物シリーズ」でのボトリングが知られている。2019年のスペシャルリリースでは29年熟成のボトルが発売され、高額で取引されている。味わいは軽やかでフルーティー、ほのかなスパイシーさが特徴と言われている。</t>
  </si>
  <si>
    <t>アードベッグ19年バッチ2は、強烈なピート香りと海の塩気、海藻のニュアンスが特徴です。ダークチョコレート、コーヒー、リコリスの豊かな層が、熟したマンゴーやパイナップルなどのトロピカルフルーツの微かな香りとバランスを取っています。フィニッシュは薬草的な風味、タール、そして微妙なバニラの甘さと共に非常に長く続きます。</t>
  </si>
  <si>
    <t>ARDBEA19年</t>
  </si>
  <si>
    <t>GLENMORANGIE 10Years Old</t>
  </si>
  <si>
    <t>グレンモーレンジ 10年は、バニラ、柑橘系の果実、花の香りの繊細なバランスを提供します。口当たりはクリーミーなバニラ、蜂蜜の甘さ、オレンジの皮の風味があり、アーモンドとココナッツのヒントも感じられます。後味はクリーンで爽やかであり、桃とバニラの余韻が続きます。</t>
  </si>
  <si>
    <t>GLENMORANGIE</t>
  </si>
  <si>
    <t>グレンモーレンジー蒸溜所</t>
  </si>
  <si>
    <t>Glenmorangie Distillery</t>
  </si>
  <si>
    <t>スコットランド北部ハイランド地方のテイン近郊、ドーノック湾を臨む場所に位置する蒸溜所。1843年にウィリアム・マセソン（自身も蒸溜所マネージャー）によって、1738年に建てられた古いビール工場を改修して設立された。「グレンモーレンジー」はゲール語で「平和の谷」を意味する。特徴的な設備として、スコットランドで最も高い（5.14m）ポットスチルを使用し、これにより軽やかでエレガントな風味のウイスキーを生産している。水源として、近隣の砂岩層を通過して自然にろ過されたターリスク・スプリングスの水を使用。現在はモエ・ヘネシー・ルイ・ヴィトン（LVMH）グループが所有している。ワイン樽での後熟を積極的に取り入れるなど、フィニッシングの先駆者としても知られ、「オリジナル」（10年熟成）を中心に、ラサンタ、キンタ・ルバン、ネクタードールなど様々な個性を持つ製品を展開している。</t>
  </si>
  <si>
    <t>ロイヤルブラックラ13年（2009-2022）は、ハチミツを纏った果樹園のフルーツ、バニラカスタード、そして穏やかな樽のスパイスの洗練された風味を提供します。口当たりは焼きリンゴ、洋ナシ、柑橘類の皮の層がキャラメル、シナモン、ナツメグのヒントとバランスよく調和しています。エレガントな麦芽の甘さと繊細な樽の余韻で締めくくられます。</t>
  </si>
  <si>
    <t>DAILUAINE RUM10年2012-2022</t>
  </si>
  <si>
    <t>Single Malt   (Rum Cask Finish)</t>
  </si>
  <si>
    <t>2012年に蒸留され、ラム樽で10年熟成されたこのデイルエインシングルモルトは、トロピカルフルーツの風味、ブラウンシュガー、バニラの豊かなプロファイルを提供します。ラムの影響により、糖蜜、バナナ、エキゾチックなスパイスのヒントがあり、モルト本来の特性とバランスが取れ、温かく余韻の長い後味が特徴です。</t>
  </si>
  <si>
    <t>DAILUAINE</t>
  </si>
  <si>
    <t>GLENMORANGIE PORT WOOD FINISH</t>
  </si>
  <si>
    <t>ポートワインの影響による豊かで複雑な風味。イチゴやラズベリーなどの甘い赤い果実が、はちみつ、バニラ、クルミと混ざり合います。口当たりには熟したプラム、オレンジの皮、スパイシーなオークの風味があり、ダークチョコレートと穏やかなオークスパイスのヒントを残す長い余韻へと続きます。</t>
  </si>
  <si>
    <t>YUZA游佐2022ウィスキー</t>
  </si>
  <si>
    <t xml:space="preserve">Japanese </t>
  </si>
  <si>
    <t>YUZA游佐2022は、洋梨やリンゴなどの果実の香りと軽やかな花の香りが特徴で、バニラと蜂蜜のニュアンスが感じられます。口当たりは穏やかな樽の影響と控えめなスパイス、青リンゴ、柑橘類の皮の風味が広がります。フィニッシュはクリーンで、甘いモルトと白胡椒のほのかな余韻が続きます。</t>
  </si>
  <si>
    <t>YUZA</t>
  </si>
  <si>
    <t>游佐蒸溜所</t>
  </si>
  <si>
    <t>Yuza Distillery</t>
  </si>
  <si>
    <t>Japan (Yamagata)</t>
  </si>
  <si>
    <t>山形県飽海郡遊佐町に2018年に設立された山形県初のウイスキー蒸留所。地元の清酒メーカー9社の共同出資会社「金龍」によって運営されています。鳥海山の伏流水「湧水の里」の水を使用し、山形の気候風土を活かした独自のウイスキーづくりを目指しています。現在は若いウイスキーを中心に展開し、長期熟成も進行中です。</t>
  </si>
  <si>
    <t>明石 3年粉色ウィスキー</t>
  </si>
  <si>
    <t>この明石3年粉色ウィスキーは、繊細なプロファイルを持ち、微妙な花の香り、軽い桜の風味、そしてバニラのヒントを提供します。若さが新鮮な特徴をもたらし、穏やかな樽の影響、マイルドなスパイス、そしてマジパンの風味が感じられます。フィニッシュはクリーンで、わずかな甘さと微妙なフルーツノートが特徴です。</t>
  </si>
  <si>
    <t>明石</t>
  </si>
  <si>
    <t>明石蒸溜所</t>
  </si>
  <si>
    <t>Akashi Distillery</t>
  </si>
  <si>
    <t>関西（兵庫県）</t>
  </si>
  <si>
    <t>兵庫県明石市に位置する江井ヶ島酒造の蒸溜施設。1919年創業の清酒蔵として歴史を持ち、1984年からウイスキーの製造も開始。「明石」ブランドとして国内外で知られるようになった。小規模な生産体制ながら、清酒造りの伝統と技術を活かした独自のウイスキー製造を行い、地元の海風の影響を受けた熟成環境が特徴。ポットスチルは日本製の小型のものを使用し、少量生産ながら丁寧な製法で個性的なウイスキーを生み出している。</t>
  </si>
  <si>
    <t xml:space="preserve">山崎10年 </t>
  </si>
  <si>
    <t>山崎10年は製造終了した日本のシングルモルトで、蜂蜜、バニラ、果樹園の果実の優雅な風味が特徴です。オークスパイス、軽やかな柑橘類、花の要素がバランスよく調和し、水楢樽特有の白檀のキャラクターがほのかに感じられます。余韻は中程度で、優しい甘さと繊細なスパイスが残ります。</t>
  </si>
  <si>
    <t>秩父第二蒸留所　ウィスキー</t>
  </si>
  <si>
    <t>秩父第二蒸留所からのこのウイスキーは、果樹園の果実と蜂蜜の甘さが穏やかなオークのスパイスとバランスよく調和しています。青りんご、洋梨、バニラの風味に、シナモンとホワイトペッパーのニュアンスが加わります。フィニッシュでは、ナツメグの微かな香りと軽い花の香りを伴った、繊細な麦芽の特徴が現れます。</t>
  </si>
  <si>
    <t>秩父第二蒸留所</t>
  </si>
  <si>
    <t>駒ヶ岳 蝶々2024は、エレガントな花の香りとハチミツの甘さ、そして微かな柑橘系の風味が特徴の限定版日本ウイスキーです。口当たりは繊細な果実の風味と軽いオークとバニラのバランスが良く、洗練された余韻には微かなスパイスと優しい温かみが感じられます。マルス信州蒸留所の職人技を示す洗練された表現です。</t>
  </si>
  <si>
    <t>駒ヶ岳</t>
  </si>
  <si>
    <t>MARS　ラッキーキャット　ウィスキー</t>
  </si>
  <si>
    <t>MARS ラッキーキャット ウィスキーは、ハチミツの甘さと軽やかなフルーティさ（リンゴや洋ナシ）のバランスが絶妙です。口当たりは穏やかなオークスパイス、バニラ、そして軽くトーストされた麦芽の風味が感じられます。フィニッシュはなめらかで、微かなキャラメルと柑橘系の皮の風味が心地よい飲み心地を生み出しています。</t>
  </si>
  <si>
    <t>三郎丸2020-2025　ウィスキー</t>
  </si>
  <si>
    <t>三郎丸2020-2025は限定版の日本のウイスキーで、豊かな複雑さを持っています。ドライフルーツ、蜂蜜、オークの調和のとれたバランスに、微かなスモーキーさが感じられます。口当たりはキャラメル、バニラ、穏やかなスパイスの層が広がり、トーストされた麦芽の風味が垣間見えます。余韻は長く温かみがあり、甘さと木の香りが心地よく交わります。</t>
  </si>
  <si>
    <t>三郎丸2020-2025</t>
  </si>
  <si>
    <t>三郎丸蒸溜所</t>
  </si>
  <si>
    <t>Saburomaru Distillery</t>
  </si>
  <si>
    <t>北陸（富山県）</t>
  </si>
  <si>
    <t>富山県砺波市に位置する北陸最古のウイスキー蒸溜所。母体となる若鶴酒造は1862年に創業し、1952年にウイスキーの製造免許を取得。伝統的に冬は日本酒を仕込み、夏にはウイスキーを蒸留するという二毛作方式を採用。庄川の清冽な水を使用し、地元の銅器伝統工芸士が手がけたポットスチルでウイスキーを製造。近年は「三郎丸」ブランドとして本格的な再出発を果たし、国際的な評価を高めている。</t>
  </si>
  <si>
    <t>ダルウィニー30年　2019</t>
  </si>
  <si>
    <t>ダルウィニー30年 2019リリースは、上品な複雑さを持ち、ハチミツの甘さ、果樹園のフルーツ、バニラカスタードの風味が特徴です。口当たりはヘザーハニー、焼きリンゴ、微妙なオークスパイスの層が広がり、柑橘系の皮のヒントも感じられます。フィニッシュは長く温かみがあり、穏やかなオークタンニンとハイランドヘザーの余韻が残ります。</t>
  </si>
  <si>
    <t>ダルウィニー30年</t>
  </si>
  <si>
    <t>ダルウィニー蒸溜所</t>
  </si>
  <si>
    <t>Dalwhinnie Distillery</t>
  </si>
  <si>
    <t>スコットランドのハイランド地方、ケアンゴーム国立公園内に位置する蒸溜所。1897年にアレクサンダー・マッケンジー、ジョン・グラント、ジョージ・セラーらによってストラススペイ蒸留所として創設され、1898年に現在の名称に変更。スコットランドで最も標高の高い場所にある蒸溜所の一つで、冬には大雪に見舞われる厳しい環境にある。1992年から3年間の大規模改装のため閉鎖された時期もあったが、現在はディアジオ社の「クラシックモルト」シリーズの一つとして、蜂蜜のような甘みと軽いピート香が特徴のウイスキーを生産している。</t>
  </si>
  <si>
    <t>厚岸小暑2024　　ウィスキー</t>
  </si>
  <si>
    <t>厚岸小暑2024は北海道の厚岸蒸留所による季節限定ウイスキーです。繊細な花の香りと軽やかな蜂蜜の甘さ、柑橘類のニュアンス、そして穏やかな樽のスパイスが調和しています。海に近い蒸留所ならではの海風の影響で、わずかな塩気と海藻のヒントが感じられ、厚岸特有の洗練された清々しいフィニッシュが特徴です。</t>
  </si>
  <si>
    <t>AKKESHI</t>
  </si>
  <si>
    <t>厚岸蒸溜所</t>
  </si>
  <si>
    <t>Akkeshi Distillery</t>
  </si>
  <si>
    <t>北海道（道東）</t>
  </si>
  <si>
    <t>北海道厚岸町に位置する蒸溜所。2016年10月にウイスキー製造を開始。堅展実業株式会社が「アイラ島のようなウイスキー」をコンセプトに北海道の豊かな自然環境を活かして設立した。アイラ島と似た気候条件を持つ厚岸湾に面した立地で、ピート香豊かな個性的なウイスキーを製造。厳しい環境下での熟成と北海道産ミズナラ材の樽の使用にこだわり、「NEW BORN」シリーズや「厚岸」シリーズで国内外から高い評価を得ている。</t>
  </si>
  <si>
    <r>
      <rPr>
        <sz val="11"/>
        <color rgb="FF000000"/>
        <rFont val="Calibri"/>
        <family val="2"/>
      </rPr>
      <t>樱</t>
    </r>
    <r>
      <rPr>
        <sz val="11"/>
        <color rgb="FF000000"/>
        <rFont val="Meiryo UI"/>
        <family val="3"/>
        <charset val="128"/>
      </rPr>
      <t>尾4年2020</t>
    </r>
  </si>
  <si>
    <r>
      <t>2020年の4年熟成の日本のウイスキーで、名前（</t>
    </r>
    <r>
      <rPr>
        <sz val="11"/>
        <color rgb="FF000000"/>
        <rFont val="Calibri"/>
        <family val="2"/>
      </rPr>
      <t>樱</t>
    </r>
    <r>
      <rPr>
        <sz val="11"/>
        <color rgb="FF000000"/>
        <rFont val="Meiryo UI"/>
        <family val="3"/>
        <charset val="128"/>
      </rPr>
      <t>尾/さくらお）から桜を思わせる繊細なフローラルノートが特徴。若々しいプロファイルに軽いバニラ、控えめなオークの影響、青りんごのヒント、そして微かなスパイスが感じられ、若い日本のモルトに特徴的なクリーンで少し甘い余韻が楽しめます。</t>
    </r>
  </si>
  <si>
    <t>創業</t>
  </si>
  <si>
    <t>2015（現蒸溜所）</t>
  </si>
  <si>
    <t>1810（1963再建）</t>
  </si>
  <si>
    <t>1959（1961操業開始）</t>
  </si>
  <si>
    <t>2016（再稼働）</t>
  </si>
  <si>
    <t>1964（1965操業開始）</t>
  </si>
  <si>
    <t>1919（清酒）、1984（ウイスキー）</t>
  </si>
  <si>
    <t>1819（旧）、1967（新）</t>
    <phoneticPr fontId="2"/>
  </si>
  <si>
    <t>金額</t>
  </si>
  <si>
    <t>Taste_Fruity</t>
  </si>
  <si>
    <t>Taste_Spicy</t>
  </si>
  <si>
    <t>Taste_Body</t>
  </si>
  <si>
    <t>Taste_Smoky</t>
  </si>
  <si>
    <t>Taste_Sweetness</t>
  </si>
  <si>
    <t>Taste_Complexity</t>
  </si>
  <si>
    <t>3</t>
  </si>
  <si>
    <t>4</t>
  </si>
  <si>
    <t>5</t>
  </si>
  <si>
    <t>1</t>
  </si>
  <si>
    <t>2</t>
  </si>
  <si>
    <t>photoUrl</t>
    <phoneticPr fontId="2"/>
  </si>
  <si>
    <t>1.jpg</t>
  </si>
  <si>
    <t>2.jpg</t>
  </si>
  <si>
    <t>3.jpg</t>
  </si>
  <si>
    <t>4.jpg</t>
  </si>
  <si>
    <t>5.jpg</t>
  </si>
  <si>
    <t>6.jpg</t>
  </si>
  <si>
    <t>7.jpg</t>
  </si>
  <si>
    <t>8.jpg</t>
  </si>
  <si>
    <t>9.jpg</t>
  </si>
  <si>
    <t>10.jpg</t>
  </si>
  <si>
    <t>11.jpg</t>
  </si>
  <si>
    <t>12.jpg</t>
  </si>
  <si>
    <t>15.jpg</t>
  </si>
  <si>
    <t>16.jpg</t>
  </si>
  <si>
    <t>17.jpg</t>
  </si>
  <si>
    <t>18.jpg</t>
  </si>
  <si>
    <t>19.jpg</t>
  </si>
  <si>
    <t>20.jpg</t>
  </si>
  <si>
    <t>21.jpg</t>
  </si>
  <si>
    <t>22.jpg</t>
  </si>
  <si>
    <t>23.jpg</t>
  </si>
  <si>
    <t>24.jpg</t>
  </si>
  <si>
    <t>25.jpg</t>
  </si>
  <si>
    <t>26.jpg</t>
  </si>
  <si>
    <t>27.jpg</t>
  </si>
  <si>
    <t>28.jpg</t>
  </si>
  <si>
    <t>29.jpg</t>
  </si>
  <si>
    <t>30.jpg</t>
  </si>
  <si>
    <t>31.jpg</t>
  </si>
  <si>
    <t>32.jpg</t>
  </si>
  <si>
    <t>33.jpg</t>
  </si>
  <si>
    <t>34.jpg</t>
  </si>
  <si>
    <t>35.jpg</t>
  </si>
  <si>
    <t>36.jpg</t>
  </si>
  <si>
    <t>37.jpg</t>
  </si>
  <si>
    <t>38.jpg</t>
  </si>
  <si>
    <t>39.jpg</t>
  </si>
  <si>
    <t>40.jpg</t>
  </si>
  <si>
    <t>41.jpg</t>
  </si>
  <si>
    <t>42.jpg</t>
  </si>
  <si>
    <t>43.jpg</t>
  </si>
  <si>
    <t>44.jpg</t>
  </si>
  <si>
    <t>45.jpg</t>
  </si>
  <si>
    <t>46.jpg</t>
  </si>
  <si>
    <t>47.jpg</t>
  </si>
  <si>
    <t>48.jpg</t>
  </si>
  <si>
    <t>49.jpg</t>
  </si>
  <si>
    <t>50.jpg</t>
  </si>
  <si>
    <t>51.jpg</t>
  </si>
  <si>
    <t>52.jpg</t>
  </si>
  <si>
    <t>53.jpg</t>
  </si>
  <si>
    <t>54.jpg</t>
  </si>
  <si>
    <t>55.jpg</t>
  </si>
  <si>
    <t>56.jpg</t>
  </si>
  <si>
    <t>57.jpg</t>
  </si>
  <si>
    <t>58.jpg</t>
  </si>
  <si>
    <t>59.jpg</t>
  </si>
  <si>
    <t>60.jpg</t>
  </si>
  <si>
    <t>61.jpg</t>
  </si>
  <si>
    <t>62.jpg</t>
  </si>
  <si>
    <t>63.jpg</t>
  </si>
  <si>
    <t>64.jpg</t>
  </si>
  <si>
    <t>65.jpg</t>
  </si>
  <si>
    <t>66.jpg</t>
  </si>
  <si>
    <t>67.jpg</t>
  </si>
  <si>
    <t>68.jpg</t>
  </si>
  <si>
    <t>69.jpg</t>
  </si>
  <si>
    <t>70.jpg</t>
  </si>
  <si>
    <t>71.jpg</t>
  </si>
  <si>
    <t>72.jpg</t>
  </si>
  <si>
    <t>73.jpg</t>
  </si>
  <si>
    <t>74.jpg</t>
  </si>
  <si>
    <t>75.jpg</t>
  </si>
  <si>
    <t>76.jpg</t>
  </si>
  <si>
    <t>77.jpg</t>
  </si>
  <si>
    <t>78.jpg</t>
  </si>
  <si>
    <t>79.jpg</t>
  </si>
  <si>
    <t>80.jpg</t>
  </si>
  <si>
    <t>81.jpg</t>
  </si>
  <si>
    <t>82.jpg</t>
  </si>
  <si>
    <t>83.jpg</t>
  </si>
  <si>
    <t>84.jpg</t>
  </si>
  <si>
    <t>85.jpg</t>
  </si>
  <si>
    <t>86.jpg</t>
  </si>
  <si>
    <t>87.jpg</t>
  </si>
  <si>
    <t>88.jpg</t>
  </si>
  <si>
    <t>89.jpg</t>
  </si>
  <si>
    <t>90.jpg</t>
  </si>
  <si>
    <t>91.jpg</t>
  </si>
  <si>
    <t>92.jpg</t>
  </si>
  <si>
    <t>93.jpg</t>
  </si>
  <si>
    <t>94.jpg</t>
  </si>
  <si>
    <t>95.jpg</t>
  </si>
  <si>
    <t>96.jpg</t>
  </si>
  <si>
    <t>97.jpg</t>
  </si>
  <si>
    <t>98.jpg</t>
  </si>
  <si>
    <t>99.jpg</t>
  </si>
  <si>
    <t>100.jpg</t>
  </si>
  <si>
    <t>101.jpg</t>
  </si>
  <si>
    <t>102.jpg</t>
  </si>
  <si>
    <t>103.jpg</t>
  </si>
  <si>
    <t>104.jpg</t>
  </si>
  <si>
    <t>105.jpg</t>
  </si>
  <si>
    <t>106.jpg</t>
  </si>
  <si>
    <t>107.jpg</t>
  </si>
  <si>
    <t>108.jpg</t>
  </si>
  <si>
    <t>度数</t>
    <rPh sb="0" eb="2">
      <t>ドスウ</t>
    </rPh>
    <phoneticPr fontId="2"/>
  </si>
  <si>
    <t>CARNMOR ROYAL BRACKLA13年2009-2022</t>
    <phoneticPr fontId="2"/>
  </si>
  <si>
    <t>KILCHOMAN　2021 THE 11th EDITION</t>
    <phoneticPr fontId="2"/>
  </si>
  <si>
    <t>KILCHOMAN　2022</t>
    <phoneticPr fontId="2"/>
  </si>
  <si>
    <t>KILCHOMAN 2013-2021 BURBON MATURED SINGLE CASK</t>
    <phoneticPr fontId="2"/>
  </si>
  <si>
    <t>KILCHOMAN　2013－2021 TEQUILA SINGLE CASK</t>
    <phoneticPr fontId="2"/>
  </si>
  <si>
    <t>KILCHOMAN 2021 MADEIRA CASK MATURED</t>
    <phoneticPr fontId="2"/>
  </si>
  <si>
    <t>TEELING　18年2005-2023</t>
    <phoneticPr fontId="2"/>
  </si>
  <si>
    <t>TEELING  2021年祭ボトル AMERICAN VIRGIN OAK</t>
    <phoneticPr fontId="2"/>
  </si>
  <si>
    <t>TEELING 2020年ボトル BURBON CASK</t>
    <rPh sb="12" eb="13">
      <t>ネン</t>
    </rPh>
    <phoneticPr fontId="2"/>
  </si>
  <si>
    <t>MARS The YA屋久島</t>
    <rPh sb="13" eb="14">
      <t>シマ</t>
    </rPh>
    <phoneticPr fontId="2"/>
  </si>
  <si>
    <t>CAOL ILA 14年2008-2023 SIGNATORY</t>
    <phoneticPr fontId="2"/>
  </si>
  <si>
    <t>ARdbeG 19年　バッチ2 TRAIGH BHAN</t>
    <phoneticPr fontId="2"/>
  </si>
  <si>
    <t>ハーフ</t>
    <phoneticPr fontId="2"/>
  </si>
  <si>
    <t>ショット</t>
    <phoneticPr fontId="2"/>
  </si>
  <si>
    <t>マッカラン 1990年　SAMAROLI</t>
    <phoneticPr fontId="2"/>
  </si>
  <si>
    <t>マッカラン 22年 1985－2007</t>
    <rPh sb="8" eb="9">
      <t>ネン</t>
    </rPh>
    <phoneticPr fontId="2"/>
  </si>
  <si>
    <t>マッカラン 7年　旧ボトル</t>
    <rPh sb="9" eb="10">
      <t>キュ</t>
    </rPh>
    <phoneticPr fontId="2"/>
  </si>
  <si>
    <t>Glenfarclas　莨樽周年2008-2023</t>
    <phoneticPr fontId="2"/>
  </si>
  <si>
    <t>MALTBARN INVERGORDON 1972-2021 49年</t>
    <phoneticPr fontId="2"/>
  </si>
  <si>
    <t>GLENLIVET　20年2003-2023　GORDON&amp;MACPHAIL</t>
    <phoneticPr fontId="2"/>
  </si>
  <si>
    <t>エドラタワー10年750ml　80年代</t>
    <phoneticPr fontId="2"/>
  </si>
  <si>
    <t>GLEN GARIOCH 14年2008 SILENCE BAR 35th Anniversary</t>
    <phoneticPr fontId="2"/>
  </si>
  <si>
    <t>BOWMORE 13年1998ー2011 The maltman</t>
    <phoneticPr fontId="2"/>
  </si>
  <si>
    <t xml:space="preserve">BLAIR ATHOL11年2011-2023 Japanese Artist Selection </t>
    <phoneticPr fontId="2"/>
  </si>
  <si>
    <t>GLEN ORD 13年 2009-2023　信濃屋</t>
    <rPh sb="11" eb="12">
      <t>ネン</t>
    </rPh>
    <rPh sb="23" eb="26">
      <t>シナノヤ</t>
    </rPh>
    <phoneticPr fontId="2"/>
  </si>
  <si>
    <t>TEANINICH　21年 1999-2020</t>
    <phoneticPr fontId="2"/>
  </si>
  <si>
    <t>TASTER  BRUICHLADDICH 11年 2012</t>
    <phoneticPr fontId="2"/>
  </si>
  <si>
    <t>ARDBEG 9年 1990-2000</t>
    <rPh sb="8" eb="9">
      <t>ネン</t>
    </rPh>
    <phoneticPr fontId="2"/>
  </si>
  <si>
    <t>ORKNEY 22年（ハイランドパーク）1999-2021 ART SESSION</t>
    <phoneticPr fontId="2"/>
  </si>
  <si>
    <t>ISLAY KILDALTON13年（アードベッグ）THE ABSOLUTE CHOICE　2009-2022</t>
    <phoneticPr fontId="2"/>
  </si>
  <si>
    <t>Scotland Islay</t>
    <phoneticPr fontId="2"/>
  </si>
  <si>
    <t>FETTERCAIRN 25年 1995-2021 SIGNATORY CASK STRENGTH</t>
    <phoneticPr fontId="2"/>
  </si>
  <si>
    <t>GLENGRANT25年1995</t>
    <phoneticPr fontId="2"/>
  </si>
  <si>
    <t>DAILUAINE 9年2013-2022 DOUGLAS LAING'S PROVENANCE</t>
    <phoneticPr fontId="2"/>
  </si>
  <si>
    <t>TAMDHU 2006-2022 AMERICAN OAK SHERRY BUTT</t>
    <phoneticPr fontId="2"/>
  </si>
  <si>
    <t>Japan</t>
    <phoneticPr fontId="2"/>
  </si>
  <si>
    <t>安積</t>
    <rPh sb="0" eb="2">
      <t>アヅミ</t>
    </rPh>
    <phoneticPr fontId="2"/>
  </si>
  <si>
    <t>14.jpg</t>
    <phoneticPr fontId="2"/>
  </si>
  <si>
    <t>YAMAZAKURA ASAKA
安積　百世不磨5年2018-2024</t>
    <phoneticPr fontId="2"/>
  </si>
  <si>
    <t>百世不磨とは、百代という長い年月を経ても磨り減らない意味で、永久に価値を保ったまま存在し続けることを表す言葉。このボトルは約100年及ぶ日本のウィスキー製造の歴史に敬意を評し、「SEEK THE ULTIMATE」のテーマの元、RUDDER LTD.によって特別に企画、厳選、瓶詰めされた限定品です。香り：シナモン、リコリス、柏や食用鬼灯の葉、フラワーショップ、後からフルーツミントキャンディ、アセロラ、柑橘の皮。時間と共にスモークが沸き上がる。
味わい：ブラッドオレンジ、ピンクグレープフルーツ、レッドカラント、クランベリー、苺ジャム、熟したリンゴ、ジンジャーシロップ、ヘザーの花、実山椒、甘苦く、徐々にスパイシーに変化する。
フィニッシュ：パッションフルーツの種、クロスグリの葉、アップルミント。山椒、新生姜、ホワイトペッパーのスパイスが長く続く。</t>
    <rPh sb="0" eb="1">
      <t>ヒャク</t>
    </rPh>
    <rPh sb="1" eb="2">
      <t>ヨ</t>
    </rPh>
    <rPh sb="2" eb="4">
      <t>フマ</t>
    </rPh>
    <rPh sb="7" eb="9">
      <t>ヒャクダイ</t>
    </rPh>
    <rPh sb="12" eb="13">
      <t>ナガ</t>
    </rPh>
    <rPh sb="14" eb="16">
      <t>ネンゲツ</t>
    </rPh>
    <rPh sb="17" eb="18">
      <t>ヘ</t>
    </rPh>
    <rPh sb="20" eb="21">
      <t>ス</t>
    </rPh>
    <rPh sb="22" eb="23">
      <t>ヘ</t>
    </rPh>
    <rPh sb="26" eb="28">
      <t>イミ</t>
    </rPh>
    <rPh sb="30" eb="32">
      <t>エイキュウ</t>
    </rPh>
    <rPh sb="33" eb="35">
      <t>カチ</t>
    </rPh>
    <rPh sb="36" eb="37">
      <t>タモ</t>
    </rPh>
    <rPh sb="41" eb="43">
      <t>ソンザイ</t>
    </rPh>
    <rPh sb="44" eb="45">
      <t>ツヅ</t>
    </rPh>
    <rPh sb="50" eb="51">
      <t>アラワ</t>
    </rPh>
    <rPh sb="52" eb="54">
      <t>コトバ</t>
    </rPh>
    <rPh sb="61" eb="62">
      <t>ヤク</t>
    </rPh>
    <rPh sb="65" eb="66">
      <t>ネン</t>
    </rPh>
    <rPh sb="66" eb="67">
      <t>オヨ</t>
    </rPh>
    <rPh sb="68" eb="70">
      <t>ニホン</t>
    </rPh>
    <rPh sb="76" eb="78">
      <t>セイゾウ</t>
    </rPh>
    <rPh sb="79" eb="81">
      <t>レキシ</t>
    </rPh>
    <rPh sb="82" eb="84">
      <t>ケイイ</t>
    </rPh>
    <rPh sb="85" eb="86">
      <t>ヒョウ</t>
    </rPh>
    <rPh sb="112" eb="113">
      <t>モト</t>
    </rPh>
    <rPh sb="129" eb="131">
      <t>トクベツ</t>
    </rPh>
    <rPh sb="132" eb="134">
      <t>キカク</t>
    </rPh>
    <rPh sb="135" eb="137">
      <t>ゲンセン</t>
    </rPh>
    <rPh sb="138" eb="140">
      <t>ビンヅ</t>
    </rPh>
    <rPh sb="144" eb="147">
      <t>ゲンテイヒン</t>
    </rPh>
    <phoneticPr fontId="2"/>
  </si>
  <si>
    <t>TOMINTOUL 1999 19年 GLENLIVET　信濃屋</t>
    <rPh sb="29" eb="32">
      <t>シナノヤ</t>
    </rPh>
    <phoneticPr fontId="2"/>
  </si>
  <si>
    <t>MARS 駒ヶ岳　蝶々2024 ART Label Award</t>
    <phoneticPr fontId="2"/>
  </si>
  <si>
    <t xml:space="preserve">High Coast 2013-2021 </t>
    <phoneticPr fontId="2"/>
  </si>
  <si>
    <t>ORKNEY　2000-2018　The City Life</t>
    <phoneticPr fontId="2"/>
  </si>
  <si>
    <t>津貫2018-2021 ５周年記念ボトル</t>
    <rPh sb="0" eb="2">
      <t>ツヌキ</t>
    </rPh>
    <phoneticPr fontId="2"/>
  </si>
  <si>
    <t>OLD FETTERCAIRN　８０年代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</si>
</sst>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b/>
      <sz val="11"/>
      <name val="Meiryo UI"/>
      <family val="3"/>
      <charset val="128"/>
    </font>
    <font>
      <sz val="6"/>
      <name val="游ゴシック"/>
      <family val="2"/>
      <charset val="128"/>
      <scheme val="minor"/>
    </font>
    <font>
      <sz val="11"/>
      <color rgb="FF000000"/>
      <name val="Meiryo UI"/>
      <family val="3"/>
      <charset val="128"/>
    </font>
    <font>
      <sz val="12"/>
      <color rgb="FF232425"/>
      <name val="Noto Sans JP"/>
      <family val="3"/>
      <charset val="128"/>
    </font>
    <font>
      <sz val="11"/>
      <color rgb="FF000000"/>
      <name val="Calibri"/>
      <family val="2"/>
    </font>
    <font>
      <b/>
      <sz val="11"/>
      <name val="ＭＳ Ｐゴシック"/>
      <family val="3"/>
      <charset val="128"/>
    </font>
    <font>
      <b/>
      <sz val="11"/>
      <color theme="1"/>
      <name val="Meiryo UI"/>
      <family val="3"/>
      <charset val="128"/>
    </font>
    <font>
      <sz val="11"/>
      <color theme="1"/>
      <name val="Meiryo UI"/>
      <family val="3"/>
      <charset val="128"/>
    </font>
    <font>
      <sz val="11"/>
      <color theme="1"/>
      <name val="游ゴシック"/>
      <family val="2"/>
      <charset val="128"/>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s>
  <cellStyleXfs count="2">
    <xf numFmtId="0" fontId="0" fillId="0" borderId="0">
      <alignment vertical="center"/>
    </xf>
    <xf numFmtId="38" fontId="9" fillId="0" borderId="0" applyFont="0" applyFill="0" applyBorder="0" applyAlignment="0" applyProtection="0">
      <alignment vertical="center"/>
    </xf>
  </cellStyleXfs>
  <cellXfs count="32">
    <xf numFmtId="0" fontId="0" fillId="0" borderId="0" xfId="0">
      <alignment vertical="center"/>
    </xf>
    <xf numFmtId="0" fontId="3" fillId="0" borderId="0" xfId="0" applyFont="1" applyAlignment="1">
      <alignment horizontal="left" vertical="center" wrapText="1"/>
    </xf>
    <xf numFmtId="0" fontId="4" fillId="3"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0" fillId="0" borderId="0" xfId="0" applyAlignment="1"/>
    <xf numFmtId="0" fontId="8" fillId="0" borderId="0" xfId="0" applyFont="1" applyAlignment="1">
      <alignment vertical="center" wrapText="1"/>
    </xf>
    <xf numFmtId="0" fontId="0" fillId="0" borderId="0" xfId="0" applyAlignment="1">
      <alignment vertical="center" wrapText="1"/>
    </xf>
    <xf numFmtId="0" fontId="1" fillId="0" borderId="1" xfId="0" applyFont="1" applyBorder="1" applyAlignment="1">
      <alignment horizontal="left" vertical="center" wrapText="1"/>
    </xf>
    <xf numFmtId="0" fontId="6" fillId="0" borderId="1" xfId="0" applyFont="1" applyBorder="1" applyAlignment="1">
      <alignment horizontal="left" vertical="center"/>
    </xf>
    <xf numFmtId="0" fontId="1" fillId="2" borderId="1" xfId="0" applyFont="1" applyFill="1" applyBorder="1" applyAlignment="1">
      <alignment horizontal="left" vertical="center" wrapText="1"/>
    </xf>
    <xf numFmtId="0" fontId="6" fillId="0" borderId="3" xfId="0" applyFont="1" applyBorder="1" applyAlignment="1">
      <alignment horizontal="left" vertical="center"/>
    </xf>
    <xf numFmtId="0" fontId="7" fillId="0" borderId="0" xfId="0" applyFont="1" applyAlignment="1">
      <alignment horizontal="left" vertical="center" wrapText="1"/>
    </xf>
    <xf numFmtId="0" fontId="0" fillId="0" borderId="0" xfId="0" applyAlignment="1">
      <alignment horizontal="left" vertical="center"/>
    </xf>
    <xf numFmtId="0" fontId="3" fillId="2" borderId="0" xfId="0" applyFont="1" applyFill="1" applyAlignment="1">
      <alignment horizontal="left" vertical="center" wrapText="1"/>
    </xf>
    <xf numFmtId="0" fontId="8" fillId="0" borderId="0" xfId="0" applyFont="1" applyAlignment="1">
      <alignment horizontal="left" vertical="center" wrapText="1"/>
    </xf>
    <xf numFmtId="0" fontId="3" fillId="4" borderId="0" xfId="0" applyFont="1" applyFill="1" applyAlignment="1">
      <alignment horizontal="left" vertical="center" wrapText="1"/>
    </xf>
    <xf numFmtId="0" fontId="3" fillId="5" borderId="0" xfId="0" applyFont="1" applyFill="1" applyAlignment="1">
      <alignment horizontal="left" vertical="center" wrapText="1"/>
    </xf>
    <xf numFmtId="0" fontId="0" fillId="0" borderId="0" xfId="0" applyAlignment="1">
      <alignment horizontal="left" vertical="center" wrapText="1"/>
    </xf>
    <xf numFmtId="38" fontId="1" fillId="0" borderId="1" xfId="1" applyFont="1" applyBorder="1" applyAlignment="1">
      <alignment horizontal="center" vertical="center" wrapText="1"/>
    </xf>
    <xf numFmtId="38" fontId="6" fillId="0" borderId="1" xfId="1" applyFont="1" applyBorder="1" applyAlignment="1">
      <alignment horizontal="center" vertical="center"/>
    </xf>
    <xf numFmtId="38" fontId="3" fillId="0" borderId="0" xfId="1" applyFont="1" applyAlignment="1">
      <alignment horizontal="center" vertical="center" wrapText="1"/>
    </xf>
    <xf numFmtId="38" fontId="0" fillId="0" borderId="0" xfId="1" applyFont="1" applyAlignment="1">
      <alignment horizontal="center" vertical="center"/>
    </xf>
    <xf numFmtId="38" fontId="0" fillId="0" borderId="0" xfId="1" applyFont="1" applyAlignment="1">
      <alignment horizontal="center"/>
    </xf>
    <xf numFmtId="0" fontId="7" fillId="0" borderId="1" xfId="0" applyFont="1" applyBorder="1" applyAlignment="1">
      <alignment horizontal="left" vertical="center" wrapText="1"/>
    </xf>
    <xf numFmtId="0" fontId="3" fillId="0" borderId="1" xfId="0" applyFont="1" applyBorder="1" applyAlignment="1">
      <alignment horizontal="left" vertical="center" wrapText="1"/>
    </xf>
    <xf numFmtId="38" fontId="3" fillId="0" borderId="1" xfId="1" applyFont="1" applyBorder="1" applyAlignment="1">
      <alignment horizontal="center" vertical="center" wrapText="1"/>
    </xf>
    <xf numFmtId="38" fontId="0" fillId="0" borderId="1" xfId="1" applyFont="1" applyBorder="1" applyAlignment="1">
      <alignment horizontal="center" vertical="center"/>
    </xf>
    <xf numFmtId="0" fontId="4"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vertical="center" wrapText="1"/>
    </xf>
    <xf numFmtId="0" fontId="3" fillId="4" borderId="1" xfId="0" applyFont="1" applyFill="1" applyBorder="1" applyAlignment="1">
      <alignment horizontal="left" vertical="center" wrapText="1"/>
    </xf>
    <xf numFmtId="0" fontId="3" fillId="5" borderId="1" xfId="0" applyFont="1" applyFill="1" applyBorder="1" applyAlignment="1">
      <alignment horizontal="lef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EB35-3899-4195-AE73-2ED475476BB1}">
  <dimension ref="A1:AA115"/>
  <sheetViews>
    <sheetView tabSelected="1" zoomScale="81" zoomScaleNormal="81" workbookViewId="0">
      <pane ySplit="1" topLeftCell="A101" activePane="bottomLeft" state="frozen"/>
      <selection pane="bottomLeft" activeCell="E108" sqref="E108"/>
    </sheetView>
  </sheetViews>
  <sheetFormatPr defaultRowHeight="18.75" x14ac:dyDescent="0.4"/>
  <cols>
    <col min="1" max="1" width="9.5" bestFit="1" customWidth="1"/>
    <col min="2" max="2" width="16.75" bestFit="1" customWidth="1"/>
    <col min="3" max="3" width="8" style="21" customWidth="1"/>
    <col min="4" max="4" width="7" style="22" customWidth="1"/>
    <col min="5" max="5" width="8" style="22" customWidth="1"/>
    <col min="6" max="6" width="9.5" bestFit="1" customWidth="1"/>
    <col min="7" max="7" width="22.125" bestFit="1" customWidth="1"/>
    <col min="8" max="8" width="12" bestFit="1" customWidth="1"/>
    <col min="9" max="9" width="100.125" customWidth="1"/>
    <col min="10" max="10" width="13" bestFit="1" customWidth="1"/>
    <col min="11" max="11" width="14.375" bestFit="1" customWidth="1"/>
    <col min="12" max="12" width="18.125" bestFit="1" customWidth="1"/>
    <col min="13" max="13" width="24.125" bestFit="1" customWidth="1"/>
    <col min="14" max="14" width="12.625" bestFit="1" customWidth="1"/>
    <col min="15" max="15" width="11.375" bestFit="1" customWidth="1"/>
    <col min="16" max="16" width="11.875" bestFit="1" customWidth="1"/>
    <col min="17" max="17" width="9.5" bestFit="1" customWidth="1"/>
    <col min="18" max="18" width="10.5" bestFit="1" customWidth="1"/>
    <col min="19" max="19" width="89.5" customWidth="1"/>
    <col min="20" max="20" width="14" style="4" customWidth="1"/>
    <col min="21" max="21" width="13" style="4" customWidth="1"/>
    <col min="22" max="22" width="12" style="4" customWidth="1"/>
    <col min="23" max="23" width="13" style="4" customWidth="1"/>
    <col min="24" max="24" width="17" style="4" customWidth="1"/>
    <col min="25" max="25" width="18" style="4" customWidth="1"/>
    <col min="27" max="27" width="9" style="6"/>
  </cols>
  <sheetData>
    <row r="1" spans="1:27" ht="32.25" thickBot="1" x14ac:dyDescent="0.45">
      <c r="A1" s="7" t="s">
        <v>0</v>
      </c>
      <c r="B1" s="7" t="s">
        <v>1</v>
      </c>
      <c r="C1" s="18" t="s">
        <v>660</v>
      </c>
      <c r="D1" s="19" t="s">
        <v>661</v>
      </c>
      <c r="E1" s="19" t="s">
        <v>528</v>
      </c>
      <c r="F1" s="7" t="s">
        <v>2</v>
      </c>
      <c r="G1" s="7" t="s">
        <v>3</v>
      </c>
      <c r="H1" s="7" t="s">
        <v>4</v>
      </c>
      <c r="I1" s="7" t="s">
        <v>5</v>
      </c>
      <c r="J1" s="9" t="s">
        <v>6</v>
      </c>
      <c r="K1" s="7" t="s">
        <v>7</v>
      </c>
      <c r="L1" s="7" t="s">
        <v>8</v>
      </c>
      <c r="M1" s="7" t="s">
        <v>9</v>
      </c>
      <c r="N1" s="7" t="s">
        <v>10</v>
      </c>
      <c r="O1" s="7" t="s">
        <v>520</v>
      </c>
      <c r="P1" s="7" t="s">
        <v>11</v>
      </c>
      <c r="Q1" s="7" t="s">
        <v>12</v>
      </c>
      <c r="R1" s="7" t="s">
        <v>13</v>
      </c>
      <c r="S1" s="7" t="s">
        <v>14</v>
      </c>
      <c r="T1" s="8" t="s">
        <v>529</v>
      </c>
      <c r="U1" s="8" t="s">
        <v>530</v>
      </c>
      <c r="V1" s="8" t="s">
        <v>531</v>
      </c>
      <c r="W1" s="8" t="s">
        <v>532</v>
      </c>
      <c r="X1" s="8" t="s">
        <v>533</v>
      </c>
      <c r="Y1" s="8" t="s">
        <v>534</v>
      </c>
      <c r="Z1" s="10" t="s">
        <v>540</v>
      </c>
      <c r="AA1" s="11" t="s">
        <v>647</v>
      </c>
    </row>
    <row r="2" spans="1:27" ht="84.75" thickBot="1" x14ac:dyDescent="0.45">
      <c r="A2" s="1">
        <v>1</v>
      </c>
      <c r="B2" s="1" t="s">
        <v>15</v>
      </c>
      <c r="C2" s="20">
        <f>ROUND(D2/2, -2)</f>
        <v>40300</v>
      </c>
      <c r="D2" s="21">
        <f>ROUND(E2/22*3, -2)</f>
        <v>80500</v>
      </c>
      <c r="E2" s="21">
        <v>590000</v>
      </c>
      <c r="F2" s="1" t="s">
        <v>16</v>
      </c>
      <c r="G2" s="1" t="s">
        <v>17</v>
      </c>
      <c r="H2" s="1" t="s">
        <v>18</v>
      </c>
      <c r="I2" s="1" t="s">
        <v>19</v>
      </c>
      <c r="J2" s="13" t="s">
        <v>20</v>
      </c>
      <c r="K2" s="2" t="s">
        <v>21</v>
      </c>
      <c r="L2" s="2" t="s">
        <v>22</v>
      </c>
      <c r="M2" s="2" t="s">
        <v>23</v>
      </c>
      <c r="N2" s="2" t="s">
        <v>24</v>
      </c>
      <c r="O2" s="2">
        <v>1830</v>
      </c>
      <c r="P2" s="2" t="s">
        <v>25</v>
      </c>
      <c r="Q2" s="2">
        <v>57.302</v>
      </c>
      <c r="R2" s="2">
        <v>-6.3559999999999999</v>
      </c>
      <c r="S2" s="2" t="s">
        <v>26</v>
      </c>
      <c r="T2" s="12" t="s">
        <v>535</v>
      </c>
      <c r="U2" s="12" t="s">
        <v>536</v>
      </c>
      <c r="V2" s="12" t="s">
        <v>537</v>
      </c>
      <c r="W2" s="12" t="s">
        <v>536</v>
      </c>
      <c r="X2" s="12" t="s">
        <v>535</v>
      </c>
      <c r="Y2" s="12" t="s">
        <v>537</v>
      </c>
      <c r="Z2" s="12" t="s">
        <v>541</v>
      </c>
      <c r="AA2" s="14">
        <v>49.1</v>
      </c>
    </row>
    <row r="3" spans="1:27" ht="84.75" thickBot="1" x14ac:dyDescent="0.45">
      <c r="A3" s="1">
        <v>2</v>
      </c>
      <c r="B3" s="1" t="s">
        <v>27</v>
      </c>
      <c r="C3" s="20">
        <f t="shared" ref="C3:C67" si="0">ROUND(D3/2, -2)</f>
        <v>10300</v>
      </c>
      <c r="D3" s="21">
        <f t="shared" ref="D3:D67" si="1">ROUND(E3/22*3, -2)</f>
        <v>20500</v>
      </c>
      <c r="E3" s="21">
        <v>150000</v>
      </c>
      <c r="F3" s="1" t="s">
        <v>16</v>
      </c>
      <c r="G3" s="1" t="s">
        <v>28</v>
      </c>
      <c r="H3" s="1" t="s">
        <v>29</v>
      </c>
      <c r="I3" s="1" t="s">
        <v>30</v>
      </c>
      <c r="J3" s="13" t="s">
        <v>31</v>
      </c>
      <c r="K3" s="2" t="s">
        <v>32</v>
      </c>
      <c r="L3" s="2" t="s">
        <v>33</v>
      </c>
      <c r="M3" s="2" t="s">
        <v>34</v>
      </c>
      <c r="N3" s="2" t="s">
        <v>24</v>
      </c>
      <c r="O3" s="2">
        <v>1825</v>
      </c>
      <c r="P3" s="2" t="s">
        <v>35</v>
      </c>
      <c r="Q3" s="2">
        <v>55.63</v>
      </c>
      <c r="R3" s="2">
        <v>-6.1929999999999996</v>
      </c>
      <c r="S3" s="2" t="s">
        <v>36</v>
      </c>
      <c r="T3" s="12" t="s">
        <v>535</v>
      </c>
      <c r="U3" s="12" t="s">
        <v>535</v>
      </c>
      <c r="V3" s="12" t="s">
        <v>536</v>
      </c>
      <c r="W3" s="12" t="s">
        <v>537</v>
      </c>
      <c r="X3" s="12" t="s">
        <v>535</v>
      </c>
      <c r="Y3" s="12" t="s">
        <v>537</v>
      </c>
      <c r="Z3" s="12" t="s">
        <v>542</v>
      </c>
      <c r="AA3" s="14">
        <v>56.2</v>
      </c>
    </row>
    <row r="4" spans="1:27" ht="84.75" thickBot="1" x14ac:dyDescent="0.45">
      <c r="A4" s="1">
        <v>3</v>
      </c>
      <c r="B4" s="1" t="s">
        <v>662</v>
      </c>
      <c r="C4" s="20">
        <f t="shared" si="0"/>
        <v>6200</v>
      </c>
      <c r="D4" s="21">
        <f t="shared" si="1"/>
        <v>12300</v>
      </c>
      <c r="E4" s="21">
        <v>90000</v>
      </c>
      <c r="F4" s="1" t="s">
        <v>16</v>
      </c>
      <c r="G4" s="1" t="s">
        <v>28</v>
      </c>
      <c r="H4" s="1" t="s">
        <v>18</v>
      </c>
      <c r="I4" s="1" t="s">
        <v>37</v>
      </c>
      <c r="J4" s="13" t="s">
        <v>38</v>
      </c>
      <c r="K4" s="2" t="s">
        <v>39</v>
      </c>
      <c r="L4" s="2" t="s">
        <v>40</v>
      </c>
      <c r="M4" s="2" t="s">
        <v>41</v>
      </c>
      <c r="N4" s="2" t="s">
        <v>24</v>
      </c>
      <c r="O4" s="2">
        <v>1824</v>
      </c>
      <c r="P4" s="2" t="s">
        <v>25</v>
      </c>
      <c r="Q4" s="2">
        <v>57.484999999999999</v>
      </c>
      <c r="R4" s="2">
        <v>-3.2080000000000002</v>
      </c>
      <c r="S4" s="2" t="s">
        <v>42</v>
      </c>
      <c r="T4" s="12" t="s">
        <v>536</v>
      </c>
      <c r="U4" s="12" t="s">
        <v>536</v>
      </c>
      <c r="V4" s="12" t="s">
        <v>536</v>
      </c>
      <c r="W4" s="12" t="s">
        <v>538</v>
      </c>
      <c r="X4" s="12" t="s">
        <v>536</v>
      </c>
      <c r="Y4" s="12" t="s">
        <v>537</v>
      </c>
      <c r="Z4" s="12" t="s">
        <v>543</v>
      </c>
      <c r="AA4" s="14">
        <v>45</v>
      </c>
    </row>
    <row r="5" spans="1:27" ht="84.75" thickBot="1" x14ac:dyDescent="0.45">
      <c r="A5" s="1">
        <v>4</v>
      </c>
      <c r="B5" s="1" t="s">
        <v>43</v>
      </c>
      <c r="C5" s="20">
        <f t="shared" si="0"/>
        <v>7500</v>
      </c>
      <c r="D5" s="21">
        <f t="shared" si="1"/>
        <v>15000</v>
      </c>
      <c r="E5" s="21">
        <v>110000</v>
      </c>
      <c r="F5" s="1" t="s">
        <v>16</v>
      </c>
      <c r="G5" s="1" t="s">
        <v>44</v>
      </c>
      <c r="H5" s="1" t="s">
        <v>29</v>
      </c>
      <c r="I5" s="1" t="s">
        <v>45</v>
      </c>
      <c r="J5" s="13" t="s">
        <v>46</v>
      </c>
      <c r="K5" s="2" t="s">
        <v>47</v>
      </c>
      <c r="L5" s="2" t="s">
        <v>48</v>
      </c>
      <c r="M5" s="2" t="s">
        <v>34</v>
      </c>
      <c r="N5" s="2" t="s">
        <v>24</v>
      </c>
      <c r="O5" s="2">
        <v>1779</v>
      </c>
      <c r="P5" s="2" t="s">
        <v>25</v>
      </c>
      <c r="Q5" s="2">
        <v>55.756</v>
      </c>
      <c r="R5" s="2">
        <v>-6.2889999999999997</v>
      </c>
      <c r="S5" s="2" t="s">
        <v>49</v>
      </c>
      <c r="T5" s="12" t="s">
        <v>536</v>
      </c>
      <c r="U5" s="12" t="s">
        <v>539</v>
      </c>
      <c r="V5" s="12" t="s">
        <v>536</v>
      </c>
      <c r="W5" s="12" t="s">
        <v>535</v>
      </c>
      <c r="X5" s="12" t="s">
        <v>536</v>
      </c>
      <c r="Y5" s="12" t="s">
        <v>537</v>
      </c>
      <c r="Z5" s="12" t="s">
        <v>544</v>
      </c>
      <c r="AA5" s="14">
        <v>50.2</v>
      </c>
    </row>
    <row r="6" spans="1:27" ht="84.75" thickBot="1" x14ac:dyDescent="0.45">
      <c r="A6" s="1">
        <v>5</v>
      </c>
      <c r="B6" s="1" t="s">
        <v>50</v>
      </c>
      <c r="C6" s="20">
        <f t="shared" si="0"/>
        <v>8300</v>
      </c>
      <c r="D6" s="21">
        <f t="shared" si="1"/>
        <v>16500</v>
      </c>
      <c r="E6" s="21">
        <v>121000</v>
      </c>
      <c r="F6" s="1" t="s">
        <v>16</v>
      </c>
      <c r="G6" s="1" t="s">
        <v>28</v>
      </c>
      <c r="H6" s="1" t="s">
        <v>51</v>
      </c>
      <c r="I6" s="1" t="s">
        <v>52</v>
      </c>
      <c r="J6" s="13" t="s">
        <v>53</v>
      </c>
      <c r="K6" s="2" t="s">
        <v>54</v>
      </c>
      <c r="L6" s="2" t="s">
        <v>55</v>
      </c>
      <c r="M6" s="2" t="s">
        <v>56</v>
      </c>
      <c r="N6" s="2" t="s">
        <v>24</v>
      </c>
      <c r="O6" s="2">
        <v>1798</v>
      </c>
      <c r="P6" s="2" t="s">
        <v>57</v>
      </c>
      <c r="Q6" s="2">
        <v>55.991</v>
      </c>
      <c r="R6" s="2">
        <v>-3.827</v>
      </c>
      <c r="S6" s="2" t="s">
        <v>58</v>
      </c>
      <c r="T6" s="12" t="s">
        <v>536</v>
      </c>
      <c r="U6" s="12" t="s">
        <v>539</v>
      </c>
      <c r="V6" s="12" t="s">
        <v>539</v>
      </c>
      <c r="W6" s="12" t="s">
        <v>538</v>
      </c>
      <c r="X6" s="12" t="s">
        <v>535</v>
      </c>
      <c r="Y6" s="12" t="s">
        <v>536</v>
      </c>
      <c r="Z6" s="12" t="s">
        <v>545</v>
      </c>
      <c r="AA6" s="14">
        <v>52.9</v>
      </c>
    </row>
    <row r="7" spans="1:27" ht="48" thickBot="1" x14ac:dyDescent="0.45">
      <c r="A7" s="1">
        <v>6</v>
      </c>
      <c r="B7" s="1" t="s">
        <v>59</v>
      </c>
      <c r="C7" s="20">
        <f t="shared" si="0"/>
        <v>7500</v>
      </c>
      <c r="D7" s="21">
        <f t="shared" si="1"/>
        <v>15000</v>
      </c>
      <c r="E7" s="21">
        <v>110000</v>
      </c>
      <c r="F7" s="1" t="s">
        <v>16</v>
      </c>
      <c r="G7" s="1" t="s">
        <v>60</v>
      </c>
      <c r="H7" s="1" t="s">
        <v>61</v>
      </c>
      <c r="I7" s="1" t="s">
        <v>62</v>
      </c>
      <c r="J7" s="13" t="s">
        <v>63</v>
      </c>
      <c r="K7" s="1"/>
      <c r="L7" s="1"/>
      <c r="M7" s="1"/>
      <c r="N7" s="1"/>
      <c r="O7" s="1"/>
      <c r="P7" s="1"/>
      <c r="Q7" s="1"/>
      <c r="R7" s="1"/>
      <c r="S7" s="1"/>
      <c r="T7" s="12" t="s">
        <v>536</v>
      </c>
      <c r="U7" s="12" t="s">
        <v>536</v>
      </c>
      <c r="V7" s="12" t="s">
        <v>537</v>
      </c>
      <c r="W7" s="12" t="s">
        <v>539</v>
      </c>
      <c r="X7" s="12" t="s">
        <v>535</v>
      </c>
      <c r="Y7" s="12" t="s">
        <v>537</v>
      </c>
      <c r="Z7" s="12" t="s">
        <v>546</v>
      </c>
      <c r="AA7" s="14">
        <v>42.7</v>
      </c>
    </row>
    <row r="8" spans="1:27" ht="84.75" thickBot="1" x14ac:dyDescent="0.45">
      <c r="A8" s="1">
        <v>7</v>
      </c>
      <c r="B8" s="1" t="s">
        <v>64</v>
      </c>
      <c r="C8" s="20">
        <f t="shared" si="0"/>
        <v>1100</v>
      </c>
      <c r="D8" s="21">
        <f t="shared" si="1"/>
        <v>2100</v>
      </c>
      <c r="E8" s="21">
        <v>15700</v>
      </c>
      <c r="F8" s="1" t="s">
        <v>16</v>
      </c>
      <c r="G8" s="1" t="s">
        <v>28</v>
      </c>
      <c r="H8" s="1" t="s">
        <v>65</v>
      </c>
      <c r="I8" s="1" t="s">
        <v>66</v>
      </c>
      <c r="J8" s="13" t="s">
        <v>67</v>
      </c>
      <c r="K8" s="2" t="s">
        <v>68</v>
      </c>
      <c r="L8" s="2" t="s">
        <v>69</v>
      </c>
      <c r="M8" s="2" t="s">
        <v>70</v>
      </c>
      <c r="N8" s="2" t="s">
        <v>24</v>
      </c>
      <c r="O8" s="2">
        <v>1828</v>
      </c>
      <c r="P8" s="2" t="s">
        <v>25</v>
      </c>
      <c r="Q8" s="2">
        <v>55.424999999999997</v>
      </c>
      <c r="R8" s="2">
        <v>-5.609</v>
      </c>
      <c r="S8" s="2" t="s">
        <v>71</v>
      </c>
      <c r="T8" s="12" t="s">
        <v>536</v>
      </c>
      <c r="U8" s="12" t="s">
        <v>535</v>
      </c>
      <c r="V8" s="12" t="s">
        <v>536</v>
      </c>
      <c r="W8" s="12" t="s">
        <v>539</v>
      </c>
      <c r="X8" s="12" t="s">
        <v>535</v>
      </c>
      <c r="Y8" s="12" t="s">
        <v>537</v>
      </c>
      <c r="Z8" s="12" t="s">
        <v>547</v>
      </c>
      <c r="AA8" s="14">
        <v>45.3</v>
      </c>
    </row>
    <row r="9" spans="1:27" ht="84.75" thickBot="1" x14ac:dyDescent="0.45">
      <c r="A9" s="1">
        <v>8</v>
      </c>
      <c r="B9" s="1" t="s">
        <v>72</v>
      </c>
      <c r="C9" s="20">
        <f t="shared" si="0"/>
        <v>1400</v>
      </c>
      <c r="D9" s="21">
        <f t="shared" si="1"/>
        <v>2700</v>
      </c>
      <c r="E9" s="21">
        <v>20000</v>
      </c>
      <c r="F9" s="1" t="s">
        <v>16</v>
      </c>
      <c r="G9" s="1" t="s">
        <v>44</v>
      </c>
      <c r="H9" s="1" t="s">
        <v>18</v>
      </c>
      <c r="I9" s="1" t="s">
        <v>73</v>
      </c>
      <c r="J9" s="13" t="s">
        <v>74</v>
      </c>
      <c r="K9" s="2" t="s">
        <v>75</v>
      </c>
      <c r="L9" s="2" t="s">
        <v>76</v>
      </c>
      <c r="M9" s="2" t="s">
        <v>34</v>
      </c>
      <c r="N9" s="2" t="s">
        <v>24</v>
      </c>
      <c r="O9" s="2">
        <v>1881</v>
      </c>
      <c r="P9" s="2" t="s">
        <v>25</v>
      </c>
      <c r="Q9" s="2">
        <v>55.878</v>
      </c>
      <c r="R9" s="2">
        <v>-6.125</v>
      </c>
      <c r="S9" s="2" t="s">
        <v>77</v>
      </c>
      <c r="T9" s="12" t="s">
        <v>536</v>
      </c>
      <c r="U9" s="12" t="s">
        <v>535</v>
      </c>
      <c r="V9" s="12" t="s">
        <v>536</v>
      </c>
      <c r="W9" s="12" t="s">
        <v>539</v>
      </c>
      <c r="X9" s="12" t="s">
        <v>535</v>
      </c>
      <c r="Y9" s="12" t="s">
        <v>536</v>
      </c>
      <c r="Z9" s="12" t="s">
        <v>548</v>
      </c>
      <c r="AA9" s="14">
        <v>40</v>
      </c>
    </row>
    <row r="10" spans="1:27" ht="84.75" thickBot="1" x14ac:dyDescent="0.45">
      <c r="A10" s="1">
        <v>9</v>
      </c>
      <c r="B10" s="1" t="s">
        <v>78</v>
      </c>
      <c r="C10" s="20">
        <f t="shared" si="0"/>
        <v>2100</v>
      </c>
      <c r="D10" s="21">
        <f t="shared" si="1"/>
        <v>4100</v>
      </c>
      <c r="E10" s="21">
        <v>30000</v>
      </c>
      <c r="F10" s="1" t="s">
        <v>16</v>
      </c>
      <c r="G10" s="1" t="s">
        <v>28</v>
      </c>
      <c r="H10" s="1" t="s">
        <v>79</v>
      </c>
      <c r="I10" s="1" t="s">
        <v>80</v>
      </c>
      <c r="J10" s="13" t="s">
        <v>78</v>
      </c>
      <c r="K10" s="2" t="s">
        <v>81</v>
      </c>
      <c r="L10" s="2" t="s">
        <v>82</v>
      </c>
      <c r="M10" s="2" t="s">
        <v>83</v>
      </c>
      <c r="N10" s="2" t="s">
        <v>24</v>
      </c>
      <c r="O10" s="2">
        <v>1896</v>
      </c>
      <c r="P10" s="2" t="s">
        <v>25</v>
      </c>
      <c r="Q10" s="2">
        <v>56.624000000000002</v>
      </c>
      <c r="R10" s="2">
        <v>-3.85</v>
      </c>
      <c r="S10" s="2" t="s">
        <v>84</v>
      </c>
      <c r="T10" s="12" t="s">
        <v>535</v>
      </c>
      <c r="U10" s="12" t="s">
        <v>536</v>
      </c>
      <c r="V10" s="12" t="s">
        <v>536</v>
      </c>
      <c r="W10" s="12" t="s">
        <v>538</v>
      </c>
      <c r="X10" s="12" t="s">
        <v>536</v>
      </c>
      <c r="Y10" s="12" t="s">
        <v>537</v>
      </c>
      <c r="Z10" s="12" t="s">
        <v>549</v>
      </c>
      <c r="AA10" s="14">
        <v>43</v>
      </c>
    </row>
    <row r="11" spans="1:27" ht="95.25" thickBot="1" x14ac:dyDescent="0.45">
      <c r="A11" s="1">
        <v>10</v>
      </c>
      <c r="B11" s="1" t="s">
        <v>677</v>
      </c>
      <c r="C11" s="20">
        <f t="shared" si="0"/>
        <v>2600</v>
      </c>
      <c r="D11" s="21">
        <f t="shared" si="1"/>
        <v>5200</v>
      </c>
      <c r="E11" s="21">
        <v>38000</v>
      </c>
      <c r="F11" s="1" t="s">
        <v>16</v>
      </c>
      <c r="G11" s="1" t="s">
        <v>678</v>
      </c>
      <c r="H11" s="1" t="s">
        <v>18</v>
      </c>
      <c r="I11" s="1" t="s">
        <v>85</v>
      </c>
      <c r="J11" s="13" t="s">
        <v>86</v>
      </c>
      <c r="K11" s="2" t="s">
        <v>87</v>
      </c>
      <c r="L11" s="2" t="s">
        <v>88</v>
      </c>
      <c r="M11" s="2" t="s">
        <v>89</v>
      </c>
      <c r="N11" s="2" t="s">
        <v>24</v>
      </c>
      <c r="O11" s="2">
        <v>1815</v>
      </c>
      <c r="P11" s="2" t="s">
        <v>25</v>
      </c>
      <c r="Q11" s="2">
        <v>55.640999999999998</v>
      </c>
      <c r="R11" s="2">
        <v>-6.109</v>
      </c>
      <c r="S11" s="2" t="s">
        <v>90</v>
      </c>
      <c r="T11" s="12" t="s">
        <v>539</v>
      </c>
      <c r="U11" s="12" t="s">
        <v>535</v>
      </c>
      <c r="V11" s="12" t="s">
        <v>536</v>
      </c>
      <c r="W11" s="12" t="s">
        <v>537</v>
      </c>
      <c r="X11" s="12" t="s">
        <v>539</v>
      </c>
      <c r="Y11" s="12" t="s">
        <v>536</v>
      </c>
      <c r="Z11" s="12" t="s">
        <v>550</v>
      </c>
      <c r="AA11" s="14">
        <v>58.6</v>
      </c>
    </row>
    <row r="12" spans="1:27" ht="105.75" thickBot="1" x14ac:dyDescent="0.45">
      <c r="A12" s="1">
        <v>11</v>
      </c>
      <c r="B12" s="1" t="s">
        <v>691</v>
      </c>
      <c r="C12" s="20">
        <f t="shared" si="0"/>
        <v>1600</v>
      </c>
      <c r="D12" s="21">
        <f t="shared" si="1"/>
        <v>3100</v>
      </c>
      <c r="E12" s="21">
        <v>22800</v>
      </c>
      <c r="F12" s="1" t="s">
        <v>16</v>
      </c>
      <c r="G12" s="1" t="s">
        <v>92</v>
      </c>
      <c r="H12" s="1" t="s">
        <v>18</v>
      </c>
      <c r="I12" s="1" t="s">
        <v>93</v>
      </c>
      <c r="J12" s="13" t="s">
        <v>91</v>
      </c>
      <c r="K12" s="2" t="s">
        <v>94</v>
      </c>
      <c r="L12" s="2" t="s">
        <v>95</v>
      </c>
      <c r="M12" s="2" t="s">
        <v>96</v>
      </c>
      <c r="N12" s="2" t="s">
        <v>24</v>
      </c>
      <c r="O12" s="2">
        <v>1798</v>
      </c>
      <c r="P12" s="2" t="s">
        <v>25</v>
      </c>
      <c r="Q12" s="2">
        <v>58.968000000000004</v>
      </c>
      <c r="R12" s="2">
        <v>-2.956</v>
      </c>
      <c r="S12" s="2" t="s">
        <v>97</v>
      </c>
      <c r="T12" s="12" t="s">
        <v>535</v>
      </c>
      <c r="U12" s="12" t="s">
        <v>539</v>
      </c>
      <c r="V12" s="12" t="s">
        <v>536</v>
      </c>
      <c r="W12" s="12" t="s">
        <v>539</v>
      </c>
      <c r="X12" s="12" t="s">
        <v>535</v>
      </c>
      <c r="Y12" s="12" t="s">
        <v>536</v>
      </c>
      <c r="Z12" s="12" t="s">
        <v>551</v>
      </c>
      <c r="AA12" s="14">
        <v>51.7</v>
      </c>
    </row>
    <row r="13" spans="1:27" ht="48" thickBot="1" x14ac:dyDescent="0.45">
      <c r="A13" s="1">
        <v>12</v>
      </c>
      <c r="B13" s="1" t="s">
        <v>98</v>
      </c>
      <c r="C13" s="20">
        <f t="shared" si="0"/>
        <v>2300</v>
      </c>
      <c r="D13" s="21">
        <f t="shared" si="1"/>
        <v>4500</v>
      </c>
      <c r="E13" s="21">
        <v>33000</v>
      </c>
      <c r="F13" s="1" t="s">
        <v>16</v>
      </c>
      <c r="G13" s="1" t="s">
        <v>99</v>
      </c>
      <c r="H13" s="1" t="s">
        <v>18</v>
      </c>
      <c r="I13" s="1" t="s">
        <v>100</v>
      </c>
      <c r="J13" s="13" t="s">
        <v>101</v>
      </c>
      <c r="K13" s="1" t="s">
        <v>21</v>
      </c>
      <c r="L13" s="1" t="s">
        <v>22</v>
      </c>
      <c r="M13" s="1" t="s">
        <v>102</v>
      </c>
      <c r="N13" s="1" t="s">
        <v>28</v>
      </c>
      <c r="O13" s="1">
        <v>1830</v>
      </c>
      <c r="P13" s="1" t="s">
        <v>103</v>
      </c>
      <c r="Q13" s="1">
        <v>57.302</v>
      </c>
      <c r="R13" s="1">
        <v>-6.3559999999999999</v>
      </c>
      <c r="S13" s="1" t="s">
        <v>104</v>
      </c>
      <c r="T13" s="12" t="s">
        <v>535</v>
      </c>
      <c r="U13" s="12" t="s">
        <v>536</v>
      </c>
      <c r="V13" s="12" t="s">
        <v>535</v>
      </c>
      <c r="W13" s="12" t="s">
        <v>536</v>
      </c>
      <c r="X13" s="12" t="s">
        <v>535</v>
      </c>
      <c r="Y13" s="12" t="s">
        <v>536</v>
      </c>
      <c r="Z13" s="12" t="s">
        <v>552</v>
      </c>
      <c r="AA13" s="14">
        <v>53.2</v>
      </c>
    </row>
    <row r="14" spans="1:27" ht="111" thickBot="1" x14ac:dyDescent="0.45">
      <c r="A14" s="1">
        <v>13</v>
      </c>
      <c r="B14" s="5" t="s">
        <v>686</v>
      </c>
      <c r="C14" s="20">
        <f t="shared" si="0"/>
        <v>1400</v>
      </c>
      <c r="D14" s="21">
        <f t="shared" si="1"/>
        <v>2700</v>
      </c>
      <c r="E14" s="21">
        <v>20000</v>
      </c>
      <c r="F14" s="1" t="s">
        <v>16</v>
      </c>
      <c r="G14" s="1" t="s">
        <v>683</v>
      </c>
      <c r="H14" s="1" t="s">
        <v>18</v>
      </c>
      <c r="I14" s="1" t="s">
        <v>687</v>
      </c>
      <c r="J14" s="13" t="s">
        <v>684</v>
      </c>
      <c r="K14" s="2" t="s">
        <v>106</v>
      </c>
      <c r="L14" s="2" t="s">
        <v>107</v>
      </c>
      <c r="M14" s="2" t="s">
        <v>108</v>
      </c>
      <c r="N14" s="2" t="s">
        <v>109</v>
      </c>
      <c r="O14" s="2" t="s">
        <v>524</v>
      </c>
      <c r="P14" s="2" t="s">
        <v>25</v>
      </c>
      <c r="Q14" s="2">
        <v>37.398000000000003</v>
      </c>
      <c r="R14" s="2">
        <v>140.36000000000001</v>
      </c>
      <c r="S14" s="1" t="s">
        <v>687</v>
      </c>
      <c r="T14" s="12" t="s">
        <v>536</v>
      </c>
      <c r="U14" s="12" t="s">
        <v>535</v>
      </c>
      <c r="V14" s="12" t="s">
        <v>537</v>
      </c>
      <c r="W14" s="12" t="s">
        <v>538</v>
      </c>
      <c r="X14" s="12" t="s">
        <v>536</v>
      </c>
      <c r="Y14" s="12" t="s">
        <v>537</v>
      </c>
      <c r="Z14" s="12" t="s">
        <v>685</v>
      </c>
      <c r="AA14" s="14">
        <v>53.2</v>
      </c>
    </row>
    <row r="15" spans="1:27" ht="105.75" thickBot="1" x14ac:dyDescent="0.45">
      <c r="A15" s="1">
        <v>15</v>
      </c>
      <c r="B15" s="1" t="s">
        <v>676</v>
      </c>
      <c r="C15" s="20">
        <f t="shared" si="0"/>
        <v>2400</v>
      </c>
      <c r="D15" s="21">
        <f t="shared" si="1"/>
        <v>4800</v>
      </c>
      <c r="E15" s="21">
        <v>35100</v>
      </c>
      <c r="F15" s="1" t="s">
        <v>16</v>
      </c>
      <c r="G15" s="1" t="s">
        <v>92</v>
      </c>
      <c r="H15" s="1" t="s">
        <v>18</v>
      </c>
      <c r="I15" s="1" t="s">
        <v>112</v>
      </c>
      <c r="J15" s="13" t="s">
        <v>111</v>
      </c>
      <c r="K15" s="2" t="s">
        <v>94</v>
      </c>
      <c r="L15" s="2" t="s">
        <v>95</v>
      </c>
      <c r="M15" s="2" t="s">
        <v>96</v>
      </c>
      <c r="N15" s="2" t="s">
        <v>24</v>
      </c>
      <c r="O15" s="2">
        <v>1798</v>
      </c>
      <c r="P15" s="2" t="s">
        <v>25</v>
      </c>
      <c r="Q15" s="2">
        <v>58.968000000000004</v>
      </c>
      <c r="R15" s="2">
        <v>-2.956</v>
      </c>
      <c r="S15" s="2" t="s">
        <v>97</v>
      </c>
      <c r="T15" s="12" t="s">
        <v>539</v>
      </c>
      <c r="U15" s="12" t="s">
        <v>535</v>
      </c>
      <c r="V15" s="12" t="s">
        <v>535</v>
      </c>
      <c r="W15" s="12" t="s">
        <v>537</v>
      </c>
      <c r="X15" s="12" t="s">
        <v>539</v>
      </c>
      <c r="Y15" s="12" t="s">
        <v>535</v>
      </c>
      <c r="Z15" s="12" t="s">
        <v>553</v>
      </c>
      <c r="AA15" s="14">
        <v>49.7</v>
      </c>
    </row>
    <row r="16" spans="1:27" ht="84.75" thickBot="1" x14ac:dyDescent="0.45">
      <c r="A16" s="1">
        <v>16</v>
      </c>
      <c r="B16" s="1" t="s">
        <v>113</v>
      </c>
      <c r="C16" s="20">
        <f t="shared" si="0"/>
        <v>1400</v>
      </c>
      <c r="D16" s="21">
        <f t="shared" si="1"/>
        <v>2700</v>
      </c>
      <c r="E16" s="21">
        <v>20000</v>
      </c>
      <c r="F16" s="1" t="s">
        <v>16</v>
      </c>
      <c r="G16" s="1" t="s">
        <v>28</v>
      </c>
      <c r="H16" s="1" t="s">
        <v>18</v>
      </c>
      <c r="I16" s="1" t="s">
        <v>114</v>
      </c>
      <c r="J16" s="13" t="s">
        <v>115</v>
      </c>
      <c r="K16" s="2" t="s">
        <v>39</v>
      </c>
      <c r="L16" s="2" t="s">
        <v>40</v>
      </c>
      <c r="M16" s="2" t="s">
        <v>41</v>
      </c>
      <c r="N16" s="2" t="s">
        <v>24</v>
      </c>
      <c r="O16" s="2">
        <v>1824</v>
      </c>
      <c r="P16" s="2" t="s">
        <v>25</v>
      </c>
      <c r="Q16" s="2">
        <v>57.484999999999999</v>
      </c>
      <c r="R16" s="2">
        <v>-3.2080000000000002</v>
      </c>
      <c r="S16" s="2" t="s">
        <v>42</v>
      </c>
      <c r="T16" s="12" t="s">
        <v>535</v>
      </c>
      <c r="U16" s="12" t="s">
        <v>535</v>
      </c>
      <c r="V16" s="12" t="s">
        <v>539</v>
      </c>
      <c r="W16" s="12" t="s">
        <v>538</v>
      </c>
      <c r="X16" s="12" t="s">
        <v>536</v>
      </c>
      <c r="Y16" s="12" t="s">
        <v>535</v>
      </c>
      <c r="Z16" s="12" t="s">
        <v>554</v>
      </c>
      <c r="AA16" s="14"/>
    </row>
    <row r="17" spans="1:27" ht="84.75" thickBot="1" x14ac:dyDescent="0.45">
      <c r="A17" s="1">
        <v>17</v>
      </c>
      <c r="B17" s="1" t="s">
        <v>116</v>
      </c>
      <c r="C17" s="20">
        <f t="shared" si="0"/>
        <v>2400</v>
      </c>
      <c r="D17" s="21">
        <f t="shared" si="1"/>
        <v>4800</v>
      </c>
      <c r="E17" s="21">
        <v>35100</v>
      </c>
      <c r="F17" s="1" t="s">
        <v>16</v>
      </c>
      <c r="G17" s="1" t="s">
        <v>28</v>
      </c>
      <c r="H17" s="1" t="s">
        <v>18</v>
      </c>
      <c r="I17" s="1" t="s">
        <v>117</v>
      </c>
      <c r="J17" s="13" t="s">
        <v>116</v>
      </c>
      <c r="K17" s="2" t="s">
        <v>118</v>
      </c>
      <c r="L17" s="2" t="s">
        <v>119</v>
      </c>
      <c r="M17" s="2" t="s">
        <v>41</v>
      </c>
      <c r="N17" s="2" t="s">
        <v>24</v>
      </c>
      <c r="O17" s="2">
        <v>1852</v>
      </c>
      <c r="P17" s="2" t="s">
        <v>25</v>
      </c>
      <c r="Q17" s="2">
        <v>57.451999999999998</v>
      </c>
      <c r="R17" s="2">
        <v>-3.3769999999999998</v>
      </c>
      <c r="S17" s="2" t="s">
        <v>120</v>
      </c>
      <c r="T17" s="12" t="s">
        <v>535</v>
      </c>
      <c r="U17" s="12" t="s">
        <v>535</v>
      </c>
      <c r="V17" s="12" t="s">
        <v>536</v>
      </c>
      <c r="W17" s="12" t="s">
        <v>535</v>
      </c>
      <c r="X17" s="12" t="s">
        <v>536</v>
      </c>
      <c r="Y17" s="12" t="s">
        <v>537</v>
      </c>
      <c r="Z17" s="12" t="s">
        <v>555</v>
      </c>
      <c r="AA17" s="14">
        <v>58</v>
      </c>
    </row>
    <row r="18" spans="1:27" ht="84.75" thickBot="1" x14ac:dyDescent="0.45">
      <c r="A18" s="1">
        <v>18</v>
      </c>
      <c r="B18" s="1" t="s">
        <v>121</v>
      </c>
      <c r="C18" s="20">
        <f t="shared" si="0"/>
        <v>1100</v>
      </c>
      <c r="D18" s="21">
        <f t="shared" si="1"/>
        <v>2100</v>
      </c>
      <c r="E18" s="21">
        <v>15100</v>
      </c>
      <c r="F18" s="1" t="s">
        <v>16</v>
      </c>
      <c r="G18" s="1" t="s">
        <v>28</v>
      </c>
      <c r="H18" s="1" t="s">
        <v>122</v>
      </c>
      <c r="I18" s="1" t="s">
        <v>123</v>
      </c>
      <c r="J18" s="13" t="s">
        <v>121</v>
      </c>
      <c r="K18" s="2" t="s">
        <v>118</v>
      </c>
      <c r="L18" s="2" t="s">
        <v>119</v>
      </c>
      <c r="M18" s="2" t="s">
        <v>41</v>
      </c>
      <c r="N18" s="2" t="s">
        <v>24</v>
      </c>
      <c r="O18" s="2">
        <v>1852</v>
      </c>
      <c r="P18" s="2" t="s">
        <v>25</v>
      </c>
      <c r="Q18" s="2">
        <v>57.451999999999998</v>
      </c>
      <c r="R18" s="2">
        <v>-3.3769999999999998</v>
      </c>
      <c r="S18" s="2" t="s">
        <v>120</v>
      </c>
      <c r="T18" s="12" t="s">
        <v>536</v>
      </c>
      <c r="U18" s="12" t="s">
        <v>535</v>
      </c>
      <c r="V18" s="12" t="s">
        <v>536</v>
      </c>
      <c r="W18" s="12" t="s">
        <v>538</v>
      </c>
      <c r="X18" s="12" t="s">
        <v>536</v>
      </c>
      <c r="Y18" s="12" t="s">
        <v>537</v>
      </c>
      <c r="Z18" s="12" t="s">
        <v>556</v>
      </c>
      <c r="AA18" s="14">
        <v>49.7</v>
      </c>
    </row>
    <row r="19" spans="1:27" ht="48" thickBot="1" x14ac:dyDescent="0.45">
      <c r="A19" s="1">
        <v>19</v>
      </c>
      <c r="B19" s="1" t="s">
        <v>663</v>
      </c>
      <c r="C19" s="20">
        <f t="shared" si="0"/>
        <v>6800</v>
      </c>
      <c r="D19" s="21">
        <f t="shared" si="1"/>
        <v>13500</v>
      </c>
      <c r="E19" s="21">
        <v>99000</v>
      </c>
      <c r="F19" s="1" t="s">
        <v>16</v>
      </c>
      <c r="G19" s="1" t="s">
        <v>28</v>
      </c>
      <c r="H19" s="1" t="s">
        <v>18</v>
      </c>
      <c r="I19" s="1" t="s">
        <v>124</v>
      </c>
      <c r="J19" s="13" t="s">
        <v>125</v>
      </c>
      <c r="K19" s="1" t="s">
        <v>126</v>
      </c>
      <c r="L19" s="1" t="s">
        <v>40</v>
      </c>
      <c r="M19" s="1" t="s">
        <v>127</v>
      </c>
      <c r="N19" s="1" t="s">
        <v>28</v>
      </c>
      <c r="O19" s="1">
        <v>1824</v>
      </c>
      <c r="P19" s="1" t="s">
        <v>103</v>
      </c>
      <c r="Q19" s="1">
        <v>57.484000000000002</v>
      </c>
      <c r="R19" s="1">
        <v>-3.2080000000000002</v>
      </c>
      <c r="S19" s="1" t="s">
        <v>128</v>
      </c>
      <c r="T19" s="12" t="s">
        <v>536</v>
      </c>
      <c r="U19" s="12" t="s">
        <v>535</v>
      </c>
      <c r="V19" s="12" t="s">
        <v>535</v>
      </c>
      <c r="W19" s="12" t="s">
        <v>538</v>
      </c>
      <c r="X19" s="12" t="s">
        <v>536</v>
      </c>
      <c r="Y19" s="12" t="s">
        <v>536</v>
      </c>
      <c r="Z19" s="12" t="s">
        <v>557</v>
      </c>
      <c r="AA19" s="14">
        <v>48.1</v>
      </c>
    </row>
    <row r="20" spans="1:27" ht="84.75" thickBot="1" x14ac:dyDescent="0.45">
      <c r="A20" s="1">
        <v>20</v>
      </c>
      <c r="B20" s="1" t="s">
        <v>129</v>
      </c>
      <c r="C20" s="20">
        <f t="shared" si="0"/>
        <v>900</v>
      </c>
      <c r="D20" s="21">
        <f t="shared" si="1"/>
        <v>1800</v>
      </c>
      <c r="E20" s="21">
        <v>13200</v>
      </c>
      <c r="F20" s="1" t="s">
        <v>16</v>
      </c>
      <c r="G20" s="1" t="s">
        <v>28</v>
      </c>
      <c r="H20" s="1" t="s">
        <v>18</v>
      </c>
      <c r="I20" s="1" t="s">
        <v>130</v>
      </c>
      <c r="J20" s="13" t="s">
        <v>131</v>
      </c>
      <c r="K20" s="2" t="s">
        <v>132</v>
      </c>
      <c r="L20" s="2" t="s">
        <v>133</v>
      </c>
      <c r="M20" s="2" t="s">
        <v>134</v>
      </c>
      <c r="N20" s="2" t="s">
        <v>24</v>
      </c>
      <c r="O20" s="2">
        <v>1825</v>
      </c>
      <c r="P20" s="2" t="s">
        <v>25</v>
      </c>
      <c r="Q20" s="2">
        <v>56.835999999999999</v>
      </c>
      <c r="R20" s="2">
        <v>-5.0739999999999998</v>
      </c>
      <c r="S20" s="2" t="s">
        <v>135</v>
      </c>
      <c r="T20" s="12" t="s">
        <v>536</v>
      </c>
      <c r="U20" s="12" t="s">
        <v>535</v>
      </c>
      <c r="V20" s="12" t="s">
        <v>535</v>
      </c>
      <c r="W20" s="12" t="s">
        <v>538</v>
      </c>
      <c r="X20" s="12" t="s">
        <v>536</v>
      </c>
      <c r="Y20" s="12" t="s">
        <v>535</v>
      </c>
      <c r="Z20" s="12" t="s">
        <v>558</v>
      </c>
      <c r="AA20" s="14">
        <v>50.9</v>
      </c>
    </row>
    <row r="21" spans="1:27" ht="84.75" thickBot="1" x14ac:dyDescent="0.45">
      <c r="A21" s="1">
        <v>21</v>
      </c>
      <c r="B21" s="1" t="s">
        <v>136</v>
      </c>
      <c r="C21" s="20">
        <f t="shared" si="0"/>
        <v>2600</v>
      </c>
      <c r="D21" s="21">
        <f t="shared" si="1"/>
        <v>5100</v>
      </c>
      <c r="E21" s="21">
        <v>37400</v>
      </c>
      <c r="F21" s="1" t="s">
        <v>16</v>
      </c>
      <c r="G21" s="1" t="s">
        <v>92</v>
      </c>
      <c r="H21" s="1" t="s">
        <v>18</v>
      </c>
      <c r="I21" s="1" t="s">
        <v>137</v>
      </c>
      <c r="J21" s="13" t="s">
        <v>136</v>
      </c>
      <c r="K21" s="2" t="s">
        <v>138</v>
      </c>
      <c r="L21" s="2" t="s">
        <v>139</v>
      </c>
      <c r="M21" s="2" t="s">
        <v>96</v>
      </c>
      <c r="N21" s="2" t="s">
        <v>24</v>
      </c>
      <c r="O21" s="2">
        <v>1798</v>
      </c>
      <c r="P21" s="2" t="s">
        <v>25</v>
      </c>
      <c r="Q21" s="2">
        <v>58.968000000000004</v>
      </c>
      <c r="R21" s="2">
        <v>-2.956</v>
      </c>
      <c r="S21" s="2" t="s">
        <v>140</v>
      </c>
      <c r="T21" s="12" t="s">
        <v>536</v>
      </c>
      <c r="U21" s="12" t="s">
        <v>536</v>
      </c>
      <c r="V21" s="12" t="s">
        <v>537</v>
      </c>
      <c r="W21" s="12" t="s">
        <v>539</v>
      </c>
      <c r="X21" s="12" t="s">
        <v>536</v>
      </c>
      <c r="Y21" s="12" t="s">
        <v>537</v>
      </c>
      <c r="Z21" s="12" t="s">
        <v>559</v>
      </c>
      <c r="AA21" s="14">
        <v>52.3</v>
      </c>
    </row>
    <row r="22" spans="1:27" ht="147.75" thickBot="1" x14ac:dyDescent="0.45">
      <c r="A22" s="1">
        <v>22</v>
      </c>
      <c r="B22" s="1" t="s">
        <v>690</v>
      </c>
      <c r="C22" s="20">
        <f t="shared" si="0"/>
        <v>1000</v>
      </c>
      <c r="D22" s="21">
        <f t="shared" si="1"/>
        <v>2000</v>
      </c>
      <c r="E22" s="21">
        <v>14300</v>
      </c>
      <c r="F22" s="1" t="s">
        <v>16</v>
      </c>
      <c r="G22" s="1" t="s">
        <v>141</v>
      </c>
      <c r="H22" s="1" t="s">
        <v>142</v>
      </c>
      <c r="I22" s="1" t="s">
        <v>143</v>
      </c>
      <c r="J22" s="13" t="s">
        <v>144</v>
      </c>
      <c r="K22" s="2" t="s">
        <v>145</v>
      </c>
      <c r="L22" s="2" t="s">
        <v>146</v>
      </c>
      <c r="M22" s="2" t="s">
        <v>147</v>
      </c>
      <c r="N22" s="2" t="s">
        <v>148</v>
      </c>
      <c r="O22" s="2">
        <v>2010</v>
      </c>
      <c r="P22" s="2" t="s">
        <v>25</v>
      </c>
      <c r="Q22" s="2">
        <v>63.002000000000002</v>
      </c>
      <c r="R22" s="2">
        <v>17.798999999999999</v>
      </c>
      <c r="S22" s="2" t="s">
        <v>149</v>
      </c>
      <c r="T22" s="12" t="s">
        <v>536</v>
      </c>
      <c r="U22" s="12" t="s">
        <v>539</v>
      </c>
      <c r="V22" s="12" t="s">
        <v>535</v>
      </c>
      <c r="W22" s="12" t="s">
        <v>538</v>
      </c>
      <c r="X22" s="12" t="s">
        <v>535</v>
      </c>
      <c r="Y22" s="12" t="s">
        <v>536</v>
      </c>
      <c r="Z22" s="12" t="s">
        <v>560</v>
      </c>
      <c r="AA22" s="14">
        <v>64.900000000000006</v>
      </c>
    </row>
    <row r="23" spans="1:27" ht="105.75" thickBot="1" x14ac:dyDescent="0.45">
      <c r="A23" s="1">
        <v>23</v>
      </c>
      <c r="B23" s="1" t="s">
        <v>150</v>
      </c>
      <c r="C23" s="20">
        <f t="shared" si="0"/>
        <v>900</v>
      </c>
      <c r="D23" s="21">
        <f t="shared" si="1"/>
        <v>1800</v>
      </c>
      <c r="E23" s="21">
        <v>13500</v>
      </c>
      <c r="F23" s="1" t="s">
        <v>16</v>
      </c>
      <c r="G23" s="1" t="s">
        <v>28</v>
      </c>
      <c r="H23" s="1" t="s">
        <v>122</v>
      </c>
      <c r="I23" s="1" t="s">
        <v>151</v>
      </c>
      <c r="J23" s="13" t="s">
        <v>152</v>
      </c>
      <c r="K23" s="2" t="s">
        <v>153</v>
      </c>
      <c r="L23" s="2" t="s">
        <v>154</v>
      </c>
      <c r="M23" s="2" t="s">
        <v>41</v>
      </c>
      <c r="N23" s="2" t="s">
        <v>24</v>
      </c>
      <c r="O23" s="2">
        <v>1898</v>
      </c>
      <c r="P23" s="2" t="s">
        <v>25</v>
      </c>
      <c r="Q23" s="2">
        <v>57.649000000000001</v>
      </c>
      <c r="R23" s="2">
        <v>-3.64</v>
      </c>
      <c r="S23" s="2" t="s">
        <v>155</v>
      </c>
      <c r="T23" s="12" t="s">
        <v>536</v>
      </c>
      <c r="U23" s="12" t="s">
        <v>535</v>
      </c>
      <c r="V23" s="12" t="s">
        <v>536</v>
      </c>
      <c r="W23" s="12" t="s">
        <v>535</v>
      </c>
      <c r="X23" s="12" t="s">
        <v>536</v>
      </c>
      <c r="Y23" s="12" t="s">
        <v>537</v>
      </c>
      <c r="Z23" s="12" t="s">
        <v>561</v>
      </c>
      <c r="AA23" s="14">
        <v>64.099999999999994</v>
      </c>
    </row>
    <row r="24" spans="1:27" ht="105.75" thickBot="1" x14ac:dyDescent="0.45">
      <c r="A24" s="1">
        <v>24</v>
      </c>
      <c r="B24" s="1" t="s">
        <v>651</v>
      </c>
      <c r="C24" s="20">
        <f t="shared" si="0"/>
        <v>1000</v>
      </c>
      <c r="D24" s="21">
        <f t="shared" si="1"/>
        <v>2000</v>
      </c>
      <c r="E24" s="21">
        <v>15000</v>
      </c>
      <c r="F24" s="1" t="s">
        <v>16</v>
      </c>
      <c r="G24" s="1" t="s">
        <v>44</v>
      </c>
      <c r="H24" s="1" t="s">
        <v>18</v>
      </c>
      <c r="I24" s="1" t="s">
        <v>156</v>
      </c>
      <c r="J24" s="13" t="s">
        <v>157</v>
      </c>
      <c r="K24" s="2" t="s">
        <v>158</v>
      </c>
      <c r="L24" s="2" t="s">
        <v>159</v>
      </c>
      <c r="M24" s="2" t="s">
        <v>34</v>
      </c>
      <c r="N24" s="2" t="s">
        <v>24</v>
      </c>
      <c r="O24" s="2">
        <v>2005</v>
      </c>
      <c r="P24" s="2" t="s">
        <v>25</v>
      </c>
      <c r="Q24" s="2">
        <v>55.78</v>
      </c>
      <c r="R24" s="2">
        <v>-6.4329999999999998</v>
      </c>
      <c r="S24" s="2" t="s">
        <v>160</v>
      </c>
      <c r="T24" s="12" t="s">
        <v>535</v>
      </c>
      <c r="U24" s="12" t="s">
        <v>539</v>
      </c>
      <c r="V24" s="12" t="s">
        <v>535</v>
      </c>
      <c r="W24" s="12" t="s">
        <v>538</v>
      </c>
      <c r="X24" s="12" t="s">
        <v>536</v>
      </c>
      <c r="Y24" s="12" t="s">
        <v>536</v>
      </c>
      <c r="Z24" s="12" t="s">
        <v>562</v>
      </c>
      <c r="AA24" s="14">
        <v>54.6</v>
      </c>
    </row>
    <row r="25" spans="1:27" ht="63.75" thickBot="1" x14ac:dyDescent="0.45">
      <c r="A25" s="1">
        <v>25</v>
      </c>
      <c r="B25" s="1" t="s">
        <v>161</v>
      </c>
      <c r="C25" s="20">
        <f t="shared" si="0"/>
        <v>600</v>
      </c>
      <c r="D25" s="21">
        <f t="shared" si="1"/>
        <v>1200</v>
      </c>
      <c r="E25" s="21">
        <v>8600</v>
      </c>
      <c r="F25" s="1" t="s">
        <v>16</v>
      </c>
      <c r="G25" s="1" t="s">
        <v>60</v>
      </c>
      <c r="H25" s="1" t="s">
        <v>105</v>
      </c>
      <c r="I25" s="1" t="s">
        <v>162</v>
      </c>
      <c r="J25" s="13" t="s">
        <v>163</v>
      </c>
      <c r="K25" s="1" t="s">
        <v>164</v>
      </c>
      <c r="L25" s="1" t="s">
        <v>165</v>
      </c>
      <c r="M25" s="1" t="s">
        <v>166</v>
      </c>
      <c r="N25" s="1" t="s">
        <v>60</v>
      </c>
      <c r="O25" s="1">
        <v>2016</v>
      </c>
      <c r="P25" s="1" t="s">
        <v>103</v>
      </c>
      <c r="Q25" s="1">
        <v>35.381</v>
      </c>
      <c r="R25" s="1">
        <v>136.26400000000001</v>
      </c>
      <c r="S25" s="1" t="s">
        <v>167</v>
      </c>
      <c r="T25" s="12" t="s">
        <v>536</v>
      </c>
      <c r="U25" s="12" t="s">
        <v>535</v>
      </c>
      <c r="V25" s="12" t="s">
        <v>535</v>
      </c>
      <c r="W25" s="12" t="s">
        <v>539</v>
      </c>
      <c r="X25" s="12" t="s">
        <v>536</v>
      </c>
      <c r="Y25" s="12" t="s">
        <v>536</v>
      </c>
      <c r="Z25" s="12" t="s">
        <v>563</v>
      </c>
      <c r="AA25" s="14">
        <v>64.900000000000006</v>
      </c>
    </row>
    <row r="26" spans="1:27" ht="105.75" thickBot="1" x14ac:dyDescent="0.45">
      <c r="A26" s="1">
        <v>26</v>
      </c>
      <c r="B26" s="1" t="s">
        <v>168</v>
      </c>
      <c r="C26" s="20">
        <f t="shared" si="0"/>
        <v>800</v>
      </c>
      <c r="D26" s="21">
        <f t="shared" si="1"/>
        <v>1600</v>
      </c>
      <c r="E26" s="21">
        <v>12000</v>
      </c>
      <c r="F26" s="1" t="s">
        <v>16</v>
      </c>
      <c r="G26" s="1" t="s">
        <v>28</v>
      </c>
      <c r="H26" s="1" t="s">
        <v>122</v>
      </c>
      <c r="I26" s="1" t="s">
        <v>169</v>
      </c>
      <c r="J26" s="13" t="s">
        <v>170</v>
      </c>
      <c r="K26" s="2" t="s">
        <v>171</v>
      </c>
      <c r="L26" s="2" t="s">
        <v>172</v>
      </c>
      <c r="M26" s="2" t="s">
        <v>41</v>
      </c>
      <c r="N26" s="2" t="s">
        <v>24</v>
      </c>
      <c r="O26" s="2">
        <v>1823</v>
      </c>
      <c r="P26" s="2" t="s">
        <v>25</v>
      </c>
      <c r="Q26" s="2">
        <v>57.444000000000003</v>
      </c>
      <c r="R26" s="2">
        <v>-3.1280000000000001</v>
      </c>
      <c r="S26" s="2" t="s">
        <v>173</v>
      </c>
      <c r="T26" s="12" t="s">
        <v>535</v>
      </c>
      <c r="U26" s="12" t="s">
        <v>539</v>
      </c>
      <c r="V26" s="12" t="s">
        <v>535</v>
      </c>
      <c r="W26" s="12" t="s">
        <v>536</v>
      </c>
      <c r="X26" s="12" t="s">
        <v>535</v>
      </c>
      <c r="Y26" s="12" t="s">
        <v>536</v>
      </c>
      <c r="Z26" s="12" t="s">
        <v>564</v>
      </c>
      <c r="AA26" s="14">
        <v>58.7</v>
      </c>
    </row>
    <row r="27" spans="1:27" ht="105.75" thickBot="1" x14ac:dyDescent="0.45">
      <c r="A27" s="1">
        <v>27</v>
      </c>
      <c r="B27" s="1" t="s">
        <v>174</v>
      </c>
      <c r="C27" s="20">
        <f t="shared" si="0"/>
        <v>600</v>
      </c>
      <c r="D27" s="21">
        <f t="shared" si="1"/>
        <v>1200</v>
      </c>
      <c r="E27" s="21">
        <v>8600</v>
      </c>
      <c r="F27" s="1" t="s">
        <v>16</v>
      </c>
      <c r="G27" s="1" t="s">
        <v>28</v>
      </c>
      <c r="H27" s="1" t="s">
        <v>122</v>
      </c>
      <c r="I27" s="1" t="s">
        <v>175</v>
      </c>
      <c r="J27" s="13" t="s">
        <v>176</v>
      </c>
      <c r="K27" s="2" t="s">
        <v>171</v>
      </c>
      <c r="L27" s="2" t="s">
        <v>172</v>
      </c>
      <c r="M27" s="2" t="s">
        <v>41</v>
      </c>
      <c r="N27" s="2" t="s">
        <v>24</v>
      </c>
      <c r="O27" s="2">
        <v>1823</v>
      </c>
      <c r="P27" s="2" t="s">
        <v>25</v>
      </c>
      <c r="Q27" s="2">
        <v>57.444000000000003</v>
      </c>
      <c r="R27" s="2">
        <v>-3.1280000000000001</v>
      </c>
      <c r="S27" s="2" t="s">
        <v>173</v>
      </c>
      <c r="T27" s="12" t="s">
        <v>536</v>
      </c>
      <c r="U27" s="12" t="s">
        <v>539</v>
      </c>
      <c r="V27" s="12" t="s">
        <v>535</v>
      </c>
      <c r="W27" s="12" t="s">
        <v>538</v>
      </c>
      <c r="X27" s="12" t="s">
        <v>535</v>
      </c>
      <c r="Y27" s="12" t="s">
        <v>536</v>
      </c>
      <c r="Z27" s="12" t="s">
        <v>565</v>
      </c>
      <c r="AA27" s="14"/>
    </row>
    <row r="28" spans="1:27" ht="105.75" thickBot="1" x14ac:dyDescent="0.45">
      <c r="A28" s="1">
        <v>28</v>
      </c>
      <c r="B28" s="1" t="s">
        <v>177</v>
      </c>
      <c r="C28" s="20">
        <f t="shared" si="0"/>
        <v>900</v>
      </c>
      <c r="D28" s="21">
        <f t="shared" si="1"/>
        <v>1800</v>
      </c>
      <c r="E28" s="21">
        <v>13000</v>
      </c>
      <c r="F28" s="1" t="s">
        <v>16</v>
      </c>
      <c r="G28" s="1" t="s">
        <v>28</v>
      </c>
      <c r="H28" s="1" t="s">
        <v>122</v>
      </c>
      <c r="I28" s="1" t="s">
        <v>178</v>
      </c>
      <c r="J28" s="13" t="s">
        <v>177</v>
      </c>
      <c r="K28" s="2" t="s">
        <v>179</v>
      </c>
      <c r="L28" s="2" t="s">
        <v>180</v>
      </c>
      <c r="M28" s="2" t="s">
        <v>41</v>
      </c>
      <c r="N28" s="2" t="s">
        <v>24</v>
      </c>
      <c r="O28" s="2">
        <v>1898</v>
      </c>
      <c r="P28" s="2" t="s">
        <v>25</v>
      </c>
      <c r="Q28" s="2">
        <v>57.545999999999999</v>
      </c>
      <c r="R28" s="2">
        <v>-3.048</v>
      </c>
      <c r="S28" s="2" t="s">
        <v>181</v>
      </c>
      <c r="T28" s="12" t="s">
        <v>536</v>
      </c>
      <c r="U28" s="12" t="s">
        <v>536</v>
      </c>
      <c r="V28" s="12" t="s">
        <v>537</v>
      </c>
      <c r="W28" s="12" t="s">
        <v>539</v>
      </c>
      <c r="X28" s="12" t="s">
        <v>535</v>
      </c>
      <c r="Y28" s="12" t="s">
        <v>537</v>
      </c>
      <c r="Z28" s="12" t="s">
        <v>566</v>
      </c>
      <c r="AA28" s="14">
        <v>47</v>
      </c>
    </row>
    <row r="29" spans="1:27" ht="84.75" thickBot="1" x14ac:dyDescent="0.45">
      <c r="A29" s="1">
        <v>29</v>
      </c>
      <c r="B29" s="1" t="s">
        <v>182</v>
      </c>
      <c r="C29" s="20">
        <f t="shared" si="0"/>
        <v>2300</v>
      </c>
      <c r="D29" s="21">
        <f t="shared" si="1"/>
        <v>4500</v>
      </c>
      <c r="E29" s="21">
        <v>33000</v>
      </c>
      <c r="F29" s="1" t="s">
        <v>16</v>
      </c>
      <c r="G29" s="1" t="s">
        <v>28</v>
      </c>
      <c r="H29" s="1" t="s">
        <v>18</v>
      </c>
      <c r="I29" s="1" t="s">
        <v>183</v>
      </c>
      <c r="J29" s="13" t="s">
        <v>184</v>
      </c>
      <c r="K29" s="2" t="s">
        <v>39</v>
      </c>
      <c r="L29" s="2" t="s">
        <v>40</v>
      </c>
      <c r="M29" s="2" t="s">
        <v>41</v>
      </c>
      <c r="N29" s="2" t="s">
        <v>24</v>
      </c>
      <c r="O29" s="2">
        <v>1824</v>
      </c>
      <c r="P29" s="2" t="s">
        <v>25</v>
      </c>
      <c r="Q29" s="2">
        <v>57.484999999999999</v>
      </c>
      <c r="R29" s="2">
        <v>-3.2080000000000002</v>
      </c>
      <c r="S29" s="2" t="s">
        <v>42</v>
      </c>
      <c r="T29" s="12" t="s">
        <v>536</v>
      </c>
      <c r="U29" s="12" t="s">
        <v>536</v>
      </c>
      <c r="V29" s="12" t="s">
        <v>537</v>
      </c>
      <c r="W29" s="12" t="s">
        <v>538</v>
      </c>
      <c r="X29" s="12" t="s">
        <v>535</v>
      </c>
      <c r="Y29" s="12" t="s">
        <v>536</v>
      </c>
      <c r="Z29" s="12" t="s">
        <v>567</v>
      </c>
      <c r="AA29" s="14">
        <v>46</v>
      </c>
    </row>
    <row r="30" spans="1:27" ht="105.75" thickBot="1" x14ac:dyDescent="0.45">
      <c r="A30" s="1">
        <v>30</v>
      </c>
      <c r="B30" s="1" t="s">
        <v>655</v>
      </c>
      <c r="C30" s="20">
        <f t="shared" si="0"/>
        <v>1000</v>
      </c>
      <c r="D30" s="21">
        <f t="shared" si="1"/>
        <v>1900</v>
      </c>
      <c r="E30" s="21">
        <v>13800</v>
      </c>
      <c r="F30" s="1" t="s">
        <v>16</v>
      </c>
      <c r="G30" s="1" t="s">
        <v>185</v>
      </c>
      <c r="H30" s="1" t="s">
        <v>186</v>
      </c>
      <c r="I30" s="1" t="s">
        <v>187</v>
      </c>
      <c r="J30" s="13" t="s">
        <v>188</v>
      </c>
      <c r="K30" s="2" t="s">
        <v>189</v>
      </c>
      <c r="L30" s="2" t="s">
        <v>190</v>
      </c>
      <c r="M30" s="2" t="s">
        <v>191</v>
      </c>
      <c r="N30" s="2" t="s">
        <v>192</v>
      </c>
      <c r="O30" s="2" t="s">
        <v>521</v>
      </c>
      <c r="P30" s="2" t="s">
        <v>25</v>
      </c>
      <c r="Q30" s="2">
        <v>53.338000000000001</v>
      </c>
      <c r="R30" s="2">
        <v>-6.2779999999999996</v>
      </c>
      <c r="S30" s="2" t="s">
        <v>193</v>
      </c>
      <c r="T30" s="12" t="s">
        <v>536</v>
      </c>
      <c r="U30" s="12" t="s">
        <v>539</v>
      </c>
      <c r="V30" s="12" t="s">
        <v>539</v>
      </c>
      <c r="W30" s="12" t="s">
        <v>538</v>
      </c>
      <c r="X30" s="12" t="s">
        <v>535</v>
      </c>
      <c r="Y30" s="12" t="s">
        <v>535</v>
      </c>
      <c r="Z30" s="12" t="s">
        <v>568</v>
      </c>
      <c r="AA30" s="14">
        <v>52.9</v>
      </c>
    </row>
    <row r="31" spans="1:27" ht="105.75" thickBot="1" x14ac:dyDescent="0.45">
      <c r="A31" s="1">
        <v>31</v>
      </c>
      <c r="B31" s="1" t="s">
        <v>656</v>
      </c>
      <c r="C31" s="20">
        <f t="shared" si="0"/>
        <v>900</v>
      </c>
      <c r="D31" s="21">
        <f t="shared" si="1"/>
        <v>1800</v>
      </c>
      <c r="E31" s="21">
        <v>13000</v>
      </c>
      <c r="F31" s="1" t="s">
        <v>16</v>
      </c>
      <c r="G31" s="1" t="s">
        <v>185</v>
      </c>
      <c r="H31" s="1" t="s">
        <v>194</v>
      </c>
      <c r="I31" s="1" t="s">
        <v>195</v>
      </c>
      <c r="J31" s="13" t="s">
        <v>188</v>
      </c>
      <c r="K31" s="2" t="s">
        <v>196</v>
      </c>
      <c r="L31" s="2" t="s">
        <v>197</v>
      </c>
      <c r="M31" s="2" t="s">
        <v>191</v>
      </c>
      <c r="N31" s="2" t="s">
        <v>192</v>
      </c>
      <c r="O31" s="2" t="s">
        <v>521</v>
      </c>
      <c r="P31" s="2" t="s">
        <v>25</v>
      </c>
      <c r="Q31" s="2">
        <v>53.338000000000001</v>
      </c>
      <c r="R31" s="2">
        <v>-6.2779999999999996</v>
      </c>
      <c r="S31" s="2" t="s">
        <v>198</v>
      </c>
      <c r="T31" s="12" t="s">
        <v>536</v>
      </c>
      <c r="U31" s="12" t="s">
        <v>535</v>
      </c>
      <c r="V31" s="12" t="s">
        <v>537</v>
      </c>
      <c r="W31" s="12" t="s">
        <v>538</v>
      </c>
      <c r="X31" s="12" t="s">
        <v>536</v>
      </c>
      <c r="Y31" s="12" t="s">
        <v>537</v>
      </c>
      <c r="Z31" s="12" t="s">
        <v>569</v>
      </c>
      <c r="AA31" s="14"/>
    </row>
    <row r="32" spans="1:27" ht="126.75" thickBot="1" x14ac:dyDescent="0.45">
      <c r="A32" s="1">
        <v>32</v>
      </c>
      <c r="B32" s="1" t="s">
        <v>199</v>
      </c>
      <c r="C32" s="20">
        <f t="shared" si="0"/>
        <v>3000</v>
      </c>
      <c r="D32" s="21">
        <f t="shared" si="1"/>
        <v>6000</v>
      </c>
      <c r="E32" s="21">
        <v>44000</v>
      </c>
      <c r="F32" s="1" t="s">
        <v>16</v>
      </c>
      <c r="G32" s="1" t="s">
        <v>28</v>
      </c>
      <c r="H32" s="1" t="s">
        <v>200</v>
      </c>
      <c r="I32" s="1" t="s">
        <v>201</v>
      </c>
      <c r="J32" s="13" t="s">
        <v>202</v>
      </c>
      <c r="K32" s="2" t="s">
        <v>203</v>
      </c>
      <c r="L32" s="2" t="s">
        <v>204</v>
      </c>
      <c r="M32" s="2" t="s">
        <v>205</v>
      </c>
      <c r="N32" s="2" t="s">
        <v>24</v>
      </c>
      <c r="O32" s="2" t="s">
        <v>527</v>
      </c>
      <c r="P32" s="2" t="s">
        <v>25</v>
      </c>
      <c r="Q32" s="2">
        <v>58.023000000000003</v>
      </c>
      <c r="R32" s="2">
        <v>-3.867</v>
      </c>
      <c r="S32" s="2" t="s">
        <v>206</v>
      </c>
      <c r="T32" s="12" t="s">
        <v>536</v>
      </c>
      <c r="U32" s="12" t="s">
        <v>535</v>
      </c>
      <c r="V32" s="12" t="s">
        <v>535</v>
      </c>
      <c r="W32" s="12" t="s">
        <v>538</v>
      </c>
      <c r="X32" s="12" t="s">
        <v>536</v>
      </c>
      <c r="Y32" s="12" t="s">
        <v>536</v>
      </c>
      <c r="Z32" s="12" t="s">
        <v>570</v>
      </c>
      <c r="AA32" s="14">
        <v>50.5</v>
      </c>
    </row>
    <row r="33" spans="1:27" ht="147.75" thickBot="1" x14ac:dyDescent="0.45">
      <c r="A33" s="1">
        <v>33</v>
      </c>
      <c r="B33" s="1" t="s">
        <v>669</v>
      </c>
      <c r="C33" s="20">
        <f t="shared" si="0"/>
        <v>1500</v>
      </c>
      <c r="D33" s="21">
        <f t="shared" si="1"/>
        <v>2900</v>
      </c>
      <c r="E33" s="21">
        <v>21000</v>
      </c>
      <c r="F33" s="1" t="s">
        <v>16</v>
      </c>
      <c r="G33" s="1" t="s">
        <v>28</v>
      </c>
      <c r="H33" s="1" t="s">
        <v>200</v>
      </c>
      <c r="I33" s="1" t="s">
        <v>207</v>
      </c>
      <c r="J33" s="13" t="s">
        <v>208</v>
      </c>
      <c r="K33" s="2" t="s">
        <v>209</v>
      </c>
      <c r="L33" s="2" t="s">
        <v>210</v>
      </c>
      <c r="M33" s="2" t="s">
        <v>211</v>
      </c>
      <c r="N33" s="2" t="s">
        <v>24</v>
      </c>
      <c r="O33" s="2">
        <v>1797</v>
      </c>
      <c r="P33" s="2" t="s">
        <v>25</v>
      </c>
      <c r="Q33" s="2">
        <v>57.337000000000003</v>
      </c>
      <c r="R33" s="2">
        <v>-2.3149999999999999</v>
      </c>
      <c r="S33" s="2" t="s">
        <v>212</v>
      </c>
      <c r="T33" s="12" t="s">
        <v>536</v>
      </c>
      <c r="U33" s="12" t="s">
        <v>535</v>
      </c>
      <c r="V33" s="12" t="s">
        <v>535</v>
      </c>
      <c r="W33" s="12" t="s">
        <v>538</v>
      </c>
      <c r="X33" s="12" t="s">
        <v>536</v>
      </c>
      <c r="Y33" s="12" t="s">
        <v>536</v>
      </c>
      <c r="Z33" s="12" t="s">
        <v>571</v>
      </c>
      <c r="AA33" s="14">
        <v>62.5</v>
      </c>
    </row>
    <row r="34" spans="1:27" ht="147.75" thickBot="1" x14ac:dyDescent="0.45">
      <c r="A34" s="1">
        <v>34</v>
      </c>
      <c r="B34" s="1" t="s">
        <v>213</v>
      </c>
      <c r="C34" s="20">
        <f t="shared" si="0"/>
        <v>2300</v>
      </c>
      <c r="D34" s="21">
        <f t="shared" si="1"/>
        <v>4500</v>
      </c>
      <c r="E34" s="21">
        <v>33000</v>
      </c>
      <c r="F34" s="1" t="s">
        <v>16</v>
      </c>
      <c r="G34" s="1" t="s">
        <v>28</v>
      </c>
      <c r="H34" s="1" t="s">
        <v>79</v>
      </c>
      <c r="I34" s="1" t="s">
        <v>214</v>
      </c>
      <c r="J34" s="13" t="s">
        <v>215</v>
      </c>
      <c r="K34" s="2" t="s">
        <v>209</v>
      </c>
      <c r="L34" s="2" t="s">
        <v>210</v>
      </c>
      <c r="M34" s="2" t="s">
        <v>211</v>
      </c>
      <c r="N34" s="2" t="s">
        <v>24</v>
      </c>
      <c r="O34" s="2">
        <v>1797</v>
      </c>
      <c r="P34" s="2" t="s">
        <v>25</v>
      </c>
      <c r="Q34" s="2">
        <v>57.337000000000003</v>
      </c>
      <c r="R34" s="2">
        <v>-2.3149999999999999</v>
      </c>
      <c r="S34" s="2" t="s">
        <v>212</v>
      </c>
      <c r="T34" s="12" t="s">
        <v>536</v>
      </c>
      <c r="U34" s="12" t="s">
        <v>535</v>
      </c>
      <c r="V34" s="12" t="s">
        <v>536</v>
      </c>
      <c r="W34" s="12" t="s">
        <v>539</v>
      </c>
      <c r="X34" s="12" t="s">
        <v>536</v>
      </c>
      <c r="Y34" s="12" t="s">
        <v>537</v>
      </c>
      <c r="Z34" s="12" t="s">
        <v>572</v>
      </c>
      <c r="AA34" s="14">
        <v>62</v>
      </c>
    </row>
    <row r="35" spans="1:27" ht="105.75" thickBot="1" x14ac:dyDescent="0.45">
      <c r="A35" s="1">
        <v>35</v>
      </c>
      <c r="B35" s="1" t="s">
        <v>671</v>
      </c>
      <c r="C35" s="20">
        <f t="shared" si="0"/>
        <v>900</v>
      </c>
      <c r="D35" s="21">
        <f t="shared" si="1"/>
        <v>1700</v>
      </c>
      <c r="E35" s="21">
        <v>12100</v>
      </c>
      <c r="F35" s="1" t="s">
        <v>16</v>
      </c>
      <c r="G35" s="1" t="s">
        <v>28</v>
      </c>
      <c r="H35" s="1" t="s">
        <v>79</v>
      </c>
      <c r="I35" s="1" t="s">
        <v>216</v>
      </c>
      <c r="J35" s="13" t="s">
        <v>217</v>
      </c>
      <c r="K35" s="2" t="s">
        <v>218</v>
      </c>
      <c r="L35" s="2" t="s">
        <v>219</v>
      </c>
      <c r="M35" s="2" t="s">
        <v>83</v>
      </c>
      <c r="N35" s="2" t="s">
        <v>24</v>
      </c>
      <c r="O35" s="2">
        <v>1798</v>
      </c>
      <c r="P35" s="2" t="s">
        <v>25</v>
      </c>
      <c r="Q35" s="2">
        <v>56.704000000000001</v>
      </c>
      <c r="R35" s="2">
        <v>-3.7330000000000001</v>
      </c>
      <c r="S35" s="2" t="s">
        <v>220</v>
      </c>
      <c r="T35" s="12" t="s">
        <v>535</v>
      </c>
      <c r="U35" s="12" t="s">
        <v>539</v>
      </c>
      <c r="V35" s="12" t="s">
        <v>535</v>
      </c>
      <c r="W35" s="12" t="s">
        <v>538</v>
      </c>
      <c r="X35" s="12" t="s">
        <v>536</v>
      </c>
      <c r="Y35" s="12" t="s">
        <v>535</v>
      </c>
      <c r="Z35" s="12" t="s">
        <v>573</v>
      </c>
      <c r="AA35" s="14">
        <v>55.5</v>
      </c>
    </row>
    <row r="36" spans="1:27" ht="84.75" thickBot="1" x14ac:dyDescent="0.45">
      <c r="A36" s="1">
        <v>36</v>
      </c>
      <c r="B36" s="1" t="s">
        <v>670</v>
      </c>
      <c r="C36" s="20">
        <f t="shared" si="0"/>
        <v>2200</v>
      </c>
      <c r="D36" s="21">
        <f t="shared" si="1"/>
        <v>4400</v>
      </c>
      <c r="E36" s="21">
        <v>32000</v>
      </c>
      <c r="F36" s="1" t="s">
        <v>16</v>
      </c>
      <c r="G36" s="1" t="s">
        <v>44</v>
      </c>
      <c r="H36" s="1" t="s">
        <v>18</v>
      </c>
      <c r="I36" s="1" t="s">
        <v>222</v>
      </c>
      <c r="J36" s="13" t="s">
        <v>221</v>
      </c>
      <c r="K36" s="2" t="s">
        <v>47</v>
      </c>
      <c r="L36" s="2" t="s">
        <v>48</v>
      </c>
      <c r="M36" s="2" t="s">
        <v>34</v>
      </c>
      <c r="N36" s="2" t="s">
        <v>24</v>
      </c>
      <c r="O36" s="2">
        <v>1779</v>
      </c>
      <c r="P36" s="2" t="s">
        <v>25</v>
      </c>
      <c r="Q36" s="2">
        <v>55.756</v>
      </c>
      <c r="R36" s="2">
        <v>-6.2889999999999997</v>
      </c>
      <c r="S36" s="2" t="s">
        <v>49</v>
      </c>
      <c r="T36" s="12" t="s">
        <v>536</v>
      </c>
      <c r="U36" s="12" t="s">
        <v>535</v>
      </c>
      <c r="V36" s="12" t="s">
        <v>536</v>
      </c>
      <c r="W36" s="12" t="s">
        <v>538</v>
      </c>
      <c r="X36" s="12" t="s">
        <v>536</v>
      </c>
      <c r="Y36" s="12" t="s">
        <v>536</v>
      </c>
      <c r="Z36" s="12" t="s">
        <v>574</v>
      </c>
      <c r="AA36" s="14"/>
    </row>
    <row r="37" spans="1:27" ht="111" thickBot="1" x14ac:dyDescent="0.45">
      <c r="A37" s="1">
        <v>37</v>
      </c>
      <c r="B37" s="1" t="s">
        <v>223</v>
      </c>
      <c r="C37" s="20">
        <f t="shared" si="0"/>
        <v>800</v>
      </c>
      <c r="D37" s="21">
        <f t="shared" si="1"/>
        <v>1600</v>
      </c>
      <c r="E37" s="21">
        <v>12000</v>
      </c>
      <c r="F37" s="1" t="s">
        <v>16</v>
      </c>
      <c r="G37" s="1" t="s">
        <v>44</v>
      </c>
      <c r="H37" s="1" t="s">
        <v>224</v>
      </c>
      <c r="I37" s="1" t="s">
        <v>225</v>
      </c>
      <c r="J37" s="13" t="s">
        <v>226</v>
      </c>
      <c r="K37" s="2" t="s">
        <v>47</v>
      </c>
      <c r="L37" s="2" t="s">
        <v>48</v>
      </c>
      <c r="M37" s="2" t="s">
        <v>34</v>
      </c>
      <c r="N37" s="2" t="s">
        <v>24</v>
      </c>
      <c r="O37" s="2">
        <v>1779</v>
      </c>
      <c r="P37" s="2" t="s">
        <v>25</v>
      </c>
      <c r="Q37" s="2">
        <v>55.756</v>
      </c>
      <c r="R37" s="2">
        <v>-6.2889999999999997</v>
      </c>
      <c r="S37" s="2" t="s">
        <v>49</v>
      </c>
      <c r="T37" s="12" t="s">
        <v>536</v>
      </c>
      <c r="U37" s="12" t="s">
        <v>535</v>
      </c>
      <c r="V37" s="12" t="s">
        <v>535</v>
      </c>
      <c r="W37" s="12" t="s">
        <v>538</v>
      </c>
      <c r="X37" s="12" t="s">
        <v>536</v>
      </c>
      <c r="Y37" s="12" t="s">
        <v>535</v>
      </c>
      <c r="Z37" s="12" t="s">
        <v>575</v>
      </c>
      <c r="AA37" s="14">
        <v>63.6</v>
      </c>
    </row>
    <row r="38" spans="1:27" ht="105.75" thickBot="1" x14ac:dyDescent="0.45">
      <c r="A38" s="1">
        <v>38</v>
      </c>
      <c r="B38" s="1" t="s">
        <v>227</v>
      </c>
      <c r="C38" s="20">
        <f t="shared" si="0"/>
        <v>3400</v>
      </c>
      <c r="D38" s="21">
        <f t="shared" si="1"/>
        <v>6800</v>
      </c>
      <c r="E38" s="21">
        <v>50000</v>
      </c>
      <c r="F38" s="1" t="s">
        <v>16</v>
      </c>
      <c r="G38" s="1" t="s">
        <v>60</v>
      </c>
      <c r="H38" s="1" t="s">
        <v>105</v>
      </c>
      <c r="I38" s="1" t="s">
        <v>228</v>
      </c>
      <c r="J38" s="13" t="s">
        <v>227</v>
      </c>
      <c r="K38" s="2" t="s">
        <v>229</v>
      </c>
      <c r="L38" s="2" t="s">
        <v>230</v>
      </c>
      <c r="M38" s="2" t="s">
        <v>231</v>
      </c>
      <c r="N38" s="2" t="s">
        <v>109</v>
      </c>
      <c r="O38" s="2">
        <v>1955</v>
      </c>
      <c r="P38" s="2" t="s">
        <v>232</v>
      </c>
      <c r="Q38" s="2">
        <v>36.347999999999999</v>
      </c>
      <c r="R38" s="2">
        <v>138.596</v>
      </c>
      <c r="S38" s="2" t="s">
        <v>233</v>
      </c>
      <c r="T38" s="12" t="s">
        <v>535</v>
      </c>
      <c r="U38" s="12" t="s">
        <v>535</v>
      </c>
      <c r="V38" s="12" t="s">
        <v>536</v>
      </c>
      <c r="W38" s="12" t="s">
        <v>536</v>
      </c>
      <c r="X38" s="12" t="s">
        <v>535</v>
      </c>
      <c r="Y38" s="12" t="s">
        <v>537</v>
      </c>
      <c r="Z38" s="12" t="s">
        <v>576</v>
      </c>
      <c r="AA38" s="14">
        <v>55.5</v>
      </c>
    </row>
    <row r="39" spans="1:27" ht="105.75" thickBot="1" x14ac:dyDescent="0.45">
      <c r="A39" s="1">
        <v>39</v>
      </c>
      <c r="B39" s="1" t="s">
        <v>658</v>
      </c>
      <c r="C39" s="20">
        <f t="shared" si="0"/>
        <v>1000</v>
      </c>
      <c r="D39" s="21">
        <f t="shared" si="1"/>
        <v>2000</v>
      </c>
      <c r="E39" s="21">
        <v>15000</v>
      </c>
      <c r="F39" s="1" t="s">
        <v>16</v>
      </c>
      <c r="G39" s="1" t="s">
        <v>28</v>
      </c>
      <c r="H39" s="1" t="s">
        <v>29</v>
      </c>
      <c r="I39" s="1" t="s">
        <v>234</v>
      </c>
      <c r="J39" s="13" t="s">
        <v>235</v>
      </c>
      <c r="K39" s="2" t="s">
        <v>236</v>
      </c>
      <c r="L39" s="2" t="s">
        <v>237</v>
      </c>
      <c r="M39" s="2" t="s">
        <v>34</v>
      </c>
      <c r="N39" s="2" t="s">
        <v>24</v>
      </c>
      <c r="O39" s="2">
        <v>1846</v>
      </c>
      <c r="P39" s="2" t="s">
        <v>25</v>
      </c>
      <c r="Q39" s="2">
        <v>55.853999999999999</v>
      </c>
      <c r="R39" s="2">
        <v>-6.1079999999999997</v>
      </c>
      <c r="S39" s="2" t="s">
        <v>238</v>
      </c>
      <c r="T39" s="12" t="s">
        <v>536</v>
      </c>
      <c r="U39" s="12" t="s">
        <v>535</v>
      </c>
      <c r="V39" s="12" t="s">
        <v>535</v>
      </c>
      <c r="W39" s="12" t="s">
        <v>539</v>
      </c>
      <c r="X39" s="12" t="s">
        <v>536</v>
      </c>
      <c r="Y39" s="12" t="s">
        <v>535</v>
      </c>
      <c r="Z39" s="12" t="s">
        <v>577</v>
      </c>
      <c r="AA39" s="14">
        <v>46</v>
      </c>
    </row>
    <row r="40" spans="1:27" ht="105.75" thickBot="1" x14ac:dyDescent="0.45">
      <c r="A40" s="1">
        <v>40</v>
      </c>
      <c r="B40" s="1" t="s">
        <v>679</v>
      </c>
      <c r="C40" s="20">
        <f t="shared" si="0"/>
        <v>2100</v>
      </c>
      <c r="D40" s="21">
        <f t="shared" si="1"/>
        <v>4100</v>
      </c>
      <c r="E40" s="21">
        <v>30000</v>
      </c>
      <c r="F40" s="1" t="s">
        <v>16</v>
      </c>
      <c r="G40" s="1" t="s">
        <v>28</v>
      </c>
      <c r="H40" s="1" t="s">
        <v>200</v>
      </c>
      <c r="I40" s="1" t="s">
        <v>239</v>
      </c>
      <c r="J40" s="13" t="s">
        <v>240</v>
      </c>
      <c r="K40" s="2" t="s">
        <v>241</v>
      </c>
      <c r="L40" s="2" t="s">
        <v>242</v>
      </c>
      <c r="M40" s="2" t="s">
        <v>211</v>
      </c>
      <c r="N40" s="2" t="s">
        <v>24</v>
      </c>
      <c r="O40" s="2">
        <v>1824</v>
      </c>
      <c r="P40" s="2" t="s">
        <v>25</v>
      </c>
      <c r="Q40" s="2">
        <v>56.847000000000001</v>
      </c>
      <c r="R40" s="2">
        <v>-2.5880000000000001</v>
      </c>
      <c r="S40" s="2" t="s">
        <v>243</v>
      </c>
      <c r="T40" s="12" t="s">
        <v>536</v>
      </c>
      <c r="U40" s="12" t="s">
        <v>535</v>
      </c>
      <c r="V40" s="12" t="s">
        <v>536</v>
      </c>
      <c r="W40" s="12" t="s">
        <v>539</v>
      </c>
      <c r="X40" s="12" t="s">
        <v>535</v>
      </c>
      <c r="Y40" s="12" t="s">
        <v>537</v>
      </c>
      <c r="Z40" s="12" t="s">
        <v>578</v>
      </c>
      <c r="AA40" s="14">
        <v>57.4</v>
      </c>
    </row>
    <row r="41" spans="1:27" ht="105.75" thickBot="1" x14ac:dyDescent="0.45">
      <c r="A41" s="1">
        <v>41</v>
      </c>
      <c r="B41" s="1" t="s">
        <v>665</v>
      </c>
      <c r="C41" s="20">
        <f t="shared" si="0"/>
        <v>2300</v>
      </c>
      <c r="D41" s="21">
        <f t="shared" si="1"/>
        <v>4500</v>
      </c>
      <c r="E41" s="21">
        <v>32890</v>
      </c>
      <c r="F41" s="1" t="s">
        <v>16</v>
      </c>
      <c r="G41" s="1" t="s">
        <v>28</v>
      </c>
      <c r="H41" s="1" t="s">
        <v>122</v>
      </c>
      <c r="I41" s="1" t="s">
        <v>244</v>
      </c>
      <c r="J41" s="13" t="s">
        <v>245</v>
      </c>
      <c r="K41" s="2" t="s">
        <v>246</v>
      </c>
      <c r="L41" s="2" t="s">
        <v>247</v>
      </c>
      <c r="M41" s="2" t="s">
        <v>41</v>
      </c>
      <c r="N41" s="2" t="s">
        <v>24</v>
      </c>
      <c r="O41" s="2">
        <v>1836</v>
      </c>
      <c r="P41" s="2" t="s">
        <v>25</v>
      </c>
      <c r="Q41" s="2">
        <v>57.427</v>
      </c>
      <c r="R41" s="2">
        <v>-3.3130000000000002</v>
      </c>
      <c r="S41" s="2" t="s">
        <v>248</v>
      </c>
      <c r="T41" s="12" t="s">
        <v>535</v>
      </c>
      <c r="U41" s="12" t="s">
        <v>539</v>
      </c>
      <c r="V41" s="12" t="s">
        <v>535</v>
      </c>
      <c r="W41" s="12" t="s">
        <v>536</v>
      </c>
      <c r="X41" s="12" t="s">
        <v>539</v>
      </c>
      <c r="Y41" s="12" t="s">
        <v>536</v>
      </c>
      <c r="Z41" s="12" t="s">
        <v>579</v>
      </c>
      <c r="AA41" s="14"/>
    </row>
    <row r="42" spans="1:27" ht="79.5" thickBot="1" x14ac:dyDescent="0.45">
      <c r="A42" s="1">
        <v>42</v>
      </c>
      <c r="B42" s="1" t="s">
        <v>249</v>
      </c>
      <c r="C42" s="20">
        <f t="shared" si="0"/>
        <v>1400</v>
      </c>
      <c r="D42" s="21">
        <f t="shared" si="1"/>
        <v>2700</v>
      </c>
      <c r="E42" s="21">
        <v>20000</v>
      </c>
      <c r="F42" s="1" t="s">
        <v>16</v>
      </c>
      <c r="G42" s="1" t="s">
        <v>60</v>
      </c>
      <c r="H42" s="1" t="s">
        <v>250</v>
      </c>
      <c r="I42" s="1" t="s">
        <v>251</v>
      </c>
      <c r="J42" s="13" t="s">
        <v>252</v>
      </c>
      <c r="K42" s="1"/>
      <c r="L42" s="1"/>
      <c r="M42" s="1"/>
      <c r="N42" s="1"/>
      <c r="O42" s="1"/>
      <c r="P42" s="1"/>
      <c r="Q42" s="1"/>
      <c r="R42" s="1"/>
      <c r="S42" s="1"/>
      <c r="T42" s="12" t="s">
        <v>536</v>
      </c>
      <c r="U42" s="12" t="s">
        <v>535</v>
      </c>
      <c r="V42" s="12" t="s">
        <v>536</v>
      </c>
      <c r="W42" s="12" t="s">
        <v>538</v>
      </c>
      <c r="X42" s="12" t="s">
        <v>536</v>
      </c>
      <c r="Y42" s="12" t="s">
        <v>537</v>
      </c>
      <c r="Z42" s="12" t="s">
        <v>580</v>
      </c>
      <c r="AA42" s="14">
        <v>54.1</v>
      </c>
    </row>
    <row r="43" spans="1:27" ht="84.75" thickBot="1" x14ac:dyDescent="0.45">
      <c r="A43" s="1">
        <v>43</v>
      </c>
      <c r="B43" s="1" t="s">
        <v>253</v>
      </c>
      <c r="C43" s="20">
        <f t="shared" si="0"/>
        <v>1500</v>
      </c>
      <c r="D43" s="21">
        <f t="shared" si="1"/>
        <v>2900</v>
      </c>
      <c r="E43" s="21">
        <v>21000</v>
      </c>
      <c r="F43" s="1" t="s">
        <v>16</v>
      </c>
      <c r="G43" s="1" t="s">
        <v>28</v>
      </c>
      <c r="H43" s="1" t="s">
        <v>122</v>
      </c>
      <c r="I43" s="1" t="s">
        <v>254</v>
      </c>
      <c r="J43" s="13" t="s">
        <v>255</v>
      </c>
      <c r="K43" s="2" t="s">
        <v>256</v>
      </c>
      <c r="L43" s="2" t="s">
        <v>257</v>
      </c>
      <c r="M43" s="2" t="s">
        <v>41</v>
      </c>
      <c r="N43" s="2" t="s">
        <v>24</v>
      </c>
      <c r="O43" s="2">
        <v>1821</v>
      </c>
      <c r="P43" s="2" t="s">
        <v>25</v>
      </c>
      <c r="Q43" s="2">
        <v>57.646999999999998</v>
      </c>
      <c r="R43" s="2">
        <v>-3.2930000000000001</v>
      </c>
      <c r="S43" s="2" t="s">
        <v>258</v>
      </c>
      <c r="T43" s="12" t="s">
        <v>536</v>
      </c>
      <c r="U43" s="12" t="s">
        <v>536</v>
      </c>
      <c r="V43" s="12" t="s">
        <v>537</v>
      </c>
      <c r="W43" s="12" t="s">
        <v>538</v>
      </c>
      <c r="X43" s="12" t="s">
        <v>535</v>
      </c>
      <c r="Y43" s="12" t="s">
        <v>537</v>
      </c>
      <c r="Z43" s="12" t="s">
        <v>581</v>
      </c>
      <c r="AA43" s="14">
        <v>57.4</v>
      </c>
    </row>
    <row r="44" spans="1:27" ht="105.75" thickBot="1" x14ac:dyDescent="0.45">
      <c r="A44" s="1">
        <v>44</v>
      </c>
      <c r="B44" s="1" t="s">
        <v>649</v>
      </c>
      <c r="C44" s="20">
        <f t="shared" si="0"/>
        <v>800</v>
      </c>
      <c r="D44" s="21">
        <f t="shared" si="1"/>
        <v>1600</v>
      </c>
      <c r="E44" s="21">
        <v>12000</v>
      </c>
      <c r="F44" s="1" t="s">
        <v>16</v>
      </c>
      <c r="G44" s="1" t="s">
        <v>44</v>
      </c>
      <c r="H44" s="1" t="s">
        <v>105</v>
      </c>
      <c r="I44" s="1" t="s">
        <v>259</v>
      </c>
      <c r="J44" s="13" t="s">
        <v>157</v>
      </c>
      <c r="K44" s="2" t="s">
        <v>158</v>
      </c>
      <c r="L44" s="2" t="s">
        <v>159</v>
      </c>
      <c r="M44" s="2" t="s">
        <v>34</v>
      </c>
      <c r="N44" s="2" t="s">
        <v>24</v>
      </c>
      <c r="O44" s="2">
        <v>2005</v>
      </c>
      <c r="P44" s="2" t="s">
        <v>25</v>
      </c>
      <c r="Q44" s="2">
        <v>55.78</v>
      </c>
      <c r="R44" s="2">
        <v>-6.4329999999999998</v>
      </c>
      <c r="S44" s="2" t="s">
        <v>160</v>
      </c>
      <c r="T44" s="12" t="s">
        <v>535</v>
      </c>
      <c r="U44" s="12" t="s">
        <v>539</v>
      </c>
      <c r="V44" s="12" t="s">
        <v>535</v>
      </c>
      <c r="W44" s="12" t="s">
        <v>538</v>
      </c>
      <c r="X44" s="12" t="s">
        <v>535</v>
      </c>
      <c r="Y44" s="12" t="s">
        <v>536</v>
      </c>
      <c r="Z44" s="12" t="s">
        <v>582</v>
      </c>
      <c r="AA44" s="14">
        <v>58.7</v>
      </c>
    </row>
    <row r="45" spans="1:27" ht="48" thickBot="1" x14ac:dyDescent="0.45">
      <c r="A45" s="1">
        <v>45</v>
      </c>
      <c r="B45" s="1" t="s">
        <v>692</v>
      </c>
      <c r="C45" s="20">
        <f t="shared" si="0"/>
        <v>1400</v>
      </c>
      <c r="D45" s="21">
        <f t="shared" si="1"/>
        <v>2700</v>
      </c>
      <c r="E45" s="21">
        <v>20000</v>
      </c>
      <c r="F45" s="1" t="s">
        <v>16</v>
      </c>
      <c r="G45" s="1" t="s">
        <v>60</v>
      </c>
      <c r="H45" s="1" t="s">
        <v>18</v>
      </c>
      <c r="I45" s="1" t="s">
        <v>261</v>
      </c>
      <c r="J45" s="13" t="s">
        <v>262</v>
      </c>
      <c r="K45" s="1" t="s">
        <v>263</v>
      </c>
      <c r="L45" s="1" t="s">
        <v>264</v>
      </c>
      <c r="M45" s="1" t="s">
        <v>265</v>
      </c>
      <c r="N45" s="1" t="s">
        <v>60</v>
      </c>
      <c r="O45" s="1">
        <v>2016</v>
      </c>
      <c r="P45" s="1" t="s">
        <v>103</v>
      </c>
      <c r="Q45" s="1">
        <v>31.396000000000001</v>
      </c>
      <c r="R45" s="1">
        <v>130.32300000000001</v>
      </c>
      <c r="S45" s="1" t="s">
        <v>266</v>
      </c>
      <c r="T45" s="12" t="s">
        <v>536</v>
      </c>
      <c r="U45" s="12" t="s">
        <v>539</v>
      </c>
      <c r="V45" s="12" t="s">
        <v>539</v>
      </c>
      <c r="W45" s="12" t="s">
        <v>538</v>
      </c>
      <c r="X45" s="12" t="s">
        <v>535</v>
      </c>
      <c r="Y45" s="12" t="s">
        <v>535</v>
      </c>
      <c r="Z45" s="12" t="s">
        <v>583</v>
      </c>
      <c r="AA45" s="14">
        <v>43</v>
      </c>
    </row>
    <row r="46" spans="1:27" ht="105.75" thickBot="1" x14ac:dyDescent="0.45">
      <c r="A46" s="1">
        <v>46</v>
      </c>
      <c r="B46" s="1" t="s">
        <v>652</v>
      </c>
      <c r="C46" s="20">
        <f t="shared" si="0"/>
        <v>1000</v>
      </c>
      <c r="D46" s="21">
        <f t="shared" si="1"/>
        <v>2000</v>
      </c>
      <c r="E46" s="21">
        <v>15000</v>
      </c>
      <c r="F46" s="1" t="s">
        <v>16</v>
      </c>
      <c r="G46" s="1" t="s">
        <v>28</v>
      </c>
      <c r="H46" s="1" t="s">
        <v>29</v>
      </c>
      <c r="I46" s="1" t="s">
        <v>267</v>
      </c>
      <c r="J46" s="13" t="s">
        <v>157</v>
      </c>
      <c r="K46" s="2" t="s">
        <v>158</v>
      </c>
      <c r="L46" s="2" t="s">
        <v>159</v>
      </c>
      <c r="M46" s="2" t="s">
        <v>34</v>
      </c>
      <c r="N46" s="2" t="s">
        <v>24</v>
      </c>
      <c r="O46" s="2">
        <v>2005</v>
      </c>
      <c r="P46" s="2" t="s">
        <v>25</v>
      </c>
      <c r="Q46" s="2">
        <v>55.78</v>
      </c>
      <c r="R46" s="2">
        <v>-6.4329999999999998</v>
      </c>
      <c r="S46" s="2" t="s">
        <v>160</v>
      </c>
      <c r="T46" s="12" t="s">
        <v>535</v>
      </c>
      <c r="U46" s="12" t="s">
        <v>539</v>
      </c>
      <c r="V46" s="12" t="s">
        <v>535</v>
      </c>
      <c r="W46" s="12" t="s">
        <v>536</v>
      </c>
      <c r="X46" s="12" t="s">
        <v>535</v>
      </c>
      <c r="Y46" s="12" t="s">
        <v>536</v>
      </c>
      <c r="Z46" s="12" t="s">
        <v>584</v>
      </c>
      <c r="AA46" s="14">
        <v>52.3</v>
      </c>
    </row>
    <row r="47" spans="1:27" ht="105.75" thickBot="1" x14ac:dyDescent="0.45">
      <c r="A47" s="1">
        <v>47</v>
      </c>
      <c r="B47" s="1" t="s">
        <v>693</v>
      </c>
      <c r="C47" s="20">
        <f t="shared" si="0"/>
        <v>3400</v>
      </c>
      <c r="D47" s="21">
        <f t="shared" si="1"/>
        <v>6800</v>
      </c>
      <c r="E47" s="21">
        <v>50000</v>
      </c>
      <c r="F47" s="1" t="s">
        <v>16</v>
      </c>
      <c r="G47" s="1" t="s">
        <v>28</v>
      </c>
      <c r="H47" s="1" t="s">
        <v>200</v>
      </c>
      <c r="I47" s="1" t="s">
        <v>269</v>
      </c>
      <c r="J47" s="13" t="s">
        <v>270</v>
      </c>
      <c r="K47" s="2" t="s">
        <v>241</v>
      </c>
      <c r="L47" s="2" t="s">
        <v>242</v>
      </c>
      <c r="M47" s="2" t="s">
        <v>211</v>
      </c>
      <c r="N47" s="2" t="s">
        <v>24</v>
      </c>
      <c r="O47" s="2">
        <v>1824</v>
      </c>
      <c r="P47" s="2" t="s">
        <v>25</v>
      </c>
      <c r="Q47" s="2">
        <v>56.847000000000001</v>
      </c>
      <c r="R47" s="2">
        <v>-2.5880000000000001</v>
      </c>
      <c r="S47" s="2" t="s">
        <v>243</v>
      </c>
      <c r="T47" s="12" t="s">
        <v>536</v>
      </c>
      <c r="U47" s="12" t="s">
        <v>539</v>
      </c>
      <c r="V47" s="12" t="s">
        <v>539</v>
      </c>
      <c r="W47" s="12" t="s">
        <v>538</v>
      </c>
      <c r="X47" s="12" t="s">
        <v>535</v>
      </c>
      <c r="Y47" s="12" t="s">
        <v>535</v>
      </c>
      <c r="Z47" s="12" t="s">
        <v>585</v>
      </c>
      <c r="AA47" s="14">
        <v>50</v>
      </c>
    </row>
    <row r="48" spans="1:27" ht="126.75" thickBot="1" x14ac:dyDescent="0.45">
      <c r="A48" s="1">
        <v>48</v>
      </c>
      <c r="B48" s="1" t="s">
        <v>271</v>
      </c>
      <c r="C48" s="20">
        <f t="shared" si="0"/>
        <v>4000</v>
      </c>
      <c r="D48" s="21">
        <f t="shared" si="1"/>
        <v>7900</v>
      </c>
      <c r="E48" s="21">
        <v>58000</v>
      </c>
      <c r="F48" s="1" t="s">
        <v>16</v>
      </c>
      <c r="G48" s="1" t="s">
        <v>28</v>
      </c>
      <c r="H48" s="1" t="s">
        <v>18</v>
      </c>
      <c r="I48" s="1" t="s">
        <v>272</v>
      </c>
      <c r="J48" s="13" t="s">
        <v>273</v>
      </c>
      <c r="K48" s="2" t="s">
        <v>274</v>
      </c>
      <c r="L48" s="2" t="s">
        <v>275</v>
      </c>
      <c r="M48" s="2" t="s">
        <v>211</v>
      </c>
      <c r="N48" s="2" t="s">
        <v>24</v>
      </c>
      <c r="O48" s="2">
        <v>1875</v>
      </c>
      <c r="P48" s="2" t="s">
        <v>276</v>
      </c>
      <c r="Q48" s="2">
        <v>57.683999999999997</v>
      </c>
      <c r="R48" s="2">
        <v>-2.5649999999999999</v>
      </c>
      <c r="S48" s="2" t="s">
        <v>277</v>
      </c>
      <c r="T48" s="12" t="s">
        <v>535</v>
      </c>
      <c r="U48" s="12" t="s">
        <v>539</v>
      </c>
      <c r="V48" s="12" t="s">
        <v>535</v>
      </c>
      <c r="W48" s="12" t="s">
        <v>536</v>
      </c>
      <c r="X48" s="12" t="s">
        <v>535</v>
      </c>
      <c r="Y48" s="12" t="s">
        <v>536</v>
      </c>
      <c r="Z48" s="12" t="s">
        <v>586</v>
      </c>
      <c r="AA48" s="14">
        <v>61</v>
      </c>
    </row>
    <row r="49" spans="1:27" ht="63.75" thickBot="1" x14ac:dyDescent="0.45">
      <c r="A49" s="1">
        <v>49</v>
      </c>
      <c r="B49" s="1" t="s">
        <v>278</v>
      </c>
      <c r="C49" s="20">
        <f t="shared" si="0"/>
        <v>1100</v>
      </c>
      <c r="D49" s="21">
        <f t="shared" si="1"/>
        <v>2100</v>
      </c>
      <c r="E49" s="21">
        <v>15400</v>
      </c>
      <c r="F49" s="1" t="s">
        <v>16</v>
      </c>
      <c r="G49" s="1" t="s">
        <v>60</v>
      </c>
      <c r="H49" s="1" t="s">
        <v>279</v>
      </c>
      <c r="I49" s="1" t="s">
        <v>280</v>
      </c>
      <c r="J49" s="13" t="s">
        <v>163</v>
      </c>
      <c r="K49" s="1" t="s">
        <v>164</v>
      </c>
      <c r="L49" s="1" t="s">
        <v>165</v>
      </c>
      <c r="M49" s="1" t="s">
        <v>166</v>
      </c>
      <c r="N49" s="1" t="s">
        <v>60</v>
      </c>
      <c r="O49" s="1">
        <v>2016</v>
      </c>
      <c r="P49" s="1" t="s">
        <v>103</v>
      </c>
      <c r="Q49" s="1">
        <v>35.381</v>
      </c>
      <c r="R49" s="1">
        <v>136.26400000000001</v>
      </c>
      <c r="S49" s="1" t="s">
        <v>167</v>
      </c>
      <c r="T49" s="12" t="s">
        <v>535</v>
      </c>
      <c r="U49" s="12" t="s">
        <v>539</v>
      </c>
      <c r="V49" s="12" t="s">
        <v>535</v>
      </c>
      <c r="W49" s="12" t="s">
        <v>538</v>
      </c>
      <c r="X49" s="12" t="s">
        <v>535</v>
      </c>
      <c r="Y49" s="12" t="s">
        <v>536</v>
      </c>
      <c r="Z49" s="12" t="s">
        <v>587</v>
      </c>
      <c r="AA49" s="14">
        <v>55.7</v>
      </c>
    </row>
    <row r="50" spans="1:27" ht="84.75" thickBot="1" x14ac:dyDescent="0.45">
      <c r="A50" s="1">
        <v>50</v>
      </c>
      <c r="B50" s="1" t="s">
        <v>281</v>
      </c>
      <c r="C50" s="20">
        <f t="shared" si="0"/>
        <v>5500</v>
      </c>
      <c r="D50" s="21">
        <f t="shared" si="1"/>
        <v>10900</v>
      </c>
      <c r="E50" s="21">
        <v>80000</v>
      </c>
      <c r="F50" s="1" t="s">
        <v>16</v>
      </c>
      <c r="G50" s="1" t="s">
        <v>28</v>
      </c>
      <c r="H50" s="1" t="s">
        <v>282</v>
      </c>
      <c r="I50" s="1" t="s">
        <v>283</v>
      </c>
      <c r="J50" s="13" t="s">
        <v>284</v>
      </c>
      <c r="K50" s="2" t="s">
        <v>68</v>
      </c>
      <c r="L50" s="2" t="s">
        <v>69</v>
      </c>
      <c r="M50" s="2" t="s">
        <v>70</v>
      </c>
      <c r="N50" s="2" t="s">
        <v>24</v>
      </c>
      <c r="O50" s="2">
        <v>1828</v>
      </c>
      <c r="P50" s="2" t="s">
        <v>25</v>
      </c>
      <c r="Q50" s="2">
        <v>55.424999999999997</v>
      </c>
      <c r="R50" s="2">
        <v>-5.609</v>
      </c>
      <c r="S50" s="2" t="s">
        <v>71</v>
      </c>
      <c r="T50" s="12" t="s">
        <v>536</v>
      </c>
      <c r="U50" s="12" t="s">
        <v>535</v>
      </c>
      <c r="V50" s="12" t="s">
        <v>536</v>
      </c>
      <c r="W50" s="12" t="s">
        <v>539</v>
      </c>
      <c r="X50" s="12" t="s">
        <v>536</v>
      </c>
      <c r="Y50" s="12" t="s">
        <v>537</v>
      </c>
      <c r="Z50" s="12" t="s">
        <v>588</v>
      </c>
      <c r="AA50" s="14">
        <v>43</v>
      </c>
    </row>
    <row r="51" spans="1:27" ht="105.75" thickBot="1" x14ac:dyDescent="0.45">
      <c r="A51" s="1">
        <v>51</v>
      </c>
      <c r="B51" s="1" t="s">
        <v>285</v>
      </c>
      <c r="C51" s="20">
        <f t="shared" si="0"/>
        <v>1300</v>
      </c>
      <c r="D51" s="21">
        <f t="shared" si="1"/>
        <v>2500</v>
      </c>
      <c r="E51" s="21">
        <v>18200</v>
      </c>
      <c r="F51" s="1" t="s">
        <v>16</v>
      </c>
      <c r="G51" s="1" t="s">
        <v>44</v>
      </c>
      <c r="H51" s="1" t="s">
        <v>18</v>
      </c>
      <c r="I51" s="1" t="s">
        <v>286</v>
      </c>
      <c r="J51" s="13" t="s">
        <v>235</v>
      </c>
      <c r="K51" s="2" t="s">
        <v>236</v>
      </c>
      <c r="L51" s="2" t="s">
        <v>237</v>
      </c>
      <c r="M51" s="2" t="s">
        <v>34</v>
      </c>
      <c r="N51" s="2" t="s">
        <v>24</v>
      </c>
      <c r="O51" s="2">
        <v>1846</v>
      </c>
      <c r="P51" s="2" t="s">
        <v>25</v>
      </c>
      <c r="Q51" s="2">
        <v>55.853999999999999</v>
      </c>
      <c r="R51" s="2">
        <v>-6.1079999999999997</v>
      </c>
      <c r="S51" s="2" t="s">
        <v>238</v>
      </c>
      <c r="T51" s="12" t="s">
        <v>536</v>
      </c>
      <c r="U51" s="12" t="s">
        <v>539</v>
      </c>
      <c r="V51" s="12" t="s">
        <v>539</v>
      </c>
      <c r="W51" s="12" t="s">
        <v>538</v>
      </c>
      <c r="X51" s="12" t="s">
        <v>535</v>
      </c>
      <c r="Y51" s="12" t="s">
        <v>539</v>
      </c>
      <c r="Z51" s="12" t="s">
        <v>589</v>
      </c>
      <c r="AA51" s="14">
        <v>40</v>
      </c>
    </row>
    <row r="52" spans="1:27" ht="105.75" thickBot="1" x14ac:dyDescent="0.45">
      <c r="A52" s="1">
        <v>52</v>
      </c>
      <c r="B52" s="1" t="s">
        <v>674</v>
      </c>
      <c r="C52" s="20">
        <f t="shared" si="0"/>
        <v>1900</v>
      </c>
      <c r="D52" s="21">
        <f t="shared" si="1"/>
        <v>3700</v>
      </c>
      <c r="E52" s="21">
        <v>27000</v>
      </c>
      <c r="F52" s="1" t="s">
        <v>16</v>
      </c>
      <c r="G52" s="1" t="s">
        <v>44</v>
      </c>
      <c r="H52" s="1" t="s">
        <v>18</v>
      </c>
      <c r="I52" s="1" t="s">
        <v>288</v>
      </c>
      <c r="J52" s="13" t="s">
        <v>287</v>
      </c>
      <c r="K52" s="2" t="s">
        <v>289</v>
      </c>
      <c r="L52" s="2" t="s">
        <v>290</v>
      </c>
      <c r="M52" s="2" t="s">
        <v>34</v>
      </c>
      <c r="N52" s="2" t="s">
        <v>24</v>
      </c>
      <c r="O52" s="3">
        <v>1881</v>
      </c>
      <c r="P52" s="2" t="s">
        <v>291</v>
      </c>
      <c r="Q52" s="2">
        <v>55.767000000000003</v>
      </c>
      <c r="R52" s="2">
        <v>-6.3620000000000001</v>
      </c>
      <c r="S52" s="2" t="s">
        <v>292</v>
      </c>
      <c r="T52" s="12" t="s">
        <v>535</v>
      </c>
      <c r="U52" s="12" t="s">
        <v>535</v>
      </c>
      <c r="V52" s="12" t="s">
        <v>536</v>
      </c>
      <c r="W52" s="12" t="s">
        <v>539</v>
      </c>
      <c r="X52" s="12" t="s">
        <v>535</v>
      </c>
      <c r="Y52" s="12" t="s">
        <v>537</v>
      </c>
      <c r="Z52" s="12" t="s">
        <v>590</v>
      </c>
      <c r="AA52" s="14">
        <v>52.4</v>
      </c>
    </row>
    <row r="53" spans="1:27" ht="126.75" thickBot="1" x14ac:dyDescent="0.45">
      <c r="A53" s="1">
        <v>53</v>
      </c>
      <c r="B53" s="1" t="s">
        <v>681</v>
      </c>
      <c r="C53" s="20">
        <f t="shared" si="0"/>
        <v>800</v>
      </c>
      <c r="D53" s="21">
        <f t="shared" si="1"/>
        <v>1600</v>
      </c>
      <c r="E53" s="21">
        <v>12000</v>
      </c>
      <c r="F53" s="1" t="s">
        <v>16</v>
      </c>
      <c r="G53" s="1" t="s">
        <v>28</v>
      </c>
      <c r="H53" s="1" t="s">
        <v>122</v>
      </c>
      <c r="I53" s="1" t="s">
        <v>294</v>
      </c>
      <c r="J53" s="13" t="s">
        <v>293</v>
      </c>
      <c r="K53" s="2" t="s">
        <v>295</v>
      </c>
      <c r="L53" s="2" t="s">
        <v>119</v>
      </c>
      <c r="M53" s="2" t="s">
        <v>41</v>
      </c>
      <c r="N53" s="2" t="s">
        <v>24</v>
      </c>
      <c r="O53" s="2">
        <v>1852</v>
      </c>
      <c r="P53" s="2" t="s">
        <v>25</v>
      </c>
      <c r="Q53" s="2">
        <v>57.451999999999998</v>
      </c>
      <c r="R53" s="2">
        <v>-3.3769999999999998</v>
      </c>
      <c r="S53" s="2" t="s">
        <v>296</v>
      </c>
      <c r="T53" s="12" t="s">
        <v>539</v>
      </c>
      <c r="U53" s="12" t="s">
        <v>535</v>
      </c>
      <c r="V53" s="12" t="s">
        <v>536</v>
      </c>
      <c r="W53" s="12" t="s">
        <v>537</v>
      </c>
      <c r="X53" s="12" t="s">
        <v>539</v>
      </c>
      <c r="Y53" s="12" t="s">
        <v>536</v>
      </c>
      <c r="Z53" s="12" t="s">
        <v>591</v>
      </c>
      <c r="AA53" s="14">
        <v>57.3</v>
      </c>
    </row>
    <row r="54" spans="1:27" ht="105.75" thickBot="1" x14ac:dyDescent="0.45">
      <c r="A54" s="1">
        <v>54</v>
      </c>
      <c r="B54" s="1" t="s">
        <v>680</v>
      </c>
      <c r="C54" s="20">
        <f t="shared" si="0"/>
        <v>2100</v>
      </c>
      <c r="D54" s="21">
        <f t="shared" si="1"/>
        <v>4200</v>
      </c>
      <c r="E54" s="21">
        <v>31000</v>
      </c>
      <c r="F54" s="1" t="s">
        <v>16</v>
      </c>
      <c r="G54" s="1" t="s">
        <v>28</v>
      </c>
      <c r="H54" s="1" t="s">
        <v>122</v>
      </c>
      <c r="I54" s="1" t="s">
        <v>298</v>
      </c>
      <c r="J54" s="13" t="s">
        <v>297</v>
      </c>
      <c r="K54" s="2" t="s">
        <v>299</v>
      </c>
      <c r="L54" s="2" t="s">
        <v>300</v>
      </c>
      <c r="M54" s="2" t="s">
        <v>41</v>
      </c>
      <c r="N54" s="2" t="s">
        <v>24</v>
      </c>
      <c r="O54" s="2">
        <v>1840</v>
      </c>
      <c r="P54" s="2" t="s">
        <v>25</v>
      </c>
      <c r="Q54" s="2">
        <v>57.533000000000001</v>
      </c>
      <c r="R54" s="2">
        <v>-3.206</v>
      </c>
      <c r="S54" s="2" t="s">
        <v>301</v>
      </c>
      <c r="T54" s="12" t="s">
        <v>536</v>
      </c>
      <c r="U54" s="12" t="s">
        <v>539</v>
      </c>
      <c r="V54" s="12" t="s">
        <v>535</v>
      </c>
      <c r="W54" s="12" t="s">
        <v>539</v>
      </c>
      <c r="X54" s="12" t="s">
        <v>536</v>
      </c>
      <c r="Y54" s="12" t="s">
        <v>536</v>
      </c>
      <c r="Z54" s="12" t="s">
        <v>592</v>
      </c>
      <c r="AA54" s="14">
        <v>55.5</v>
      </c>
    </row>
    <row r="55" spans="1:27" ht="105.75" thickBot="1" x14ac:dyDescent="0.45">
      <c r="A55" s="1">
        <v>55</v>
      </c>
      <c r="B55" s="1" t="s">
        <v>667</v>
      </c>
      <c r="C55" s="20">
        <f t="shared" si="0"/>
        <v>2800</v>
      </c>
      <c r="D55" s="21">
        <f t="shared" si="1"/>
        <v>5600</v>
      </c>
      <c r="E55" s="21">
        <v>41000</v>
      </c>
      <c r="F55" s="1" t="s">
        <v>16</v>
      </c>
      <c r="G55" s="1" t="s">
        <v>28</v>
      </c>
      <c r="H55" s="1" t="s">
        <v>122</v>
      </c>
      <c r="I55" s="1" t="s">
        <v>303</v>
      </c>
      <c r="J55" s="13" t="s">
        <v>302</v>
      </c>
      <c r="K55" s="2" t="s">
        <v>304</v>
      </c>
      <c r="L55" s="2" t="s">
        <v>305</v>
      </c>
      <c r="M55" s="2" t="s">
        <v>41</v>
      </c>
      <c r="N55" s="2" t="s">
        <v>24</v>
      </c>
      <c r="O55" s="2">
        <v>1824</v>
      </c>
      <c r="P55" s="2" t="s">
        <v>25</v>
      </c>
      <c r="Q55" s="2">
        <v>57.343000000000004</v>
      </c>
      <c r="R55" s="2">
        <v>-3.3380000000000001</v>
      </c>
      <c r="S55" s="2" t="s">
        <v>306</v>
      </c>
      <c r="T55" s="12" t="s">
        <v>536</v>
      </c>
      <c r="U55" s="12" t="s">
        <v>539</v>
      </c>
      <c r="V55" s="12" t="s">
        <v>535</v>
      </c>
      <c r="W55" s="12" t="s">
        <v>538</v>
      </c>
      <c r="X55" s="12" t="s">
        <v>535</v>
      </c>
      <c r="Y55" s="12" t="s">
        <v>535</v>
      </c>
      <c r="Z55" s="12" t="s">
        <v>593</v>
      </c>
      <c r="AA55" s="14">
        <v>52.4</v>
      </c>
    </row>
    <row r="56" spans="1:27" ht="105.75" thickBot="1" x14ac:dyDescent="0.45">
      <c r="A56" s="1">
        <v>56</v>
      </c>
      <c r="B56" s="1" t="s">
        <v>307</v>
      </c>
      <c r="C56" s="20">
        <f t="shared" si="0"/>
        <v>3000</v>
      </c>
      <c r="D56" s="21">
        <f t="shared" si="1"/>
        <v>6000</v>
      </c>
      <c r="E56" s="21">
        <v>44000</v>
      </c>
      <c r="F56" s="1" t="s">
        <v>16</v>
      </c>
      <c r="G56" s="1" t="s">
        <v>60</v>
      </c>
      <c r="H56" s="1" t="s">
        <v>105</v>
      </c>
      <c r="I56" s="1" t="s">
        <v>308</v>
      </c>
      <c r="J56" s="13" t="s">
        <v>309</v>
      </c>
      <c r="K56" s="2" t="s">
        <v>310</v>
      </c>
      <c r="L56" s="2" t="s">
        <v>311</v>
      </c>
      <c r="M56" s="2" t="s">
        <v>312</v>
      </c>
      <c r="N56" s="2" t="s">
        <v>109</v>
      </c>
      <c r="O56" s="2">
        <v>2008</v>
      </c>
      <c r="P56" s="2" t="s">
        <v>25</v>
      </c>
      <c r="Q56" s="2">
        <v>35.988999999999997</v>
      </c>
      <c r="R56" s="2">
        <v>139.072</v>
      </c>
      <c r="S56" s="2" t="s">
        <v>313</v>
      </c>
      <c r="T56" s="12" t="s">
        <v>536</v>
      </c>
      <c r="U56" s="12" t="s">
        <v>535</v>
      </c>
      <c r="V56" s="12" t="s">
        <v>536</v>
      </c>
      <c r="W56" s="12" t="s">
        <v>538</v>
      </c>
      <c r="X56" s="12" t="s">
        <v>536</v>
      </c>
      <c r="Y56" s="12" t="s">
        <v>537</v>
      </c>
      <c r="Z56" s="12" t="s">
        <v>594</v>
      </c>
      <c r="AA56" s="14">
        <v>57.3</v>
      </c>
    </row>
    <row r="57" spans="1:27" ht="105.75" thickBot="1" x14ac:dyDescent="0.45">
      <c r="A57" s="1">
        <v>57</v>
      </c>
      <c r="B57" s="1" t="s">
        <v>314</v>
      </c>
      <c r="C57" s="20">
        <f t="shared" si="0"/>
        <v>1100</v>
      </c>
      <c r="D57" s="21">
        <f t="shared" si="1"/>
        <v>2200</v>
      </c>
      <c r="E57" s="21">
        <v>16000</v>
      </c>
      <c r="F57" s="1" t="s">
        <v>16</v>
      </c>
      <c r="G57" s="1" t="s">
        <v>92</v>
      </c>
      <c r="H57" s="1" t="s">
        <v>18</v>
      </c>
      <c r="I57" s="1" t="s">
        <v>315</v>
      </c>
      <c r="J57" s="13" t="s">
        <v>316</v>
      </c>
      <c r="K57" s="2" t="s">
        <v>94</v>
      </c>
      <c r="L57" s="2" t="s">
        <v>95</v>
      </c>
      <c r="M57" s="2" t="s">
        <v>96</v>
      </c>
      <c r="N57" s="2" t="s">
        <v>24</v>
      </c>
      <c r="O57" s="2">
        <v>1798</v>
      </c>
      <c r="P57" s="2" t="s">
        <v>25</v>
      </c>
      <c r="Q57" s="2">
        <v>58.968000000000004</v>
      </c>
      <c r="R57" s="2">
        <v>-2.956</v>
      </c>
      <c r="S57" s="2" t="s">
        <v>97</v>
      </c>
      <c r="T57" s="12" t="s">
        <v>536</v>
      </c>
      <c r="U57" s="12" t="s">
        <v>535</v>
      </c>
      <c r="V57" s="12" t="s">
        <v>536</v>
      </c>
      <c r="W57" s="12" t="s">
        <v>538</v>
      </c>
      <c r="X57" s="12" t="s">
        <v>536</v>
      </c>
      <c r="Y57" s="12" t="s">
        <v>537</v>
      </c>
      <c r="Z57" s="12" t="s">
        <v>595</v>
      </c>
      <c r="AA57" s="14">
        <v>58.1</v>
      </c>
    </row>
    <row r="58" spans="1:27" ht="84.75" thickBot="1" x14ac:dyDescent="0.45">
      <c r="A58" s="1">
        <v>58</v>
      </c>
      <c r="B58" s="1" t="s">
        <v>675</v>
      </c>
      <c r="C58" s="20">
        <f t="shared" si="0"/>
        <v>2400</v>
      </c>
      <c r="D58" s="21">
        <f t="shared" si="1"/>
        <v>4800</v>
      </c>
      <c r="E58" s="21">
        <v>35000</v>
      </c>
      <c r="F58" s="1" t="s">
        <v>16</v>
      </c>
      <c r="G58" s="1" t="s">
        <v>44</v>
      </c>
      <c r="H58" s="1" t="s">
        <v>18</v>
      </c>
      <c r="I58" s="1" t="s">
        <v>318</v>
      </c>
      <c r="J58" s="13" t="s">
        <v>317</v>
      </c>
      <c r="K58" s="2" t="s">
        <v>87</v>
      </c>
      <c r="L58" s="2" t="s">
        <v>88</v>
      </c>
      <c r="M58" s="2" t="s">
        <v>89</v>
      </c>
      <c r="N58" s="2" t="s">
        <v>24</v>
      </c>
      <c r="O58" s="2">
        <v>1815</v>
      </c>
      <c r="P58" s="2" t="s">
        <v>25</v>
      </c>
      <c r="Q58" s="2">
        <v>55.640999999999998</v>
      </c>
      <c r="R58" s="2">
        <v>-6.109</v>
      </c>
      <c r="S58" s="2" t="s">
        <v>90</v>
      </c>
      <c r="T58" s="12" t="s">
        <v>536</v>
      </c>
      <c r="U58" s="12" t="s">
        <v>535</v>
      </c>
      <c r="V58" s="12" t="s">
        <v>536</v>
      </c>
      <c r="W58" s="12" t="s">
        <v>539</v>
      </c>
      <c r="X58" s="12" t="s">
        <v>536</v>
      </c>
      <c r="Y58" s="12" t="s">
        <v>537</v>
      </c>
      <c r="Z58" s="12" t="s">
        <v>596</v>
      </c>
      <c r="AA58" s="14">
        <v>43</v>
      </c>
    </row>
    <row r="59" spans="1:27" ht="84.75" thickBot="1" x14ac:dyDescent="0.45">
      <c r="A59" s="1">
        <v>59</v>
      </c>
      <c r="B59" s="1" t="s">
        <v>664</v>
      </c>
      <c r="C59" s="20">
        <f t="shared" si="0"/>
        <v>4700</v>
      </c>
      <c r="D59" s="21">
        <f t="shared" si="1"/>
        <v>9300</v>
      </c>
      <c r="E59" s="21">
        <v>68000</v>
      </c>
      <c r="F59" s="1" t="s">
        <v>16</v>
      </c>
      <c r="G59" s="1" t="s">
        <v>28</v>
      </c>
      <c r="H59" s="1" t="s">
        <v>122</v>
      </c>
      <c r="I59" s="1" t="s">
        <v>319</v>
      </c>
      <c r="J59" s="13" t="s">
        <v>125</v>
      </c>
      <c r="K59" s="2" t="s">
        <v>39</v>
      </c>
      <c r="L59" s="2" t="s">
        <v>40</v>
      </c>
      <c r="M59" s="2" t="s">
        <v>41</v>
      </c>
      <c r="N59" s="2" t="s">
        <v>24</v>
      </c>
      <c r="O59" s="2">
        <v>1824</v>
      </c>
      <c r="P59" s="2" t="s">
        <v>25</v>
      </c>
      <c r="Q59" s="2">
        <v>57.484999999999999</v>
      </c>
      <c r="R59" s="2">
        <v>-3.2080000000000002</v>
      </c>
      <c r="S59" s="2" t="s">
        <v>42</v>
      </c>
      <c r="T59" s="12" t="s">
        <v>535</v>
      </c>
      <c r="U59" s="12" t="s">
        <v>535</v>
      </c>
      <c r="V59" s="12" t="s">
        <v>535</v>
      </c>
      <c r="W59" s="12" t="s">
        <v>535</v>
      </c>
      <c r="X59" s="12" t="s">
        <v>535</v>
      </c>
      <c r="Y59" s="12" t="s">
        <v>536</v>
      </c>
      <c r="Z59" s="12" t="s">
        <v>597</v>
      </c>
      <c r="AA59" s="14">
        <v>62</v>
      </c>
    </row>
    <row r="60" spans="1:27" ht="84.75" thickBot="1" x14ac:dyDescent="0.45">
      <c r="A60" s="1">
        <v>60</v>
      </c>
      <c r="B60" s="1" t="s">
        <v>320</v>
      </c>
      <c r="C60" s="20">
        <f t="shared" si="0"/>
        <v>3800</v>
      </c>
      <c r="D60" s="21">
        <f t="shared" si="1"/>
        <v>7500</v>
      </c>
      <c r="E60" s="21">
        <v>55000</v>
      </c>
      <c r="F60" s="1" t="s">
        <v>16</v>
      </c>
      <c r="G60" s="1" t="s">
        <v>28</v>
      </c>
      <c r="H60" s="1" t="s">
        <v>122</v>
      </c>
      <c r="I60" s="1" t="s">
        <v>321</v>
      </c>
      <c r="J60" s="13" t="s">
        <v>322</v>
      </c>
      <c r="K60" s="2" t="s">
        <v>132</v>
      </c>
      <c r="L60" s="2" t="s">
        <v>133</v>
      </c>
      <c r="M60" s="2" t="s">
        <v>134</v>
      </c>
      <c r="N60" s="2" t="s">
        <v>24</v>
      </c>
      <c r="O60" s="2">
        <v>1825</v>
      </c>
      <c r="P60" s="2" t="s">
        <v>25</v>
      </c>
      <c r="Q60" s="2">
        <v>56.835999999999999</v>
      </c>
      <c r="R60" s="2">
        <v>-5.0739999999999998</v>
      </c>
      <c r="S60" s="2" t="s">
        <v>135</v>
      </c>
      <c r="T60" s="12" t="s">
        <v>539</v>
      </c>
      <c r="U60" s="12" t="s">
        <v>536</v>
      </c>
      <c r="V60" s="12" t="s">
        <v>536</v>
      </c>
      <c r="W60" s="12" t="s">
        <v>537</v>
      </c>
      <c r="X60" s="12" t="s">
        <v>539</v>
      </c>
      <c r="Y60" s="12" t="s">
        <v>537</v>
      </c>
      <c r="Z60" s="12" t="s">
        <v>598</v>
      </c>
      <c r="AA60" s="14">
        <v>53.2</v>
      </c>
    </row>
    <row r="61" spans="1:27" ht="105.75" thickBot="1" x14ac:dyDescent="0.45">
      <c r="A61" s="1">
        <v>61</v>
      </c>
      <c r="B61" s="1" t="s">
        <v>323</v>
      </c>
      <c r="C61" s="20">
        <f t="shared" si="0"/>
        <v>2100</v>
      </c>
      <c r="D61" s="21">
        <f t="shared" si="1"/>
        <v>4100</v>
      </c>
      <c r="E61" s="21">
        <v>30000</v>
      </c>
      <c r="F61" s="1" t="s">
        <v>16</v>
      </c>
      <c r="G61" s="1" t="s">
        <v>324</v>
      </c>
      <c r="H61" s="1" t="s">
        <v>18</v>
      </c>
      <c r="I61" s="1" t="s">
        <v>325</v>
      </c>
      <c r="J61" s="13" t="s">
        <v>326</v>
      </c>
      <c r="K61" s="2" t="s">
        <v>327</v>
      </c>
      <c r="L61" s="2" t="s">
        <v>328</v>
      </c>
      <c r="M61" s="2" t="s">
        <v>329</v>
      </c>
      <c r="N61" s="2" t="s">
        <v>24</v>
      </c>
      <c r="O61" s="2" t="s">
        <v>522</v>
      </c>
      <c r="P61" s="2" t="s">
        <v>25</v>
      </c>
      <c r="Q61" s="2">
        <v>55.832999999999998</v>
      </c>
      <c r="R61" s="2">
        <v>-5.9509999999999996</v>
      </c>
      <c r="S61" s="2" t="s">
        <v>330</v>
      </c>
      <c r="T61" s="12" t="s">
        <v>535</v>
      </c>
      <c r="U61" s="12" t="s">
        <v>539</v>
      </c>
      <c r="V61" s="12" t="s">
        <v>535</v>
      </c>
      <c r="W61" s="12" t="s">
        <v>538</v>
      </c>
      <c r="X61" s="12" t="s">
        <v>536</v>
      </c>
      <c r="Y61" s="12" t="s">
        <v>535</v>
      </c>
      <c r="Z61" s="12" t="s">
        <v>599</v>
      </c>
      <c r="AA61" s="14">
        <v>43</v>
      </c>
    </row>
    <row r="62" spans="1:27" ht="168.75" thickBot="1" x14ac:dyDescent="0.45">
      <c r="A62" s="1">
        <v>62</v>
      </c>
      <c r="B62" s="1" t="s">
        <v>668</v>
      </c>
      <c r="C62" s="20">
        <f t="shared" si="0"/>
        <v>2300</v>
      </c>
      <c r="D62" s="21">
        <f t="shared" si="1"/>
        <v>4500</v>
      </c>
      <c r="E62" s="21">
        <v>33000</v>
      </c>
      <c r="F62" s="1" t="s">
        <v>16</v>
      </c>
      <c r="G62" s="1" t="s">
        <v>28</v>
      </c>
      <c r="H62" s="1" t="s">
        <v>331</v>
      </c>
      <c r="I62" s="1" t="s">
        <v>332</v>
      </c>
      <c r="J62" s="13" t="s">
        <v>333</v>
      </c>
      <c r="K62" s="2" t="s">
        <v>334</v>
      </c>
      <c r="L62" s="2" t="s">
        <v>335</v>
      </c>
      <c r="M62" s="2" t="s">
        <v>83</v>
      </c>
      <c r="N62" s="2" t="s">
        <v>24</v>
      </c>
      <c r="O62" s="2">
        <v>1825</v>
      </c>
      <c r="P62" s="2" t="s">
        <v>25</v>
      </c>
      <c r="Q62" s="2">
        <v>56.701999999999998</v>
      </c>
      <c r="R62" s="2">
        <v>-3.702</v>
      </c>
      <c r="S62" s="2" t="s">
        <v>336</v>
      </c>
      <c r="T62" s="12" t="s">
        <v>536</v>
      </c>
      <c r="U62" s="12" t="s">
        <v>535</v>
      </c>
      <c r="V62" s="12" t="s">
        <v>536</v>
      </c>
      <c r="W62" s="12" t="s">
        <v>538</v>
      </c>
      <c r="X62" s="12" t="s">
        <v>535</v>
      </c>
      <c r="Y62" s="12" t="s">
        <v>537</v>
      </c>
      <c r="Z62" s="12" t="s">
        <v>600</v>
      </c>
      <c r="AA62" s="14">
        <v>40</v>
      </c>
    </row>
    <row r="63" spans="1:27" ht="84.75" thickBot="1" x14ac:dyDescent="0.45">
      <c r="A63" s="1">
        <v>63</v>
      </c>
      <c r="B63" s="1" t="s">
        <v>337</v>
      </c>
      <c r="C63" s="20">
        <f t="shared" si="0"/>
        <v>3400</v>
      </c>
      <c r="D63" s="21">
        <f t="shared" si="1"/>
        <v>6800</v>
      </c>
      <c r="E63" s="21">
        <v>50000</v>
      </c>
      <c r="F63" s="1" t="s">
        <v>16</v>
      </c>
      <c r="G63" s="1" t="s">
        <v>28</v>
      </c>
      <c r="H63" s="1" t="s">
        <v>282</v>
      </c>
      <c r="I63" s="1" t="s">
        <v>338</v>
      </c>
      <c r="J63" s="13" t="s">
        <v>337</v>
      </c>
      <c r="K63" s="2" t="s">
        <v>68</v>
      </c>
      <c r="L63" s="2" t="s">
        <v>69</v>
      </c>
      <c r="M63" s="2" t="s">
        <v>70</v>
      </c>
      <c r="N63" s="2" t="s">
        <v>24</v>
      </c>
      <c r="O63" s="2">
        <v>1828</v>
      </c>
      <c r="P63" s="2" t="s">
        <v>25</v>
      </c>
      <c r="Q63" s="2">
        <v>55.424999999999997</v>
      </c>
      <c r="R63" s="2">
        <v>-5.609</v>
      </c>
      <c r="S63" s="2" t="s">
        <v>71</v>
      </c>
      <c r="T63" s="12" t="s">
        <v>535</v>
      </c>
      <c r="U63" s="12" t="s">
        <v>539</v>
      </c>
      <c r="V63" s="12" t="s">
        <v>535</v>
      </c>
      <c r="W63" s="12" t="s">
        <v>539</v>
      </c>
      <c r="X63" s="12" t="s">
        <v>536</v>
      </c>
      <c r="Y63" s="12" t="s">
        <v>536</v>
      </c>
      <c r="Z63" s="12" t="s">
        <v>601</v>
      </c>
      <c r="AA63" s="14">
        <v>40</v>
      </c>
    </row>
    <row r="64" spans="1:27" ht="147.75" thickBot="1" x14ac:dyDescent="0.45">
      <c r="A64" s="1">
        <v>64</v>
      </c>
      <c r="B64" s="1" t="s">
        <v>339</v>
      </c>
      <c r="C64" s="20">
        <f t="shared" si="0"/>
        <v>1700</v>
      </c>
      <c r="D64" s="21">
        <f t="shared" si="1"/>
        <v>3400</v>
      </c>
      <c r="E64" s="21">
        <v>25000</v>
      </c>
      <c r="F64" s="1" t="s">
        <v>16</v>
      </c>
      <c r="G64" s="1" t="s">
        <v>28</v>
      </c>
      <c r="H64" s="1" t="s">
        <v>18</v>
      </c>
      <c r="I64" s="1" t="s">
        <v>340</v>
      </c>
      <c r="J64" s="13" t="s">
        <v>341</v>
      </c>
      <c r="K64" s="2" t="s">
        <v>342</v>
      </c>
      <c r="L64" s="2" t="s">
        <v>343</v>
      </c>
      <c r="M64" s="2" t="s">
        <v>344</v>
      </c>
      <c r="N64" s="2" t="s">
        <v>24</v>
      </c>
      <c r="O64" s="2">
        <v>1798</v>
      </c>
      <c r="P64" s="2" t="s">
        <v>25</v>
      </c>
      <c r="Q64" s="2">
        <v>56.622999999999998</v>
      </c>
      <c r="R64" s="2">
        <v>-6.07</v>
      </c>
      <c r="S64" s="2" t="s">
        <v>345</v>
      </c>
      <c r="T64" s="12" t="s">
        <v>535</v>
      </c>
      <c r="U64" s="12" t="s">
        <v>539</v>
      </c>
      <c r="V64" s="12" t="s">
        <v>535</v>
      </c>
      <c r="W64" s="12" t="s">
        <v>538</v>
      </c>
      <c r="X64" s="12" t="s">
        <v>536</v>
      </c>
      <c r="Y64" s="12" t="s">
        <v>535</v>
      </c>
      <c r="Z64" s="12" t="s">
        <v>602</v>
      </c>
      <c r="AA64" s="14">
        <v>60.7</v>
      </c>
    </row>
    <row r="65" spans="1:27" ht="105.75" thickBot="1" x14ac:dyDescent="0.45">
      <c r="A65" s="1">
        <v>65</v>
      </c>
      <c r="B65" s="1" t="s">
        <v>346</v>
      </c>
      <c r="C65" s="20">
        <f t="shared" si="0"/>
        <v>1300</v>
      </c>
      <c r="D65" s="21">
        <f t="shared" si="1"/>
        <v>2600</v>
      </c>
      <c r="E65" s="21">
        <v>18700</v>
      </c>
      <c r="F65" s="1" t="s">
        <v>16</v>
      </c>
      <c r="G65" s="1" t="s">
        <v>60</v>
      </c>
      <c r="H65" s="1" t="s">
        <v>105</v>
      </c>
      <c r="I65" s="1" t="s">
        <v>347</v>
      </c>
      <c r="J65" s="13" t="s">
        <v>346</v>
      </c>
      <c r="K65" s="2" t="s">
        <v>310</v>
      </c>
      <c r="L65" s="2" t="s">
        <v>311</v>
      </c>
      <c r="M65" s="2" t="s">
        <v>312</v>
      </c>
      <c r="N65" s="2" t="s">
        <v>109</v>
      </c>
      <c r="O65" s="2">
        <v>2008</v>
      </c>
      <c r="P65" s="2" t="s">
        <v>25</v>
      </c>
      <c r="Q65" s="2">
        <v>35.988999999999997</v>
      </c>
      <c r="R65" s="2">
        <v>139.072</v>
      </c>
      <c r="S65" s="2" t="s">
        <v>313</v>
      </c>
      <c r="T65" s="12" t="s">
        <v>535</v>
      </c>
      <c r="U65" s="12" t="s">
        <v>535</v>
      </c>
      <c r="V65" s="12" t="s">
        <v>536</v>
      </c>
      <c r="W65" s="12" t="s">
        <v>539</v>
      </c>
      <c r="X65" s="12" t="s">
        <v>535</v>
      </c>
      <c r="Y65" s="12" t="s">
        <v>536</v>
      </c>
      <c r="Z65" s="12" t="s">
        <v>603</v>
      </c>
      <c r="AA65" s="14">
        <v>43</v>
      </c>
    </row>
    <row r="66" spans="1:27" ht="84.75" thickBot="1" x14ac:dyDescent="0.45">
      <c r="A66" s="1">
        <v>66</v>
      </c>
      <c r="B66" s="1" t="s">
        <v>348</v>
      </c>
      <c r="C66" s="20">
        <f t="shared" si="0"/>
        <v>1700</v>
      </c>
      <c r="D66" s="21">
        <f t="shared" si="1"/>
        <v>3300</v>
      </c>
      <c r="E66" s="21">
        <v>24000</v>
      </c>
      <c r="F66" s="1" t="s">
        <v>16</v>
      </c>
      <c r="G66" s="1" t="s">
        <v>28</v>
      </c>
      <c r="H66" s="1" t="s">
        <v>122</v>
      </c>
      <c r="I66" s="1" t="s">
        <v>349</v>
      </c>
      <c r="J66" s="13" t="s">
        <v>350</v>
      </c>
      <c r="K66" s="2" t="s">
        <v>256</v>
      </c>
      <c r="L66" s="2" t="s">
        <v>257</v>
      </c>
      <c r="M66" s="2" t="s">
        <v>41</v>
      </c>
      <c r="N66" s="2" t="s">
        <v>24</v>
      </c>
      <c r="O66" s="2">
        <v>1821</v>
      </c>
      <c r="P66" s="2" t="s">
        <v>25</v>
      </c>
      <c r="Q66" s="2">
        <v>57.646999999999998</v>
      </c>
      <c r="R66" s="2">
        <v>-3.2930000000000001</v>
      </c>
      <c r="S66" s="2" t="s">
        <v>258</v>
      </c>
      <c r="T66" s="12" t="s">
        <v>539</v>
      </c>
      <c r="U66" s="12" t="s">
        <v>535</v>
      </c>
      <c r="V66" s="12" t="s">
        <v>535</v>
      </c>
      <c r="W66" s="12" t="s">
        <v>536</v>
      </c>
      <c r="X66" s="12" t="s">
        <v>539</v>
      </c>
      <c r="Y66" s="12" t="s">
        <v>536</v>
      </c>
      <c r="Z66" s="12" t="s">
        <v>604</v>
      </c>
      <c r="AA66" s="14">
        <v>54.4</v>
      </c>
    </row>
    <row r="67" spans="1:27" ht="168.75" thickBot="1" x14ac:dyDescent="0.45">
      <c r="A67" s="1">
        <v>67</v>
      </c>
      <c r="B67" s="1" t="s">
        <v>672</v>
      </c>
      <c r="C67" s="20">
        <f t="shared" si="0"/>
        <v>1100</v>
      </c>
      <c r="D67" s="21">
        <f t="shared" si="1"/>
        <v>2200</v>
      </c>
      <c r="E67" s="21">
        <v>16000</v>
      </c>
      <c r="F67" s="1" t="s">
        <v>16</v>
      </c>
      <c r="G67" s="1" t="s">
        <v>28</v>
      </c>
      <c r="H67" s="1" t="s">
        <v>18</v>
      </c>
      <c r="I67" s="1" t="s">
        <v>351</v>
      </c>
      <c r="J67" s="13" t="s">
        <v>273</v>
      </c>
      <c r="K67" s="2" t="s">
        <v>352</v>
      </c>
      <c r="L67" s="2" t="s">
        <v>353</v>
      </c>
      <c r="M67" s="2" t="s">
        <v>205</v>
      </c>
      <c r="N67" s="2" t="s">
        <v>24</v>
      </c>
      <c r="O67" s="2">
        <v>1838</v>
      </c>
      <c r="P67" s="2" t="s">
        <v>25</v>
      </c>
      <c r="Q67" s="2">
        <v>57.551000000000002</v>
      </c>
      <c r="R67" s="2">
        <v>-4.4340000000000002</v>
      </c>
      <c r="S67" s="2" t="s">
        <v>354</v>
      </c>
      <c r="T67" s="12" t="s">
        <v>536</v>
      </c>
      <c r="U67" s="12" t="s">
        <v>535</v>
      </c>
      <c r="V67" s="12" t="s">
        <v>535</v>
      </c>
      <c r="W67" s="12" t="s">
        <v>539</v>
      </c>
      <c r="X67" s="12" t="s">
        <v>536</v>
      </c>
      <c r="Y67" s="12" t="s">
        <v>535</v>
      </c>
      <c r="Z67" s="12" t="s">
        <v>605</v>
      </c>
      <c r="AA67" s="14">
        <v>55.3</v>
      </c>
    </row>
    <row r="68" spans="1:27" ht="105.75" thickBot="1" x14ac:dyDescent="0.45">
      <c r="A68" s="1">
        <v>68</v>
      </c>
      <c r="B68" s="1" t="s">
        <v>355</v>
      </c>
      <c r="C68" s="20">
        <f t="shared" ref="C68:C115" si="2">ROUND(D68/2, -2)</f>
        <v>3800</v>
      </c>
      <c r="D68" s="21">
        <f t="shared" ref="D68:D108" si="3">ROUND(E68/22*3, -2)</f>
        <v>7500</v>
      </c>
      <c r="E68" s="21">
        <v>55000</v>
      </c>
      <c r="F68" s="1" t="s">
        <v>16</v>
      </c>
      <c r="G68" s="1" t="s">
        <v>44</v>
      </c>
      <c r="H68" s="1" t="s">
        <v>18</v>
      </c>
      <c r="I68" s="1" t="s">
        <v>356</v>
      </c>
      <c r="J68" s="13" t="s">
        <v>235</v>
      </c>
      <c r="K68" s="2" t="s">
        <v>236</v>
      </c>
      <c r="L68" s="2" t="s">
        <v>237</v>
      </c>
      <c r="M68" s="2" t="s">
        <v>34</v>
      </c>
      <c r="N68" s="2" t="s">
        <v>24</v>
      </c>
      <c r="O68" s="2">
        <v>1846</v>
      </c>
      <c r="P68" s="2" t="s">
        <v>25</v>
      </c>
      <c r="Q68" s="2">
        <v>55.853999999999999</v>
      </c>
      <c r="R68" s="2">
        <v>-6.1079999999999997</v>
      </c>
      <c r="S68" s="2" t="s">
        <v>238</v>
      </c>
      <c r="T68" s="12" t="s">
        <v>536</v>
      </c>
      <c r="U68" s="12" t="s">
        <v>539</v>
      </c>
      <c r="V68" s="12" t="s">
        <v>535</v>
      </c>
      <c r="W68" s="12" t="s">
        <v>538</v>
      </c>
      <c r="X68" s="12" t="s">
        <v>536</v>
      </c>
      <c r="Y68" s="12" t="s">
        <v>535</v>
      </c>
      <c r="Z68" s="12" t="s">
        <v>606</v>
      </c>
      <c r="AA68" s="14"/>
    </row>
    <row r="69" spans="1:27" ht="147.75" thickBot="1" x14ac:dyDescent="0.45">
      <c r="A69" s="1">
        <v>69</v>
      </c>
      <c r="B69" s="1" t="s">
        <v>357</v>
      </c>
      <c r="C69" s="20">
        <f t="shared" si="2"/>
        <v>2200</v>
      </c>
      <c r="D69" s="21">
        <f t="shared" si="3"/>
        <v>4400</v>
      </c>
      <c r="E69" s="21">
        <v>31900</v>
      </c>
      <c r="F69" s="1" t="s">
        <v>16</v>
      </c>
      <c r="G69" s="1" t="s">
        <v>28</v>
      </c>
      <c r="H69" s="1" t="s">
        <v>122</v>
      </c>
      <c r="I69" s="1" t="s">
        <v>358</v>
      </c>
      <c r="J69" s="13" t="s">
        <v>357</v>
      </c>
      <c r="K69" s="2" t="s">
        <v>171</v>
      </c>
      <c r="L69" s="2" t="s">
        <v>172</v>
      </c>
      <c r="M69" s="2" t="s">
        <v>41</v>
      </c>
      <c r="N69" s="2" t="s">
        <v>24</v>
      </c>
      <c r="O69" s="2">
        <v>1823</v>
      </c>
      <c r="P69" s="2" t="s">
        <v>25</v>
      </c>
      <c r="Q69" s="2">
        <v>57.444000000000003</v>
      </c>
      <c r="R69" s="2">
        <v>-3.1280000000000001</v>
      </c>
      <c r="S69" s="2" t="s">
        <v>359</v>
      </c>
      <c r="T69" s="12" t="s">
        <v>536</v>
      </c>
      <c r="U69" s="12" t="s">
        <v>535</v>
      </c>
      <c r="V69" s="12" t="s">
        <v>536</v>
      </c>
      <c r="W69" s="12" t="s">
        <v>538</v>
      </c>
      <c r="X69" s="12" t="s">
        <v>536</v>
      </c>
      <c r="Y69" s="12" t="s">
        <v>536</v>
      </c>
      <c r="Z69" s="12" t="s">
        <v>607</v>
      </c>
      <c r="AA69" s="14">
        <v>59.9</v>
      </c>
    </row>
    <row r="70" spans="1:27" ht="105.75" thickBot="1" x14ac:dyDescent="0.45">
      <c r="A70" s="1">
        <v>70</v>
      </c>
      <c r="B70" s="1" t="s">
        <v>360</v>
      </c>
      <c r="C70" s="20">
        <f t="shared" si="2"/>
        <v>3400</v>
      </c>
      <c r="D70" s="21">
        <f t="shared" si="3"/>
        <v>6800</v>
      </c>
      <c r="E70" s="21">
        <v>50000</v>
      </c>
      <c r="F70" s="1" t="s">
        <v>16</v>
      </c>
      <c r="G70" s="1" t="s">
        <v>60</v>
      </c>
      <c r="H70" s="1" t="s">
        <v>105</v>
      </c>
      <c r="I70" s="1" t="s">
        <v>361</v>
      </c>
      <c r="J70" s="13" t="s">
        <v>362</v>
      </c>
      <c r="K70" s="2" t="s">
        <v>363</v>
      </c>
      <c r="L70" s="2" t="s">
        <v>364</v>
      </c>
      <c r="M70" s="2" t="s">
        <v>365</v>
      </c>
      <c r="N70" s="2" t="s">
        <v>109</v>
      </c>
      <c r="O70" s="2">
        <v>1923</v>
      </c>
      <c r="P70" s="2" t="s">
        <v>25</v>
      </c>
      <c r="Q70" s="2">
        <v>34.890999999999998</v>
      </c>
      <c r="R70" s="2">
        <v>135.67500000000001</v>
      </c>
      <c r="S70" s="2" t="s">
        <v>366</v>
      </c>
      <c r="T70" s="12" t="s">
        <v>535</v>
      </c>
      <c r="U70" s="12" t="s">
        <v>535</v>
      </c>
      <c r="V70" s="12" t="s">
        <v>536</v>
      </c>
      <c r="W70" s="12" t="s">
        <v>536</v>
      </c>
      <c r="X70" s="12" t="s">
        <v>535</v>
      </c>
      <c r="Y70" s="12" t="s">
        <v>537</v>
      </c>
      <c r="Z70" s="12" t="s">
        <v>608</v>
      </c>
      <c r="AA70" s="14">
        <v>55.3</v>
      </c>
    </row>
    <row r="71" spans="1:27" ht="168.75" thickBot="1" x14ac:dyDescent="0.45">
      <c r="A71" s="1">
        <v>71</v>
      </c>
      <c r="B71" s="1" t="s">
        <v>367</v>
      </c>
      <c r="C71" s="20">
        <f t="shared" si="2"/>
        <v>2800</v>
      </c>
      <c r="D71" s="21">
        <f t="shared" si="3"/>
        <v>5500</v>
      </c>
      <c r="E71" s="21">
        <v>40000</v>
      </c>
      <c r="F71" s="1" t="s">
        <v>16</v>
      </c>
      <c r="G71" s="1" t="s">
        <v>28</v>
      </c>
      <c r="H71" s="1" t="s">
        <v>200</v>
      </c>
      <c r="I71" s="1" t="s">
        <v>368</v>
      </c>
      <c r="J71" s="13" t="s">
        <v>369</v>
      </c>
      <c r="K71" s="2" t="s">
        <v>138</v>
      </c>
      <c r="L71" s="2" t="s">
        <v>139</v>
      </c>
      <c r="M71" s="2" t="s">
        <v>96</v>
      </c>
      <c r="N71" s="2" t="s">
        <v>24</v>
      </c>
      <c r="O71" s="2">
        <v>1798</v>
      </c>
      <c r="P71" s="2" t="s">
        <v>25</v>
      </c>
      <c r="Q71" s="2">
        <v>58.968000000000004</v>
      </c>
      <c r="R71" s="2">
        <v>-2.956</v>
      </c>
      <c r="S71" s="2" t="s">
        <v>370</v>
      </c>
      <c r="T71" s="12" t="s">
        <v>536</v>
      </c>
      <c r="U71" s="12" t="s">
        <v>536</v>
      </c>
      <c r="V71" s="12" t="s">
        <v>537</v>
      </c>
      <c r="W71" s="12" t="s">
        <v>539</v>
      </c>
      <c r="X71" s="12" t="s">
        <v>535</v>
      </c>
      <c r="Y71" s="12" t="s">
        <v>537</v>
      </c>
      <c r="Z71" s="12" t="s">
        <v>609</v>
      </c>
      <c r="AA71" s="14">
        <v>43</v>
      </c>
    </row>
    <row r="72" spans="1:27" ht="168.75" thickBot="1" x14ac:dyDescent="0.45">
      <c r="A72" s="15">
        <v>72</v>
      </c>
      <c r="B72" s="16" t="s">
        <v>650</v>
      </c>
      <c r="C72" s="20">
        <f t="shared" si="2"/>
        <v>1000</v>
      </c>
      <c r="D72" s="21">
        <f t="shared" si="3"/>
        <v>1900</v>
      </c>
      <c r="E72" s="21">
        <v>14000</v>
      </c>
      <c r="F72" s="1" t="s">
        <v>16</v>
      </c>
      <c r="G72" s="1" t="s">
        <v>44</v>
      </c>
      <c r="H72" s="1" t="s">
        <v>18</v>
      </c>
      <c r="I72" s="1" t="s">
        <v>371</v>
      </c>
      <c r="J72" s="13" t="s">
        <v>157</v>
      </c>
      <c r="K72" s="2" t="s">
        <v>158</v>
      </c>
      <c r="L72" s="2" t="s">
        <v>159</v>
      </c>
      <c r="M72" s="2" t="s">
        <v>34</v>
      </c>
      <c r="N72" s="2" t="s">
        <v>24</v>
      </c>
      <c r="O72" s="2">
        <v>2005</v>
      </c>
      <c r="P72" s="2" t="s">
        <v>25</v>
      </c>
      <c r="Q72" s="2">
        <v>55.78</v>
      </c>
      <c r="R72" s="2">
        <v>-6.4329999999999998</v>
      </c>
      <c r="S72" s="2" t="s">
        <v>372</v>
      </c>
      <c r="T72" s="12" t="s">
        <v>535</v>
      </c>
      <c r="U72" s="12" t="s">
        <v>536</v>
      </c>
      <c r="V72" s="12" t="s">
        <v>537</v>
      </c>
      <c r="W72" s="12" t="s">
        <v>539</v>
      </c>
      <c r="X72" s="12" t="s">
        <v>535</v>
      </c>
      <c r="Y72" s="12" t="s">
        <v>537</v>
      </c>
      <c r="Z72" s="12" t="s">
        <v>610</v>
      </c>
      <c r="AA72" s="14">
        <v>58</v>
      </c>
    </row>
    <row r="73" spans="1:27" ht="105.75" thickBot="1" x14ac:dyDescent="0.45">
      <c r="A73" s="1">
        <v>73</v>
      </c>
      <c r="B73" s="1" t="s">
        <v>373</v>
      </c>
      <c r="C73" s="20">
        <f t="shared" si="2"/>
        <v>3400</v>
      </c>
      <c r="D73" s="21">
        <f t="shared" si="3"/>
        <v>6800</v>
      </c>
      <c r="E73" s="21">
        <v>50000</v>
      </c>
      <c r="F73" s="1" t="s">
        <v>16</v>
      </c>
      <c r="G73" s="1" t="s">
        <v>60</v>
      </c>
      <c r="H73" s="1" t="s">
        <v>105</v>
      </c>
      <c r="I73" s="1" t="s">
        <v>374</v>
      </c>
      <c r="J73" s="13" t="s">
        <v>375</v>
      </c>
      <c r="K73" s="2" t="s">
        <v>229</v>
      </c>
      <c r="L73" s="2" t="s">
        <v>230</v>
      </c>
      <c r="M73" s="2" t="s">
        <v>231</v>
      </c>
      <c r="N73" s="2" t="s">
        <v>109</v>
      </c>
      <c r="O73" s="2">
        <v>1955</v>
      </c>
      <c r="P73" s="2" t="s">
        <v>232</v>
      </c>
      <c r="Q73" s="2">
        <v>36.347999999999999</v>
      </c>
      <c r="R73" s="2">
        <v>138.596</v>
      </c>
      <c r="S73" s="2" t="s">
        <v>233</v>
      </c>
      <c r="T73" s="12" t="s">
        <v>536</v>
      </c>
      <c r="U73" s="12" t="s">
        <v>535</v>
      </c>
      <c r="V73" s="12" t="s">
        <v>536</v>
      </c>
      <c r="W73" s="12" t="s">
        <v>535</v>
      </c>
      <c r="X73" s="12" t="s">
        <v>536</v>
      </c>
      <c r="Y73" s="12" t="s">
        <v>537</v>
      </c>
      <c r="Z73" s="12" t="s">
        <v>611</v>
      </c>
      <c r="AA73" s="14">
        <v>58</v>
      </c>
    </row>
    <row r="74" spans="1:27" ht="168.75" thickBot="1" x14ac:dyDescent="0.45">
      <c r="A74" s="1">
        <v>74</v>
      </c>
      <c r="B74" s="1" t="s">
        <v>653</v>
      </c>
      <c r="C74" s="20">
        <f t="shared" si="2"/>
        <v>900</v>
      </c>
      <c r="D74" s="21">
        <f t="shared" si="3"/>
        <v>1700</v>
      </c>
      <c r="E74" s="21">
        <v>12500</v>
      </c>
      <c r="F74" s="1" t="s">
        <v>16</v>
      </c>
      <c r="G74" s="1" t="s">
        <v>44</v>
      </c>
      <c r="H74" s="1" t="s">
        <v>18</v>
      </c>
      <c r="I74" s="1" t="s">
        <v>376</v>
      </c>
      <c r="J74" s="13" t="s">
        <v>157</v>
      </c>
      <c r="K74" s="2" t="s">
        <v>158</v>
      </c>
      <c r="L74" s="2" t="s">
        <v>159</v>
      </c>
      <c r="M74" s="2" t="s">
        <v>34</v>
      </c>
      <c r="N74" s="2" t="s">
        <v>24</v>
      </c>
      <c r="O74" s="2">
        <v>2005</v>
      </c>
      <c r="P74" s="2" t="s">
        <v>25</v>
      </c>
      <c r="Q74" s="2">
        <v>55.78</v>
      </c>
      <c r="R74" s="2">
        <v>-6.4329999999999998</v>
      </c>
      <c r="S74" s="2" t="s">
        <v>372</v>
      </c>
      <c r="T74" s="12" t="s">
        <v>535</v>
      </c>
      <c r="U74" s="12" t="s">
        <v>539</v>
      </c>
      <c r="V74" s="12" t="s">
        <v>535</v>
      </c>
      <c r="W74" s="12" t="s">
        <v>536</v>
      </c>
      <c r="X74" s="12" t="s">
        <v>535</v>
      </c>
      <c r="Y74" s="12" t="s">
        <v>536</v>
      </c>
      <c r="Z74" s="12" t="s">
        <v>612</v>
      </c>
      <c r="AA74" s="14">
        <v>40</v>
      </c>
    </row>
    <row r="75" spans="1:27" ht="147.75" thickBot="1" x14ac:dyDescent="0.45">
      <c r="A75" s="1">
        <v>75</v>
      </c>
      <c r="B75" s="1" t="s">
        <v>377</v>
      </c>
      <c r="C75" s="20">
        <f t="shared" si="2"/>
        <v>1700</v>
      </c>
      <c r="D75" s="21">
        <f t="shared" si="3"/>
        <v>3400</v>
      </c>
      <c r="E75" s="21">
        <v>25000</v>
      </c>
      <c r="F75" s="1" t="s">
        <v>16</v>
      </c>
      <c r="G75" s="1" t="s">
        <v>378</v>
      </c>
      <c r="H75" s="1" t="s">
        <v>18</v>
      </c>
      <c r="I75" s="1" t="s">
        <v>379</v>
      </c>
      <c r="J75" s="13" t="s">
        <v>380</v>
      </c>
      <c r="K75" s="2" t="s">
        <v>246</v>
      </c>
      <c r="L75" s="2" t="s">
        <v>247</v>
      </c>
      <c r="M75" s="2" t="s">
        <v>41</v>
      </c>
      <c r="N75" s="2" t="s">
        <v>24</v>
      </c>
      <c r="O75" s="2">
        <v>1836</v>
      </c>
      <c r="P75" s="2" t="s">
        <v>25</v>
      </c>
      <c r="Q75" s="2">
        <v>57.427</v>
      </c>
      <c r="R75" s="2">
        <v>-3.3130000000000002</v>
      </c>
      <c r="S75" s="2" t="s">
        <v>381</v>
      </c>
      <c r="T75" s="12" t="s">
        <v>536</v>
      </c>
      <c r="U75" s="12" t="s">
        <v>535</v>
      </c>
      <c r="V75" s="12" t="s">
        <v>536</v>
      </c>
      <c r="W75" s="12" t="s">
        <v>539</v>
      </c>
      <c r="X75" s="12" t="s">
        <v>535</v>
      </c>
      <c r="Y75" s="12" t="s">
        <v>537</v>
      </c>
      <c r="Z75" s="12" t="s">
        <v>613</v>
      </c>
      <c r="AA75" s="14"/>
    </row>
    <row r="76" spans="1:27" ht="105.75" thickBot="1" x14ac:dyDescent="0.45">
      <c r="A76" s="1">
        <v>76</v>
      </c>
      <c r="B76" s="1" t="s">
        <v>382</v>
      </c>
      <c r="C76" s="20">
        <f t="shared" si="2"/>
        <v>3300</v>
      </c>
      <c r="D76" s="21">
        <f t="shared" si="3"/>
        <v>6500</v>
      </c>
      <c r="E76" s="21">
        <v>48000</v>
      </c>
      <c r="F76" s="1" t="s">
        <v>16</v>
      </c>
      <c r="G76" s="1" t="s">
        <v>60</v>
      </c>
      <c r="H76" s="1" t="s">
        <v>105</v>
      </c>
      <c r="I76" s="1" t="s">
        <v>383</v>
      </c>
      <c r="J76" s="13" t="s">
        <v>384</v>
      </c>
      <c r="K76" s="2" t="s">
        <v>229</v>
      </c>
      <c r="L76" s="2" t="s">
        <v>230</v>
      </c>
      <c r="M76" s="2" t="s">
        <v>231</v>
      </c>
      <c r="N76" s="2" t="s">
        <v>109</v>
      </c>
      <c r="O76" s="2">
        <v>1955</v>
      </c>
      <c r="P76" s="2" t="s">
        <v>232</v>
      </c>
      <c r="Q76" s="2">
        <v>36.347999999999999</v>
      </c>
      <c r="R76" s="2">
        <v>138.596</v>
      </c>
      <c r="S76" s="2" t="s">
        <v>233</v>
      </c>
      <c r="T76" s="12" t="s">
        <v>535</v>
      </c>
      <c r="U76" s="12" t="s">
        <v>535</v>
      </c>
      <c r="V76" s="12" t="s">
        <v>535</v>
      </c>
      <c r="W76" s="12" t="s">
        <v>536</v>
      </c>
      <c r="X76" s="12" t="s">
        <v>535</v>
      </c>
      <c r="Y76" s="12" t="s">
        <v>536</v>
      </c>
      <c r="Z76" s="12" t="s">
        <v>614</v>
      </c>
      <c r="AA76" s="14">
        <v>43</v>
      </c>
    </row>
    <row r="77" spans="1:27" ht="48" thickBot="1" x14ac:dyDescent="0.45">
      <c r="A77" s="1">
        <v>77</v>
      </c>
      <c r="B77" s="1" t="s">
        <v>385</v>
      </c>
      <c r="C77" s="20">
        <f t="shared" si="2"/>
        <v>1300</v>
      </c>
      <c r="D77" s="21">
        <f t="shared" si="3"/>
        <v>2600</v>
      </c>
      <c r="E77" s="21">
        <v>19000</v>
      </c>
      <c r="F77" s="1" t="s">
        <v>16</v>
      </c>
      <c r="G77" s="1" t="s">
        <v>60</v>
      </c>
      <c r="H77" s="1" t="s">
        <v>279</v>
      </c>
      <c r="I77" s="1" t="s">
        <v>386</v>
      </c>
      <c r="J77" s="13" t="s">
        <v>387</v>
      </c>
      <c r="K77" s="1" t="s">
        <v>388</v>
      </c>
      <c r="L77" s="1" t="s">
        <v>389</v>
      </c>
      <c r="M77" s="1" t="s">
        <v>390</v>
      </c>
      <c r="N77" s="1" t="s">
        <v>60</v>
      </c>
      <c r="O77" s="1">
        <v>2018</v>
      </c>
      <c r="P77" s="1" t="s">
        <v>103</v>
      </c>
      <c r="Q77" s="1">
        <v>34.371000000000002</v>
      </c>
      <c r="R77" s="1">
        <v>132.334</v>
      </c>
      <c r="S77" s="1" t="s">
        <v>391</v>
      </c>
      <c r="T77" s="12" t="s">
        <v>536</v>
      </c>
      <c r="U77" s="12" t="s">
        <v>536</v>
      </c>
      <c r="V77" s="12" t="s">
        <v>535</v>
      </c>
      <c r="W77" s="12" t="s">
        <v>538</v>
      </c>
      <c r="X77" s="12" t="s">
        <v>536</v>
      </c>
      <c r="Y77" s="12" t="s">
        <v>536</v>
      </c>
      <c r="Z77" s="12" t="s">
        <v>615</v>
      </c>
      <c r="AA77" s="14">
        <v>50</v>
      </c>
    </row>
    <row r="78" spans="1:27" ht="168.75" thickBot="1" x14ac:dyDescent="0.45">
      <c r="A78" s="1">
        <v>78</v>
      </c>
      <c r="B78" s="1" t="s">
        <v>392</v>
      </c>
      <c r="C78" s="20">
        <f t="shared" si="2"/>
        <v>1200</v>
      </c>
      <c r="D78" s="21">
        <f t="shared" si="3"/>
        <v>2400</v>
      </c>
      <c r="E78" s="21">
        <v>17600</v>
      </c>
      <c r="F78" s="1" t="s">
        <v>16</v>
      </c>
      <c r="G78" s="1" t="s">
        <v>28</v>
      </c>
      <c r="H78" s="1" t="s">
        <v>79</v>
      </c>
      <c r="I78" s="1" t="s">
        <v>393</v>
      </c>
      <c r="J78" s="13" t="s">
        <v>394</v>
      </c>
      <c r="K78" s="2" t="s">
        <v>395</v>
      </c>
      <c r="L78" s="2" t="s">
        <v>396</v>
      </c>
      <c r="M78" s="2" t="s">
        <v>205</v>
      </c>
      <c r="N78" s="2" t="s">
        <v>24</v>
      </c>
      <c r="O78" s="2">
        <v>1812</v>
      </c>
      <c r="P78" s="2" t="s">
        <v>25</v>
      </c>
      <c r="Q78" s="2">
        <v>57.52</v>
      </c>
      <c r="R78" s="2">
        <v>-4.0469999999999997</v>
      </c>
      <c r="S78" s="2" t="s">
        <v>397</v>
      </c>
      <c r="T78" s="12" t="s">
        <v>536</v>
      </c>
      <c r="U78" s="12" t="s">
        <v>536</v>
      </c>
      <c r="V78" s="12" t="s">
        <v>537</v>
      </c>
      <c r="W78" s="12" t="s">
        <v>539</v>
      </c>
      <c r="X78" s="12" t="s">
        <v>536</v>
      </c>
      <c r="Y78" s="12" t="s">
        <v>537</v>
      </c>
      <c r="Z78" s="12" t="s">
        <v>616</v>
      </c>
      <c r="AA78" s="14">
        <v>59.2</v>
      </c>
    </row>
    <row r="79" spans="1:27" ht="168.75" thickBot="1" x14ac:dyDescent="0.45">
      <c r="A79" s="1">
        <v>79</v>
      </c>
      <c r="B79" s="1" t="s">
        <v>682</v>
      </c>
      <c r="C79" s="20">
        <f t="shared" si="2"/>
        <v>2700</v>
      </c>
      <c r="D79" s="21">
        <f t="shared" si="3"/>
        <v>5400</v>
      </c>
      <c r="E79" s="21">
        <v>39500</v>
      </c>
      <c r="F79" s="1" t="s">
        <v>16</v>
      </c>
      <c r="G79" s="1" t="s">
        <v>28</v>
      </c>
      <c r="H79" s="1" t="s">
        <v>122</v>
      </c>
      <c r="I79" s="1" t="s">
        <v>399</v>
      </c>
      <c r="J79" s="13" t="s">
        <v>398</v>
      </c>
      <c r="K79" s="2" t="s">
        <v>400</v>
      </c>
      <c r="L79" s="2" t="s">
        <v>401</v>
      </c>
      <c r="M79" s="2" t="s">
        <v>41</v>
      </c>
      <c r="N79" s="2" t="s">
        <v>24</v>
      </c>
      <c r="O79" s="2">
        <v>1896</v>
      </c>
      <c r="P79" s="2" t="s">
        <v>402</v>
      </c>
      <c r="Q79" s="2">
        <v>57.438000000000002</v>
      </c>
      <c r="R79" s="2">
        <v>-3.3460000000000001</v>
      </c>
      <c r="S79" s="2" t="s">
        <v>403</v>
      </c>
      <c r="T79" s="12" t="s">
        <v>535</v>
      </c>
      <c r="U79" s="12" t="s">
        <v>539</v>
      </c>
      <c r="V79" s="12" t="s">
        <v>539</v>
      </c>
      <c r="W79" s="12" t="s">
        <v>538</v>
      </c>
      <c r="X79" s="12" t="s">
        <v>535</v>
      </c>
      <c r="Y79" s="12" t="s">
        <v>535</v>
      </c>
      <c r="Z79" s="12" t="s">
        <v>617</v>
      </c>
      <c r="AA79" s="14">
        <v>58.6</v>
      </c>
    </row>
    <row r="80" spans="1:27" ht="105.75" thickBot="1" x14ac:dyDescent="0.45">
      <c r="A80" s="1">
        <v>80</v>
      </c>
      <c r="B80" s="1" t="s">
        <v>404</v>
      </c>
      <c r="C80" s="20">
        <f t="shared" si="2"/>
        <v>700</v>
      </c>
      <c r="D80" s="21">
        <f t="shared" si="3"/>
        <v>1400</v>
      </c>
      <c r="E80" s="21">
        <v>9900</v>
      </c>
      <c r="F80" s="1" t="s">
        <v>16</v>
      </c>
      <c r="G80" s="1" t="s">
        <v>60</v>
      </c>
      <c r="H80" s="1" t="s">
        <v>279</v>
      </c>
      <c r="I80" s="1" t="s">
        <v>405</v>
      </c>
      <c r="J80" s="13" t="s">
        <v>406</v>
      </c>
      <c r="K80" s="2" t="s">
        <v>310</v>
      </c>
      <c r="L80" s="2" t="s">
        <v>311</v>
      </c>
      <c r="M80" s="2" t="s">
        <v>312</v>
      </c>
      <c r="N80" s="2" t="s">
        <v>109</v>
      </c>
      <c r="O80" s="2">
        <v>2008</v>
      </c>
      <c r="P80" s="2" t="s">
        <v>25</v>
      </c>
      <c r="Q80" s="2">
        <v>35.988999999999997</v>
      </c>
      <c r="R80" s="2">
        <v>139.072</v>
      </c>
      <c r="S80" s="2" t="s">
        <v>313</v>
      </c>
      <c r="T80" s="12" t="s">
        <v>536</v>
      </c>
      <c r="U80" s="12" t="s">
        <v>539</v>
      </c>
      <c r="V80" s="12" t="s">
        <v>535</v>
      </c>
      <c r="W80" s="12" t="s">
        <v>538</v>
      </c>
      <c r="X80" s="12" t="s">
        <v>536</v>
      </c>
      <c r="Y80" s="12" t="s">
        <v>535</v>
      </c>
      <c r="Z80" s="12" t="s">
        <v>618</v>
      </c>
      <c r="AA80" s="14">
        <v>63</v>
      </c>
    </row>
    <row r="81" spans="1:27" ht="105.75" thickBot="1" x14ac:dyDescent="0.45">
      <c r="A81" s="1">
        <v>81</v>
      </c>
      <c r="B81" s="1" t="s">
        <v>407</v>
      </c>
      <c r="C81" s="20">
        <f t="shared" si="2"/>
        <v>700</v>
      </c>
      <c r="D81" s="21">
        <f t="shared" si="3"/>
        <v>1400</v>
      </c>
      <c r="E81" s="21">
        <v>9900</v>
      </c>
      <c r="F81" s="1" t="s">
        <v>16</v>
      </c>
      <c r="G81" s="1" t="s">
        <v>60</v>
      </c>
      <c r="H81" s="1" t="s">
        <v>105</v>
      </c>
      <c r="I81" s="1" t="s">
        <v>408</v>
      </c>
      <c r="J81" s="13" t="s">
        <v>409</v>
      </c>
      <c r="K81" s="2" t="s">
        <v>310</v>
      </c>
      <c r="L81" s="2" t="s">
        <v>311</v>
      </c>
      <c r="M81" s="2" t="s">
        <v>312</v>
      </c>
      <c r="N81" s="2" t="s">
        <v>109</v>
      </c>
      <c r="O81" s="2">
        <v>2008</v>
      </c>
      <c r="P81" s="2" t="s">
        <v>25</v>
      </c>
      <c r="Q81" s="2">
        <v>35.988999999999997</v>
      </c>
      <c r="R81" s="2">
        <v>139.072</v>
      </c>
      <c r="S81" s="2" t="s">
        <v>313</v>
      </c>
      <c r="T81" s="12" t="s">
        <v>536</v>
      </c>
      <c r="U81" s="12" t="s">
        <v>535</v>
      </c>
      <c r="V81" s="12" t="s">
        <v>536</v>
      </c>
      <c r="W81" s="12" t="s">
        <v>538</v>
      </c>
      <c r="X81" s="12" t="s">
        <v>536</v>
      </c>
      <c r="Y81" s="12" t="s">
        <v>537</v>
      </c>
      <c r="Z81" s="12" t="s">
        <v>619</v>
      </c>
      <c r="AA81" s="14">
        <v>51.7</v>
      </c>
    </row>
    <row r="82" spans="1:27" ht="105.75" thickBot="1" x14ac:dyDescent="0.45">
      <c r="A82" s="1">
        <v>82</v>
      </c>
      <c r="B82" s="1" t="s">
        <v>410</v>
      </c>
      <c r="C82" s="20">
        <f t="shared" si="2"/>
        <v>700</v>
      </c>
      <c r="D82" s="21">
        <f t="shared" si="3"/>
        <v>1400</v>
      </c>
      <c r="E82" s="21">
        <v>9900</v>
      </c>
      <c r="F82" s="1" t="s">
        <v>16</v>
      </c>
      <c r="G82" s="1" t="s">
        <v>60</v>
      </c>
      <c r="H82" s="1" t="s">
        <v>105</v>
      </c>
      <c r="I82" s="1" t="s">
        <v>411</v>
      </c>
      <c r="J82" s="13" t="s">
        <v>412</v>
      </c>
      <c r="K82" s="2" t="s">
        <v>310</v>
      </c>
      <c r="L82" s="2" t="s">
        <v>311</v>
      </c>
      <c r="M82" s="2" t="s">
        <v>312</v>
      </c>
      <c r="N82" s="2" t="s">
        <v>109</v>
      </c>
      <c r="O82" s="2">
        <v>2008</v>
      </c>
      <c r="P82" s="2" t="s">
        <v>25</v>
      </c>
      <c r="Q82" s="2">
        <v>35.988999999999997</v>
      </c>
      <c r="R82" s="2">
        <v>139.072</v>
      </c>
      <c r="S82" s="2" t="s">
        <v>313</v>
      </c>
      <c r="T82" s="12" t="s">
        <v>536</v>
      </c>
      <c r="U82" s="12" t="s">
        <v>535</v>
      </c>
      <c r="V82" s="12" t="s">
        <v>535</v>
      </c>
      <c r="W82" s="12" t="s">
        <v>538</v>
      </c>
      <c r="X82" s="12" t="s">
        <v>535</v>
      </c>
      <c r="Y82" s="12" t="s">
        <v>536</v>
      </c>
      <c r="Z82" s="12" t="s">
        <v>620</v>
      </c>
      <c r="AA82" s="14">
        <v>58.6</v>
      </c>
    </row>
    <row r="83" spans="1:27" ht="63" x14ac:dyDescent="0.4">
      <c r="A83" s="1">
        <v>83</v>
      </c>
      <c r="B83" s="1" t="s">
        <v>657</v>
      </c>
      <c r="C83" s="20">
        <f t="shared" si="2"/>
        <v>800</v>
      </c>
      <c r="D83" s="21">
        <f t="shared" si="3"/>
        <v>1600</v>
      </c>
      <c r="E83" s="21">
        <v>11600</v>
      </c>
      <c r="F83" s="1" t="s">
        <v>16</v>
      </c>
      <c r="G83" s="1" t="s">
        <v>60</v>
      </c>
      <c r="H83" s="1" t="s">
        <v>105</v>
      </c>
      <c r="I83" s="1" t="s">
        <v>413</v>
      </c>
      <c r="J83" s="13" t="s">
        <v>414</v>
      </c>
      <c r="K83" s="1" t="s">
        <v>415</v>
      </c>
      <c r="L83" s="1" t="s">
        <v>416</v>
      </c>
      <c r="M83" s="1" t="s">
        <v>417</v>
      </c>
      <c r="N83" s="1" t="s">
        <v>60</v>
      </c>
      <c r="O83" s="1">
        <v>1985</v>
      </c>
      <c r="P83" s="1" t="s">
        <v>418</v>
      </c>
      <c r="Q83" s="1">
        <v>35.899000000000001</v>
      </c>
      <c r="R83" s="1">
        <v>137.94200000000001</v>
      </c>
      <c r="S83" s="1" t="s">
        <v>419</v>
      </c>
      <c r="T83" s="12" t="s">
        <v>536</v>
      </c>
      <c r="U83" s="12" t="s">
        <v>535</v>
      </c>
      <c r="V83" s="12" t="s">
        <v>535</v>
      </c>
      <c r="W83" s="12" t="s">
        <v>538</v>
      </c>
      <c r="X83" s="12" t="s">
        <v>536</v>
      </c>
      <c r="Y83" s="12" t="s">
        <v>536</v>
      </c>
      <c r="Z83" s="12" t="s">
        <v>621</v>
      </c>
      <c r="AA83" s="14">
        <v>46</v>
      </c>
    </row>
    <row r="84" spans="1:27" ht="47.25" x14ac:dyDescent="0.4">
      <c r="A84" s="1">
        <v>84</v>
      </c>
      <c r="B84" s="1" t="s">
        <v>420</v>
      </c>
      <c r="C84" s="20">
        <f t="shared" si="2"/>
        <v>6000</v>
      </c>
      <c r="D84" s="21">
        <f t="shared" si="3"/>
        <v>12000</v>
      </c>
      <c r="E84" s="21">
        <v>88000</v>
      </c>
      <c r="F84" s="1" t="s">
        <v>16</v>
      </c>
      <c r="G84" s="1" t="s">
        <v>378</v>
      </c>
      <c r="H84" s="1" t="s">
        <v>18</v>
      </c>
      <c r="I84" s="1" t="s">
        <v>421</v>
      </c>
      <c r="J84" s="13" t="s">
        <v>422</v>
      </c>
      <c r="K84" s="1" t="s">
        <v>423</v>
      </c>
      <c r="L84" s="1" t="s">
        <v>180</v>
      </c>
      <c r="M84" s="1" t="s">
        <v>127</v>
      </c>
      <c r="N84" s="1" t="s">
        <v>28</v>
      </c>
      <c r="O84" s="1">
        <v>1898</v>
      </c>
      <c r="P84" s="1" t="s">
        <v>103</v>
      </c>
      <c r="Q84" s="1">
        <v>57.555999999999997</v>
      </c>
      <c r="R84" s="1">
        <v>-3.1179999999999999</v>
      </c>
      <c r="S84" s="1" t="s">
        <v>424</v>
      </c>
      <c r="T84" s="12" t="s">
        <v>536</v>
      </c>
      <c r="U84" s="12" t="s">
        <v>539</v>
      </c>
      <c r="V84" s="12" t="s">
        <v>535</v>
      </c>
      <c r="W84" s="12" t="s">
        <v>538</v>
      </c>
      <c r="X84" s="12" t="s">
        <v>535</v>
      </c>
      <c r="Y84" s="12" t="s">
        <v>536</v>
      </c>
      <c r="Z84" s="12" t="s">
        <v>622</v>
      </c>
      <c r="AA84" s="14">
        <v>46</v>
      </c>
    </row>
    <row r="85" spans="1:27" ht="95.25" thickBot="1" x14ac:dyDescent="0.45">
      <c r="A85" s="1">
        <v>85</v>
      </c>
      <c r="B85" s="1" t="s">
        <v>425</v>
      </c>
      <c r="C85" s="20">
        <f t="shared" si="2"/>
        <v>3000</v>
      </c>
      <c r="D85" s="21">
        <f t="shared" si="3"/>
        <v>6000</v>
      </c>
      <c r="E85" s="21">
        <v>44000</v>
      </c>
      <c r="F85" s="1" t="s">
        <v>16</v>
      </c>
      <c r="G85" s="1" t="s">
        <v>28</v>
      </c>
      <c r="H85" s="1" t="s">
        <v>122</v>
      </c>
      <c r="I85" s="1" t="s">
        <v>426</v>
      </c>
      <c r="J85" s="13" t="s">
        <v>427</v>
      </c>
      <c r="K85" s="1"/>
      <c r="L85" s="1"/>
      <c r="M85" s="1"/>
      <c r="N85" s="1"/>
      <c r="O85" s="1"/>
      <c r="P85" s="1"/>
      <c r="Q85" s="1"/>
      <c r="R85" s="1"/>
      <c r="S85" s="1"/>
      <c r="T85" s="12" t="s">
        <v>535</v>
      </c>
      <c r="U85" s="12" t="s">
        <v>539</v>
      </c>
      <c r="V85" s="12" t="s">
        <v>535</v>
      </c>
      <c r="W85" s="12" t="s">
        <v>539</v>
      </c>
      <c r="X85" s="12" t="s">
        <v>535</v>
      </c>
      <c r="Y85" s="12" t="s">
        <v>536</v>
      </c>
      <c r="Z85" s="12" t="s">
        <v>623</v>
      </c>
      <c r="AA85" s="14"/>
    </row>
    <row r="86" spans="1:27" ht="168.75" thickBot="1" x14ac:dyDescent="0.45">
      <c r="A86" s="1">
        <v>86</v>
      </c>
      <c r="B86" s="1" t="s">
        <v>666</v>
      </c>
      <c r="C86" s="20">
        <f t="shared" si="2"/>
        <v>4500</v>
      </c>
      <c r="D86" s="21">
        <f t="shared" si="3"/>
        <v>9000</v>
      </c>
      <c r="E86" s="21">
        <v>66000</v>
      </c>
      <c r="F86" s="1" t="s">
        <v>16</v>
      </c>
      <c r="G86" s="1" t="s">
        <v>28</v>
      </c>
      <c r="H86" s="1" t="s">
        <v>428</v>
      </c>
      <c r="I86" s="1" t="s">
        <v>429</v>
      </c>
      <c r="J86" s="13" t="s">
        <v>430</v>
      </c>
      <c r="K86" s="2" t="s">
        <v>431</v>
      </c>
      <c r="L86" s="2" t="s">
        <v>432</v>
      </c>
      <c r="M86" s="2" t="s">
        <v>205</v>
      </c>
      <c r="N86" s="2" t="s">
        <v>24</v>
      </c>
      <c r="O86" s="2" t="s">
        <v>523</v>
      </c>
      <c r="P86" s="2" t="s">
        <v>25</v>
      </c>
      <c r="Q86" s="2">
        <v>57.688000000000002</v>
      </c>
      <c r="R86" s="2">
        <v>-4.1680000000000001</v>
      </c>
      <c r="S86" s="2" t="s">
        <v>433</v>
      </c>
      <c r="T86" s="12" t="s">
        <v>536</v>
      </c>
      <c r="U86" s="12" t="s">
        <v>535</v>
      </c>
      <c r="V86" s="12" t="s">
        <v>536</v>
      </c>
      <c r="W86" s="12" t="s">
        <v>538</v>
      </c>
      <c r="X86" s="12" t="s">
        <v>536</v>
      </c>
      <c r="Y86" s="12" t="s">
        <v>537</v>
      </c>
      <c r="Z86" s="12" t="s">
        <v>624</v>
      </c>
      <c r="AA86" s="14">
        <v>51</v>
      </c>
    </row>
    <row r="87" spans="1:27" ht="48" thickBot="1" x14ac:dyDescent="0.45">
      <c r="A87" s="1">
        <v>87</v>
      </c>
      <c r="B87" s="1" t="s">
        <v>434</v>
      </c>
      <c r="C87" s="20">
        <f t="shared" si="2"/>
        <v>1200</v>
      </c>
      <c r="D87" s="21">
        <f t="shared" si="3"/>
        <v>2400</v>
      </c>
      <c r="E87" s="21">
        <v>17600</v>
      </c>
      <c r="F87" s="1" t="s">
        <v>16</v>
      </c>
      <c r="G87" s="1" t="s">
        <v>60</v>
      </c>
      <c r="H87" s="1" t="s">
        <v>105</v>
      </c>
      <c r="I87" s="1" t="s">
        <v>435</v>
      </c>
      <c r="J87" s="13" t="s">
        <v>387</v>
      </c>
      <c r="K87" s="1" t="s">
        <v>388</v>
      </c>
      <c r="L87" s="1" t="s">
        <v>389</v>
      </c>
      <c r="M87" s="1" t="s">
        <v>390</v>
      </c>
      <c r="N87" s="1" t="s">
        <v>60</v>
      </c>
      <c r="O87" s="1">
        <v>2018</v>
      </c>
      <c r="P87" s="1" t="s">
        <v>103</v>
      </c>
      <c r="Q87" s="1">
        <v>34.371000000000002</v>
      </c>
      <c r="R87" s="1">
        <v>132.334</v>
      </c>
      <c r="S87" s="1" t="s">
        <v>391</v>
      </c>
      <c r="T87" s="12" t="s">
        <v>536</v>
      </c>
      <c r="U87" s="12" t="s">
        <v>535</v>
      </c>
      <c r="V87" s="12" t="s">
        <v>536</v>
      </c>
      <c r="W87" s="12" t="s">
        <v>538</v>
      </c>
      <c r="X87" s="12" t="s">
        <v>536</v>
      </c>
      <c r="Y87" s="12" t="s">
        <v>537</v>
      </c>
      <c r="Z87" s="12" t="s">
        <v>625</v>
      </c>
      <c r="AA87" s="14"/>
    </row>
    <row r="88" spans="1:27" ht="84.75" thickBot="1" x14ac:dyDescent="0.45">
      <c r="A88" s="1">
        <v>88</v>
      </c>
      <c r="B88" s="1" t="s">
        <v>436</v>
      </c>
      <c r="C88" s="20">
        <f t="shared" si="2"/>
        <v>1200</v>
      </c>
      <c r="D88" s="21">
        <f t="shared" si="3"/>
        <v>2300</v>
      </c>
      <c r="E88" s="21">
        <v>16500</v>
      </c>
      <c r="F88" s="1" t="s">
        <v>16</v>
      </c>
      <c r="G88" s="1" t="s">
        <v>60</v>
      </c>
      <c r="H88" s="1" t="s">
        <v>105</v>
      </c>
      <c r="I88" s="1" t="s">
        <v>437</v>
      </c>
      <c r="J88" s="13" t="s">
        <v>436</v>
      </c>
      <c r="K88" s="2" t="s">
        <v>106</v>
      </c>
      <c r="L88" s="2" t="s">
        <v>107</v>
      </c>
      <c r="M88" s="2" t="s">
        <v>108</v>
      </c>
      <c r="N88" s="2" t="s">
        <v>109</v>
      </c>
      <c r="O88" s="2" t="s">
        <v>524</v>
      </c>
      <c r="P88" s="2" t="s">
        <v>25</v>
      </c>
      <c r="Q88" s="2">
        <v>37.398000000000003</v>
      </c>
      <c r="R88" s="2">
        <v>140.36000000000001</v>
      </c>
      <c r="S88" s="2" t="s">
        <v>110</v>
      </c>
      <c r="T88" s="12" t="s">
        <v>536</v>
      </c>
      <c r="U88" s="12" t="s">
        <v>535</v>
      </c>
      <c r="V88" s="12" t="s">
        <v>537</v>
      </c>
      <c r="W88" s="12" t="s">
        <v>538</v>
      </c>
      <c r="X88" s="12" t="s">
        <v>536</v>
      </c>
      <c r="Y88" s="12" t="s">
        <v>537</v>
      </c>
      <c r="Z88" s="12" t="s">
        <v>626</v>
      </c>
      <c r="AA88" s="14">
        <v>57.9</v>
      </c>
    </row>
    <row r="89" spans="1:27" ht="105.75" thickBot="1" x14ac:dyDescent="0.45">
      <c r="A89" s="1">
        <v>89</v>
      </c>
      <c r="B89" s="1" t="s">
        <v>654</v>
      </c>
      <c r="C89" s="20">
        <f t="shared" si="2"/>
        <v>2400</v>
      </c>
      <c r="D89" s="21">
        <f t="shared" si="3"/>
        <v>4700</v>
      </c>
      <c r="E89" s="21">
        <v>34100</v>
      </c>
      <c r="F89" s="1" t="s">
        <v>16</v>
      </c>
      <c r="G89" s="1" t="s">
        <v>185</v>
      </c>
      <c r="H89" s="1" t="s">
        <v>194</v>
      </c>
      <c r="I89" s="1" t="s">
        <v>439</v>
      </c>
      <c r="J89" s="13" t="s">
        <v>438</v>
      </c>
      <c r="K89" s="2" t="s">
        <v>189</v>
      </c>
      <c r="L89" s="2" t="s">
        <v>190</v>
      </c>
      <c r="M89" s="2" t="s">
        <v>191</v>
      </c>
      <c r="N89" s="2" t="s">
        <v>192</v>
      </c>
      <c r="O89" s="2" t="s">
        <v>521</v>
      </c>
      <c r="P89" s="2" t="s">
        <v>25</v>
      </c>
      <c r="Q89" s="2">
        <v>53.338000000000001</v>
      </c>
      <c r="R89" s="2">
        <v>-6.2779999999999996</v>
      </c>
      <c r="S89" s="2" t="s">
        <v>193</v>
      </c>
      <c r="T89" s="12" t="s">
        <v>536</v>
      </c>
      <c r="U89" s="12" t="s">
        <v>539</v>
      </c>
      <c r="V89" s="12" t="s">
        <v>539</v>
      </c>
      <c r="W89" s="12" t="s">
        <v>538</v>
      </c>
      <c r="X89" s="12" t="s">
        <v>535</v>
      </c>
      <c r="Y89" s="12" t="s">
        <v>539</v>
      </c>
      <c r="Z89" s="12" t="s">
        <v>627</v>
      </c>
      <c r="AA89" s="14">
        <v>44.4</v>
      </c>
    </row>
    <row r="90" spans="1:27" ht="63.75" thickBot="1" x14ac:dyDescent="0.45">
      <c r="A90" s="1">
        <v>90</v>
      </c>
      <c r="B90" s="1" t="s">
        <v>440</v>
      </c>
      <c r="C90" s="20">
        <f t="shared" si="2"/>
        <v>1300</v>
      </c>
      <c r="D90" s="21">
        <f t="shared" si="3"/>
        <v>2500</v>
      </c>
      <c r="E90" s="21">
        <v>18500</v>
      </c>
      <c r="F90" s="1" t="s">
        <v>16</v>
      </c>
      <c r="G90" s="1" t="s">
        <v>60</v>
      </c>
      <c r="H90" s="1" t="s">
        <v>105</v>
      </c>
      <c r="I90" s="1" t="s">
        <v>441</v>
      </c>
      <c r="J90" s="13" t="s">
        <v>163</v>
      </c>
      <c r="K90" s="1" t="s">
        <v>164</v>
      </c>
      <c r="L90" s="1" t="s">
        <v>165</v>
      </c>
      <c r="M90" s="1" t="s">
        <v>166</v>
      </c>
      <c r="N90" s="1" t="s">
        <v>60</v>
      </c>
      <c r="O90" s="1">
        <v>2016</v>
      </c>
      <c r="P90" s="1" t="s">
        <v>103</v>
      </c>
      <c r="Q90" s="1">
        <v>35.381</v>
      </c>
      <c r="R90" s="1">
        <v>136.26400000000001</v>
      </c>
      <c r="S90" s="1" t="s">
        <v>167</v>
      </c>
      <c r="T90" s="12" t="s">
        <v>539</v>
      </c>
      <c r="U90" s="12" t="s">
        <v>539</v>
      </c>
      <c r="V90" s="12" t="s">
        <v>539</v>
      </c>
      <c r="W90" s="12" t="s">
        <v>538</v>
      </c>
      <c r="X90" s="12" t="s">
        <v>535</v>
      </c>
      <c r="Y90" s="12" t="s">
        <v>539</v>
      </c>
      <c r="Z90" s="12" t="s">
        <v>628</v>
      </c>
      <c r="AA90" s="14">
        <v>60</v>
      </c>
    </row>
    <row r="91" spans="1:27" ht="168.75" thickBot="1" x14ac:dyDescent="0.45">
      <c r="A91" s="1">
        <v>91</v>
      </c>
      <c r="B91" s="1" t="s">
        <v>688</v>
      </c>
      <c r="C91" s="20">
        <f t="shared" si="2"/>
        <v>1800</v>
      </c>
      <c r="D91" s="21">
        <f t="shared" si="3"/>
        <v>3500</v>
      </c>
      <c r="E91" s="21">
        <v>25300</v>
      </c>
      <c r="F91" s="1" t="s">
        <v>16</v>
      </c>
      <c r="G91" s="1" t="s">
        <v>28</v>
      </c>
      <c r="H91" s="1" t="s">
        <v>122</v>
      </c>
      <c r="I91" s="1" t="s">
        <v>442</v>
      </c>
      <c r="J91" s="13" t="s">
        <v>443</v>
      </c>
      <c r="K91" s="2" t="s">
        <v>444</v>
      </c>
      <c r="L91" s="2" t="s">
        <v>445</v>
      </c>
      <c r="M91" s="2" t="s">
        <v>41</v>
      </c>
      <c r="N91" s="2" t="s">
        <v>24</v>
      </c>
      <c r="O91" s="2" t="s">
        <v>525</v>
      </c>
      <c r="P91" s="2" t="s">
        <v>25</v>
      </c>
      <c r="Q91" s="2">
        <v>57.253</v>
      </c>
      <c r="R91" s="2">
        <v>-3.3780000000000001</v>
      </c>
      <c r="S91" s="2" t="s">
        <v>446</v>
      </c>
      <c r="T91" s="12" t="s">
        <v>536</v>
      </c>
      <c r="U91" s="12" t="s">
        <v>535</v>
      </c>
      <c r="V91" s="12" t="s">
        <v>536</v>
      </c>
      <c r="W91" s="12" t="s">
        <v>538</v>
      </c>
      <c r="X91" s="12" t="s">
        <v>536</v>
      </c>
      <c r="Y91" s="12" t="s">
        <v>537</v>
      </c>
      <c r="Z91" s="12" t="s">
        <v>629</v>
      </c>
      <c r="AA91" s="14">
        <v>54.8</v>
      </c>
    </row>
    <row r="92" spans="1:27" ht="189.75" thickBot="1" x14ac:dyDescent="0.45">
      <c r="A92" s="1">
        <v>92</v>
      </c>
      <c r="B92" s="1" t="s">
        <v>673</v>
      </c>
      <c r="C92" s="20">
        <f t="shared" si="2"/>
        <v>2200</v>
      </c>
      <c r="D92" s="21">
        <f t="shared" si="3"/>
        <v>4400</v>
      </c>
      <c r="E92" s="21">
        <v>32000</v>
      </c>
      <c r="F92" s="1" t="s">
        <v>16</v>
      </c>
      <c r="G92" s="1" t="s">
        <v>28</v>
      </c>
      <c r="H92" s="1" t="s">
        <v>79</v>
      </c>
      <c r="I92" s="1" t="s">
        <v>447</v>
      </c>
      <c r="J92" s="13" t="s">
        <v>448</v>
      </c>
      <c r="K92" s="2" t="s">
        <v>449</v>
      </c>
      <c r="L92" s="2" t="s">
        <v>450</v>
      </c>
      <c r="M92" s="2" t="s">
        <v>205</v>
      </c>
      <c r="N92" s="2" t="s">
        <v>24</v>
      </c>
      <c r="O92" s="2">
        <v>1817</v>
      </c>
      <c r="P92" s="2" t="s">
        <v>25</v>
      </c>
      <c r="Q92" s="2">
        <v>57.756</v>
      </c>
      <c r="R92" s="2">
        <v>-4.2229999999999999</v>
      </c>
      <c r="S92" s="2" t="s">
        <v>451</v>
      </c>
      <c r="T92" s="12" t="s">
        <v>536</v>
      </c>
      <c r="U92" s="12" t="s">
        <v>539</v>
      </c>
      <c r="V92" s="12" t="s">
        <v>539</v>
      </c>
      <c r="W92" s="12" t="s">
        <v>538</v>
      </c>
      <c r="X92" s="12" t="s">
        <v>535</v>
      </c>
      <c r="Y92" s="12" t="s">
        <v>535</v>
      </c>
      <c r="Z92" s="12" t="s">
        <v>630</v>
      </c>
      <c r="AA92" s="14">
        <v>52</v>
      </c>
    </row>
    <row r="93" spans="1:27" ht="189.75" thickBot="1" x14ac:dyDescent="0.45">
      <c r="A93" s="1">
        <v>93</v>
      </c>
      <c r="B93" s="1" t="s">
        <v>452</v>
      </c>
      <c r="C93" s="20">
        <f t="shared" si="2"/>
        <v>3100</v>
      </c>
      <c r="D93" s="21">
        <f t="shared" si="3"/>
        <v>6100</v>
      </c>
      <c r="E93" s="21">
        <v>45000</v>
      </c>
      <c r="F93" s="1" t="s">
        <v>16</v>
      </c>
      <c r="G93" s="1" t="s">
        <v>28</v>
      </c>
      <c r="H93" s="1" t="s">
        <v>122</v>
      </c>
      <c r="I93" s="1" t="s">
        <v>453</v>
      </c>
      <c r="J93" s="13" t="s">
        <v>454</v>
      </c>
      <c r="K93" s="2" t="s">
        <v>455</v>
      </c>
      <c r="L93" s="2" t="s">
        <v>456</v>
      </c>
      <c r="M93" s="2" t="s">
        <v>41</v>
      </c>
      <c r="N93" s="2" t="s">
        <v>24</v>
      </c>
      <c r="O93" s="2">
        <v>1975</v>
      </c>
      <c r="P93" s="2" t="s">
        <v>457</v>
      </c>
      <c r="Q93" s="2">
        <v>57.453000000000003</v>
      </c>
      <c r="R93" s="2">
        <v>-3.1160000000000001</v>
      </c>
      <c r="S93" s="2" t="s">
        <v>458</v>
      </c>
      <c r="T93" s="12" t="s">
        <v>535</v>
      </c>
      <c r="U93" s="12" t="s">
        <v>539</v>
      </c>
      <c r="V93" s="12" t="s">
        <v>535</v>
      </c>
      <c r="W93" s="12" t="s">
        <v>538</v>
      </c>
      <c r="X93" s="12" t="s">
        <v>536</v>
      </c>
      <c r="Y93" s="12" t="s">
        <v>535</v>
      </c>
      <c r="Z93" s="12" t="s">
        <v>631</v>
      </c>
      <c r="AA93" s="14">
        <v>57</v>
      </c>
    </row>
    <row r="94" spans="1:27" ht="84.75" thickBot="1" x14ac:dyDescent="0.45">
      <c r="A94" s="1">
        <v>94</v>
      </c>
      <c r="B94" s="1" t="s">
        <v>659</v>
      </c>
      <c r="C94" s="20">
        <f t="shared" si="2"/>
        <v>2500</v>
      </c>
      <c r="D94" s="21">
        <f t="shared" si="3"/>
        <v>4900</v>
      </c>
      <c r="E94" s="21">
        <v>36000</v>
      </c>
      <c r="F94" s="1" t="s">
        <v>16</v>
      </c>
      <c r="G94" s="1" t="s">
        <v>28</v>
      </c>
      <c r="H94" s="1" t="s">
        <v>29</v>
      </c>
      <c r="I94" s="1" t="s">
        <v>459</v>
      </c>
      <c r="J94" s="13" t="s">
        <v>460</v>
      </c>
      <c r="K94" s="2" t="s">
        <v>87</v>
      </c>
      <c r="L94" s="2" t="s">
        <v>88</v>
      </c>
      <c r="M94" s="2" t="s">
        <v>89</v>
      </c>
      <c r="N94" s="2" t="s">
        <v>24</v>
      </c>
      <c r="O94" s="2">
        <v>1815</v>
      </c>
      <c r="P94" s="2" t="s">
        <v>25</v>
      </c>
      <c r="Q94" s="2">
        <v>55.640999999999998</v>
      </c>
      <c r="R94" s="2">
        <v>-6.109</v>
      </c>
      <c r="S94" s="2" t="s">
        <v>90</v>
      </c>
      <c r="T94" s="12" t="s">
        <v>536</v>
      </c>
      <c r="U94" s="12" t="s">
        <v>539</v>
      </c>
      <c r="V94" s="12" t="s">
        <v>536</v>
      </c>
      <c r="W94" s="12" t="s">
        <v>538</v>
      </c>
      <c r="X94" s="12" t="s">
        <v>536</v>
      </c>
      <c r="Y94" s="12" t="s">
        <v>537</v>
      </c>
      <c r="Z94" s="12" t="s">
        <v>632</v>
      </c>
      <c r="AA94" s="14">
        <v>54.8</v>
      </c>
    </row>
    <row r="95" spans="1:27" ht="189.75" thickBot="1" x14ac:dyDescent="0.45">
      <c r="A95" s="1">
        <v>95</v>
      </c>
      <c r="B95" s="1" t="s">
        <v>461</v>
      </c>
      <c r="C95" s="20">
        <f t="shared" si="2"/>
        <v>1400</v>
      </c>
      <c r="D95" s="21">
        <f t="shared" si="3"/>
        <v>2700</v>
      </c>
      <c r="E95" s="21">
        <v>20000</v>
      </c>
      <c r="F95" s="1" t="s">
        <v>16</v>
      </c>
      <c r="G95" s="1" t="s">
        <v>17</v>
      </c>
      <c r="H95" s="1" t="s">
        <v>18</v>
      </c>
      <c r="I95" s="1" t="s">
        <v>462</v>
      </c>
      <c r="J95" s="13" t="s">
        <v>463</v>
      </c>
      <c r="K95" s="2" t="s">
        <v>464</v>
      </c>
      <c r="L95" s="2" t="s">
        <v>465</v>
      </c>
      <c r="M95" s="2" t="s">
        <v>205</v>
      </c>
      <c r="N95" s="2" t="s">
        <v>24</v>
      </c>
      <c r="O95" s="2">
        <v>1843</v>
      </c>
      <c r="P95" s="2" t="s">
        <v>25</v>
      </c>
      <c r="Q95" s="2">
        <v>57.826000000000001</v>
      </c>
      <c r="R95" s="2">
        <v>-4.0789999999999997</v>
      </c>
      <c r="S95" s="2" t="s">
        <v>466</v>
      </c>
      <c r="T95" s="12" t="s">
        <v>536</v>
      </c>
      <c r="U95" s="12" t="s">
        <v>535</v>
      </c>
      <c r="V95" s="12" t="s">
        <v>536</v>
      </c>
      <c r="W95" s="12" t="s">
        <v>538</v>
      </c>
      <c r="X95" s="12" t="s">
        <v>536</v>
      </c>
      <c r="Y95" s="12" t="s">
        <v>537</v>
      </c>
      <c r="Z95" s="12" t="s">
        <v>633</v>
      </c>
      <c r="AA95" s="14">
        <v>52.1</v>
      </c>
    </row>
    <row r="96" spans="1:27" ht="168.75" thickBot="1" x14ac:dyDescent="0.45">
      <c r="A96" s="1">
        <v>96</v>
      </c>
      <c r="B96" s="1" t="s">
        <v>648</v>
      </c>
      <c r="C96" s="20">
        <f t="shared" si="2"/>
        <v>1000</v>
      </c>
      <c r="D96" s="21">
        <f t="shared" si="3"/>
        <v>1900</v>
      </c>
      <c r="E96" s="21">
        <v>13800</v>
      </c>
      <c r="F96" s="1" t="s">
        <v>16</v>
      </c>
      <c r="G96" s="1" t="s">
        <v>28</v>
      </c>
      <c r="H96" s="1" t="s">
        <v>79</v>
      </c>
      <c r="I96" s="1" t="s">
        <v>467</v>
      </c>
      <c r="J96" s="13" t="s">
        <v>394</v>
      </c>
      <c r="K96" s="2" t="s">
        <v>395</v>
      </c>
      <c r="L96" s="2" t="s">
        <v>396</v>
      </c>
      <c r="M96" s="2" t="s">
        <v>205</v>
      </c>
      <c r="N96" s="2" t="s">
        <v>24</v>
      </c>
      <c r="O96" s="2">
        <v>1812</v>
      </c>
      <c r="P96" s="2" t="s">
        <v>25</v>
      </c>
      <c r="Q96" s="2">
        <v>57.52</v>
      </c>
      <c r="R96" s="2">
        <v>-4.0469999999999997</v>
      </c>
      <c r="S96" s="2" t="s">
        <v>397</v>
      </c>
      <c r="T96" s="12" t="s">
        <v>535</v>
      </c>
      <c r="U96" s="12" t="s">
        <v>535</v>
      </c>
      <c r="V96" s="12" t="s">
        <v>536</v>
      </c>
      <c r="W96" s="12" t="s">
        <v>537</v>
      </c>
      <c r="X96" s="12" t="s">
        <v>535</v>
      </c>
      <c r="Y96" s="12" t="s">
        <v>537</v>
      </c>
      <c r="Z96" s="12" t="s">
        <v>634</v>
      </c>
      <c r="AA96" s="14">
        <v>51.4</v>
      </c>
    </row>
    <row r="97" spans="1:27" ht="84.75" thickBot="1" x14ac:dyDescent="0.45">
      <c r="A97" s="1">
        <v>97</v>
      </c>
      <c r="B97" s="1" t="s">
        <v>468</v>
      </c>
      <c r="C97" s="20">
        <f t="shared" si="2"/>
        <v>1000</v>
      </c>
      <c r="D97" s="21">
        <f t="shared" si="3"/>
        <v>2000</v>
      </c>
      <c r="E97" s="21">
        <v>14500</v>
      </c>
      <c r="F97" s="1" t="s">
        <v>16</v>
      </c>
      <c r="G97" s="1" t="s">
        <v>28</v>
      </c>
      <c r="H97" s="1" t="s">
        <v>469</v>
      </c>
      <c r="I97" s="1" t="s">
        <v>470</v>
      </c>
      <c r="J97" s="13" t="s">
        <v>471</v>
      </c>
      <c r="K97" s="2" t="s">
        <v>118</v>
      </c>
      <c r="L97" s="2" t="s">
        <v>119</v>
      </c>
      <c r="M97" s="2" t="s">
        <v>41</v>
      </c>
      <c r="N97" s="2" t="s">
        <v>24</v>
      </c>
      <c r="O97" s="2">
        <v>1852</v>
      </c>
      <c r="P97" s="2" t="s">
        <v>25</v>
      </c>
      <c r="Q97" s="2">
        <v>57.451999999999998</v>
      </c>
      <c r="R97" s="2">
        <v>-3.3769999999999998</v>
      </c>
      <c r="S97" s="2" t="s">
        <v>120</v>
      </c>
      <c r="T97" s="12" t="s">
        <v>536</v>
      </c>
      <c r="U97" s="12" t="s">
        <v>539</v>
      </c>
      <c r="V97" s="12" t="s">
        <v>535</v>
      </c>
      <c r="W97" s="12" t="s">
        <v>538</v>
      </c>
      <c r="X97" s="12" t="s">
        <v>536</v>
      </c>
      <c r="Y97" s="12" t="s">
        <v>536</v>
      </c>
      <c r="Z97" s="12" t="s">
        <v>635</v>
      </c>
      <c r="AA97" s="14"/>
    </row>
    <row r="98" spans="1:27" ht="189.75" thickBot="1" x14ac:dyDescent="0.45">
      <c r="A98" s="1">
        <v>98</v>
      </c>
      <c r="B98" s="1" t="s">
        <v>472</v>
      </c>
      <c r="C98" s="20">
        <f t="shared" si="2"/>
        <v>1400</v>
      </c>
      <c r="D98" s="21">
        <f t="shared" si="3"/>
        <v>2700</v>
      </c>
      <c r="E98" s="21">
        <v>20000</v>
      </c>
      <c r="F98" s="1" t="s">
        <v>16</v>
      </c>
      <c r="G98" s="1" t="s">
        <v>28</v>
      </c>
      <c r="H98" s="1" t="s">
        <v>18</v>
      </c>
      <c r="I98" s="1" t="s">
        <v>473</v>
      </c>
      <c r="J98" s="13" t="s">
        <v>463</v>
      </c>
      <c r="K98" s="2" t="s">
        <v>464</v>
      </c>
      <c r="L98" s="2" t="s">
        <v>465</v>
      </c>
      <c r="M98" s="2" t="s">
        <v>205</v>
      </c>
      <c r="N98" s="2" t="s">
        <v>24</v>
      </c>
      <c r="O98" s="2">
        <v>1843</v>
      </c>
      <c r="P98" s="2" t="s">
        <v>25</v>
      </c>
      <c r="Q98" s="2">
        <v>57.826000000000001</v>
      </c>
      <c r="R98" s="2">
        <v>-4.0789999999999997</v>
      </c>
      <c r="S98" s="2" t="s">
        <v>466</v>
      </c>
      <c r="T98" s="12" t="s">
        <v>536</v>
      </c>
      <c r="U98" s="12" t="s">
        <v>539</v>
      </c>
      <c r="V98" s="12" t="s">
        <v>535</v>
      </c>
      <c r="W98" s="12" t="s">
        <v>538</v>
      </c>
      <c r="X98" s="12" t="s">
        <v>536</v>
      </c>
      <c r="Y98" s="12" t="s">
        <v>535</v>
      </c>
      <c r="Z98" s="12" t="s">
        <v>636</v>
      </c>
      <c r="AA98" s="14">
        <v>43</v>
      </c>
    </row>
    <row r="99" spans="1:27" ht="48" thickBot="1" x14ac:dyDescent="0.45">
      <c r="A99" s="1">
        <v>99</v>
      </c>
      <c r="B99" s="1" t="s">
        <v>474</v>
      </c>
      <c r="C99" s="20">
        <f t="shared" si="2"/>
        <v>1200</v>
      </c>
      <c r="D99" s="21">
        <f t="shared" si="3"/>
        <v>2400</v>
      </c>
      <c r="E99" s="21">
        <v>17600</v>
      </c>
      <c r="F99" s="1" t="s">
        <v>16</v>
      </c>
      <c r="G99" s="1" t="s">
        <v>60</v>
      </c>
      <c r="H99" s="1" t="s">
        <v>475</v>
      </c>
      <c r="I99" s="1" t="s">
        <v>476</v>
      </c>
      <c r="J99" s="13" t="s">
        <v>477</v>
      </c>
      <c r="K99" s="1" t="s">
        <v>478</v>
      </c>
      <c r="L99" s="1" t="s">
        <v>479</v>
      </c>
      <c r="M99" s="1" t="s">
        <v>480</v>
      </c>
      <c r="N99" s="1" t="s">
        <v>60</v>
      </c>
      <c r="O99" s="1">
        <v>2018</v>
      </c>
      <c r="P99" s="1" t="s">
        <v>103</v>
      </c>
      <c r="Q99" s="1">
        <v>39.01</v>
      </c>
      <c r="R99" s="1">
        <v>139.90799999999999</v>
      </c>
      <c r="S99" s="1" t="s">
        <v>481</v>
      </c>
      <c r="T99" s="12" t="s">
        <v>536</v>
      </c>
      <c r="U99" s="12" t="s">
        <v>535</v>
      </c>
      <c r="V99" s="12" t="s">
        <v>536</v>
      </c>
      <c r="W99" s="12" t="s">
        <v>538</v>
      </c>
      <c r="X99" s="12" t="s">
        <v>536</v>
      </c>
      <c r="Y99" s="12" t="s">
        <v>536</v>
      </c>
      <c r="Z99" s="12" t="s">
        <v>637</v>
      </c>
      <c r="AA99" s="14">
        <v>58.1</v>
      </c>
    </row>
    <row r="100" spans="1:27" ht="105.75" thickBot="1" x14ac:dyDescent="0.45">
      <c r="A100" s="1">
        <v>100</v>
      </c>
      <c r="B100" s="1" t="s">
        <v>482</v>
      </c>
      <c r="C100" s="20">
        <f t="shared" si="2"/>
        <v>600</v>
      </c>
      <c r="D100" s="21">
        <f t="shared" si="3"/>
        <v>1100</v>
      </c>
      <c r="E100" s="21">
        <v>7700</v>
      </c>
      <c r="F100" s="1" t="s">
        <v>16</v>
      </c>
      <c r="G100" s="1" t="s">
        <v>60</v>
      </c>
      <c r="H100" s="1" t="s">
        <v>105</v>
      </c>
      <c r="I100" s="1" t="s">
        <v>483</v>
      </c>
      <c r="J100" s="13" t="s">
        <v>484</v>
      </c>
      <c r="K100" s="2" t="s">
        <v>485</v>
      </c>
      <c r="L100" s="2" t="s">
        <v>486</v>
      </c>
      <c r="M100" s="2" t="s">
        <v>487</v>
      </c>
      <c r="N100" s="2" t="s">
        <v>109</v>
      </c>
      <c r="O100" s="2" t="s">
        <v>526</v>
      </c>
      <c r="P100" s="2" t="s">
        <v>25</v>
      </c>
      <c r="Q100" s="2">
        <v>34.652999999999999</v>
      </c>
      <c r="R100" s="2">
        <v>134.989</v>
      </c>
      <c r="S100" s="2" t="s">
        <v>488</v>
      </c>
      <c r="T100" s="12" t="s">
        <v>537</v>
      </c>
      <c r="U100" s="12" t="s">
        <v>535</v>
      </c>
      <c r="V100" s="12" t="s">
        <v>536</v>
      </c>
      <c r="W100" s="12" t="s">
        <v>538</v>
      </c>
      <c r="X100" s="12" t="s">
        <v>536</v>
      </c>
      <c r="Y100" s="12" t="s">
        <v>536</v>
      </c>
      <c r="Z100" s="12" t="s">
        <v>638</v>
      </c>
      <c r="AA100" s="14">
        <v>59.6</v>
      </c>
    </row>
    <row r="101" spans="1:27" ht="105.75" thickBot="1" x14ac:dyDescent="0.45">
      <c r="A101" s="1">
        <v>101</v>
      </c>
      <c r="B101" s="1" t="s">
        <v>489</v>
      </c>
      <c r="C101" s="20">
        <f t="shared" si="2"/>
        <v>2800</v>
      </c>
      <c r="D101" s="21">
        <f t="shared" si="3"/>
        <v>5500</v>
      </c>
      <c r="E101" s="21">
        <v>40000</v>
      </c>
      <c r="F101" s="1" t="s">
        <v>16</v>
      </c>
      <c r="G101" s="1" t="s">
        <v>60</v>
      </c>
      <c r="H101" s="1" t="s">
        <v>105</v>
      </c>
      <c r="I101" s="1" t="s">
        <v>490</v>
      </c>
      <c r="J101" s="13" t="s">
        <v>362</v>
      </c>
      <c r="K101" s="2" t="s">
        <v>363</v>
      </c>
      <c r="L101" s="2" t="s">
        <v>364</v>
      </c>
      <c r="M101" s="2" t="s">
        <v>365</v>
      </c>
      <c r="N101" s="2" t="s">
        <v>109</v>
      </c>
      <c r="O101" s="2">
        <v>1923</v>
      </c>
      <c r="P101" s="2" t="s">
        <v>25</v>
      </c>
      <c r="Q101" s="2">
        <v>34.890999999999998</v>
      </c>
      <c r="R101" s="2">
        <v>135.67500000000001</v>
      </c>
      <c r="S101" s="2" t="s">
        <v>366</v>
      </c>
      <c r="T101" s="12" t="s">
        <v>535</v>
      </c>
      <c r="U101" s="12" t="s">
        <v>539</v>
      </c>
      <c r="V101" s="12" t="s">
        <v>539</v>
      </c>
      <c r="W101" s="12" t="s">
        <v>538</v>
      </c>
      <c r="X101" s="12" t="s">
        <v>535</v>
      </c>
      <c r="Y101" s="12" t="s">
        <v>539</v>
      </c>
      <c r="Z101" s="12" t="s">
        <v>639</v>
      </c>
      <c r="AA101" s="14">
        <v>43</v>
      </c>
    </row>
    <row r="102" spans="1:27" ht="105.75" thickBot="1" x14ac:dyDescent="0.45">
      <c r="A102" s="1">
        <v>102</v>
      </c>
      <c r="B102" s="1" t="s">
        <v>491</v>
      </c>
      <c r="C102" s="20">
        <f t="shared" si="2"/>
        <v>900</v>
      </c>
      <c r="D102" s="21">
        <f t="shared" si="3"/>
        <v>1800</v>
      </c>
      <c r="E102" s="21">
        <v>13000</v>
      </c>
      <c r="F102" s="1" t="s">
        <v>16</v>
      </c>
      <c r="G102" s="1" t="s">
        <v>60</v>
      </c>
      <c r="H102" s="1" t="s">
        <v>105</v>
      </c>
      <c r="I102" s="1" t="s">
        <v>492</v>
      </c>
      <c r="J102" s="13" t="s">
        <v>493</v>
      </c>
      <c r="K102" s="2" t="s">
        <v>310</v>
      </c>
      <c r="L102" s="2" t="s">
        <v>311</v>
      </c>
      <c r="M102" s="2" t="s">
        <v>312</v>
      </c>
      <c r="N102" s="2" t="s">
        <v>109</v>
      </c>
      <c r="O102" s="2">
        <v>2008</v>
      </c>
      <c r="P102" s="2" t="s">
        <v>25</v>
      </c>
      <c r="Q102" s="2">
        <v>35.988999999999997</v>
      </c>
      <c r="R102" s="2">
        <v>139.072</v>
      </c>
      <c r="S102" s="2" t="s">
        <v>313</v>
      </c>
      <c r="T102" s="12" t="s">
        <v>535</v>
      </c>
      <c r="U102" s="12" t="s">
        <v>539</v>
      </c>
      <c r="V102" s="12" t="s">
        <v>539</v>
      </c>
      <c r="W102" s="12" t="s">
        <v>538</v>
      </c>
      <c r="X102" s="12" t="s">
        <v>536</v>
      </c>
      <c r="Y102" s="12" t="s">
        <v>535</v>
      </c>
      <c r="Z102" s="12" t="s">
        <v>640</v>
      </c>
      <c r="AA102" s="14">
        <v>62</v>
      </c>
    </row>
    <row r="103" spans="1:27" ht="63" x14ac:dyDescent="0.4">
      <c r="A103" s="1">
        <v>103</v>
      </c>
      <c r="B103" s="1" t="s">
        <v>689</v>
      </c>
      <c r="C103" s="20">
        <f t="shared" si="2"/>
        <v>800</v>
      </c>
      <c r="D103" s="21">
        <f t="shared" si="3"/>
        <v>1500</v>
      </c>
      <c r="E103" s="21">
        <v>11000</v>
      </c>
      <c r="F103" s="1" t="s">
        <v>16</v>
      </c>
      <c r="G103" s="1" t="s">
        <v>60</v>
      </c>
      <c r="H103" s="1" t="s">
        <v>105</v>
      </c>
      <c r="I103" s="1" t="s">
        <v>494</v>
      </c>
      <c r="J103" s="13" t="s">
        <v>495</v>
      </c>
      <c r="K103" s="1" t="s">
        <v>415</v>
      </c>
      <c r="L103" s="1" t="s">
        <v>416</v>
      </c>
      <c r="M103" s="1" t="s">
        <v>417</v>
      </c>
      <c r="N103" s="1" t="s">
        <v>60</v>
      </c>
      <c r="O103" s="1">
        <v>1985</v>
      </c>
      <c r="P103" s="1" t="s">
        <v>418</v>
      </c>
      <c r="Q103" s="1">
        <v>35.899000000000001</v>
      </c>
      <c r="R103" s="1">
        <v>137.94200000000001</v>
      </c>
      <c r="S103" s="1" t="s">
        <v>419</v>
      </c>
      <c r="T103" s="12" t="s">
        <v>535</v>
      </c>
      <c r="U103" s="12" t="s">
        <v>539</v>
      </c>
      <c r="V103" s="12" t="s">
        <v>539</v>
      </c>
      <c r="W103" s="12" t="s">
        <v>538</v>
      </c>
      <c r="X103" s="12" t="s">
        <v>535</v>
      </c>
      <c r="Y103" s="12" t="s">
        <v>535</v>
      </c>
      <c r="Z103" s="12" t="s">
        <v>641</v>
      </c>
      <c r="AA103" s="14">
        <v>48</v>
      </c>
    </row>
    <row r="104" spans="1:27" ht="63.75" thickBot="1" x14ac:dyDescent="0.45">
      <c r="A104" s="1">
        <v>104</v>
      </c>
      <c r="B104" s="1" t="s">
        <v>496</v>
      </c>
      <c r="C104" s="20">
        <f t="shared" si="2"/>
        <v>500</v>
      </c>
      <c r="D104" s="21">
        <f t="shared" si="3"/>
        <v>1000</v>
      </c>
      <c r="E104" s="21">
        <v>7000</v>
      </c>
      <c r="F104" s="1" t="s">
        <v>16</v>
      </c>
      <c r="G104" s="1" t="s">
        <v>60</v>
      </c>
      <c r="H104" s="1" t="s">
        <v>475</v>
      </c>
      <c r="I104" s="1" t="s">
        <v>497</v>
      </c>
      <c r="J104" s="13" t="s">
        <v>414</v>
      </c>
      <c r="K104" s="1" t="s">
        <v>415</v>
      </c>
      <c r="L104" s="1" t="s">
        <v>416</v>
      </c>
      <c r="M104" s="1" t="s">
        <v>417</v>
      </c>
      <c r="N104" s="1" t="s">
        <v>60</v>
      </c>
      <c r="O104" s="1">
        <v>1985</v>
      </c>
      <c r="P104" s="1" t="s">
        <v>418</v>
      </c>
      <c r="Q104" s="1">
        <v>35.899000000000001</v>
      </c>
      <c r="R104" s="1">
        <v>137.94200000000001</v>
      </c>
      <c r="S104" s="1" t="s">
        <v>419</v>
      </c>
      <c r="T104" s="12" t="s">
        <v>536</v>
      </c>
      <c r="U104" s="12" t="s">
        <v>539</v>
      </c>
      <c r="V104" s="12" t="s">
        <v>535</v>
      </c>
      <c r="W104" s="12" t="s">
        <v>538</v>
      </c>
      <c r="X104" s="12" t="s">
        <v>536</v>
      </c>
      <c r="Y104" s="12" t="s">
        <v>536</v>
      </c>
      <c r="Z104" s="12" t="s">
        <v>642</v>
      </c>
      <c r="AA104" s="14">
        <v>40</v>
      </c>
    </row>
    <row r="105" spans="1:27" ht="105.75" thickBot="1" x14ac:dyDescent="0.45">
      <c r="A105" s="1">
        <v>105</v>
      </c>
      <c r="B105" s="1" t="s">
        <v>498</v>
      </c>
      <c r="C105" s="20">
        <f t="shared" si="2"/>
        <v>1200</v>
      </c>
      <c r="D105" s="21">
        <f t="shared" si="3"/>
        <v>2400</v>
      </c>
      <c r="E105" s="21">
        <v>17600</v>
      </c>
      <c r="F105" s="1" t="s">
        <v>16</v>
      </c>
      <c r="G105" s="1" t="s">
        <v>60</v>
      </c>
      <c r="H105" s="1" t="s">
        <v>475</v>
      </c>
      <c r="I105" s="1" t="s">
        <v>499</v>
      </c>
      <c r="J105" s="13" t="s">
        <v>500</v>
      </c>
      <c r="K105" s="2" t="s">
        <v>501</v>
      </c>
      <c r="L105" s="2" t="s">
        <v>502</v>
      </c>
      <c r="M105" s="2" t="s">
        <v>503</v>
      </c>
      <c r="N105" s="2" t="s">
        <v>109</v>
      </c>
      <c r="O105" s="2">
        <v>1952</v>
      </c>
      <c r="P105" s="2" t="s">
        <v>25</v>
      </c>
      <c r="Q105" s="2">
        <v>36.637999999999998</v>
      </c>
      <c r="R105" s="2">
        <v>136.964</v>
      </c>
      <c r="S105" s="2" t="s">
        <v>504</v>
      </c>
      <c r="T105" s="12" t="s">
        <v>535</v>
      </c>
      <c r="U105" s="12" t="s">
        <v>535</v>
      </c>
      <c r="V105" s="12" t="s">
        <v>535</v>
      </c>
      <c r="W105" s="12" t="s">
        <v>538</v>
      </c>
      <c r="X105" s="12" t="s">
        <v>536</v>
      </c>
      <c r="Y105" s="12" t="s">
        <v>536</v>
      </c>
      <c r="Z105" s="12" t="s">
        <v>643</v>
      </c>
      <c r="AA105" s="14">
        <v>55</v>
      </c>
    </row>
    <row r="106" spans="1:27" ht="126.75" thickBot="1" x14ac:dyDescent="0.45">
      <c r="A106" s="1">
        <v>106</v>
      </c>
      <c r="B106" s="1" t="s">
        <v>505</v>
      </c>
      <c r="C106" s="20">
        <f t="shared" si="2"/>
        <v>4900</v>
      </c>
      <c r="D106" s="21">
        <f t="shared" si="3"/>
        <v>9800</v>
      </c>
      <c r="E106" s="21">
        <v>72000</v>
      </c>
      <c r="F106" s="1" t="s">
        <v>16</v>
      </c>
      <c r="G106" s="1" t="s">
        <v>28</v>
      </c>
      <c r="H106" s="1" t="s">
        <v>18</v>
      </c>
      <c r="I106" s="1" t="s">
        <v>506</v>
      </c>
      <c r="J106" s="13" t="s">
        <v>507</v>
      </c>
      <c r="K106" s="2" t="s">
        <v>508</v>
      </c>
      <c r="L106" s="2" t="s">
        <v>509</v>
      </c>
      <c r="M106" s="2" t="s">
        <v>83</v>
      </c>
      <c r="N106" s="2" t="s">
        <v>24</v>
      </c>
      <c r="O106" s="2">
        <v>1897</v>
      </c>
      <c r="P106" s="2" t="s">
        <v>25</v>
      </c>
      <c r="Q106" s="2">
        <v>56.94</v>
      </c>
      <c r="R106" s="2">
        <v>-4.2370000000000001</v>
      </c>
      <c r="S106" s="2" t="s">
        <v>510</v>
      </c>
      <c r="T106" s="12" t="s">
        <v>535</v>
      </c>
      <c r="U106" s="12" t="s">
        <v>539</v>
      </c>
      <c r="V106" s="12" t="s">
        <v>539</v>
      </c>
      <c r="W106" s="12" t="s">
        <v>538</v>
      </c>
      <c r="X106" s="12" t="s">
        <v>535</v>
      </c>
      <c r="Y106" s="12" t="s">
        <v>535</v>
      </c>
      <c r="Z106" s="12" t="s">
        <v>644</v>
      </c>
      <c r="AA106" s="14">
        <v>48</v>
      </c>
    </row>
    <row r="107" spans="1:27" ht="105.75" thickBot="1" x14ac:dyDescent="0.45">
      <c r="A107" s="1">
        <v>107</v>
      </c>
      <c r="B107" s="1" t="s">
        <v>511</v>
      </c>
      <c r="C107" s="20">
        <f t="shared" si="2"/>
        <v>1700</v>
      </c>
      <c r="D107" s="21">
        <f t="shared" si="3"/>
        <v>3300</v>
      </c>
      <c r="E107" s="21">
        <v>24200</v>
      </c>
      <c r="F107" s="1" t="s">
        <v>16</v>
      </c>
      <c r="G107" s="1" t="s">
        <v>60</v>
      </c>
      <c r="H107" s="1" t="s">
        <v>105</v>
      </c>
      <c r="I107" s="1" t="s">
        <v>512</v>
      </c>
      <c r="J107" s="13" t="s">
        <v>513</v>
      </c>
      <c r="K107" s="2" t="s">
        <v>514</v>
      </c>
      <c r="L107" s="2" t="s">
        <v>515</v>
      </c>
      <c r="M107" s="2" t="s">
        <v>516</v>
      </c>
      <c r="N107" s="2" t="s">
        <v>109</v>
      </c>
      <c r="O107" s="2">
        <v>2016</v>
      </c>
      <c r="P107" s="2" t="s">
        <v>25</v>
      </c>
      <c r="Q107" s="2">
        <v>43.052</v>
      </c>
      <c r="R107" s="2">
        <v>144.84299999999999</v>
      </c>
      <c r="S107" s="2" t="s">
        <v>517</v>
      </c>
      <c r="T107" s="12" t="s">
        <v>535</v>
      </c>
      <c r="U107" s="12" t="s">
        <v>536</v>
      </c>
      <c r="V107" s="12" t="s">
        <v>535</v>
      </c>
      <c r="W107" s="12" t="s">
        <v>536</v>
      </c>
      <c r="X107" s="12" t="s">
        <v>539</v>
      </c>
      <c r="Y107" s="12" t="s">
        <v>536</v>
      </c>
      <c r="Z107" s="12" t="s">
        <v>645</v>
      </c>
      <c r="AA107" s="14"/>
    </row>
    <row r="108" spans="1:27" ht="47.25" x14ac:dyDescent="0.4">
      <c r="A108" s="1">
        <v>108</v>
      </c>
      <c r="B108" s="1" t="s">
        <v>518</v>
      </c>
      <c r="C108" s="20">
        <f t="shared" si="2"/>
        <v>1600</v>
      </c>
      <c r="D108" s="21">
        <f t="shared" si="3"/>
        <v>3100</v>
      </c>
      <c r="E108" s="21">
        <v>22500</v>
      </c>
      <c r="F108" s="1" t="s">
        <v>16</v>
      </c>
      <c r="G108" s="1" t="s">
        <v>60</v>
      </c>
      <c r="H108" s="1" t="s">
        <v>105</v>
      </c>
      <c r="I108" s="1" t="s">
        <v>519</v>
      </c>
      <c r="J108" s="13" t="s">
        <v>387</v>
      </c>
      <c r="K108" s="1" t="s">
        <v>388</v>
      </c>
      <c r="L108" s="1" t="s">
        <v>389</v>
      </c>
      <c r="M108" s="1" t="s">
        <v>390</v>
      </c>
      <c r="N108" s="1" t="s">
        <v>60</v>
      </c>
      <c r="O108" s="1">
        <v>2018</v>
      </c>
      <c r="P108" s="1" t="s">
        <v>103</v>
      </c>
      <c r="Q108" s="1">
        <v>34.371000000000002</v>
      </c>
      <c r="R108" s="1">
        <v>132.334</v>
      </c>
      <c r="S108" s="1" t="s">
        <v>391</v>
      </c>
      <c r="T108" s="12" t="s">
        <v>536</v>
      </c>
      <c r="U108" s="12" t="s">
        <v>535</v>
      </c>
      <c r="V108" s="12" t="s">
        <v>536</v>
      </c>
      <c r="W108" s="12" t="s">
        <v>539</v>
      </c>
      <c r="X108" s="12" t="s">
        <v>536</v>
      </c>
      <c r="Y108" s="12" t="s">
        <v>537</v>
      </c>
      <c r="Z108" s="12" t="s">
        <v>646</v>
      </c>
      <c r="AA108" s="14">
        <v>60</v>
      </c>
    </row>
    <row r="109" spans="1:27" x14ac:dyDescent="0.4">
      <c r="A109" s="12"/>
      <c r="B109" s="12"/>
      <c r="C109" s="20">
        <f t="shared" si="2"/>
        <v>0</v>
      </c>
      <c r="D109" s="21"/>
      <c r="E109" s="21"/>
      <c r="F109" s="12"/>
      <c r="G109" s="12"/>
      <c r="H109" s="12"/>
      <c r="I109" s="12"/>
      <c r="J109" s="12"/>
      <c r="K109" s="12"/>
      <c r="L109" s="12"/>
      <c r="M109" s="12"/>
      <c r="N109" s="12"/>
      <c r="O109" s="12"/>
      <c r="P109" s="12"/>
      <c r="Q109" s="12"/>
      <c r="R109" s="12"/>
      <c r="S109" s="12"/>
      <c r="T109" s="12"/>
      <c r="U109" s="12"/>
      <c r="V109" s="12"/>
      <c r="W109" s="12"/>
      <c r="X109" s="12"/>
      <c r="Y109" s="12"/>
      <c r="Z109" s="12"/>
      <c r="AA109" s="14"/>
    </row>
    <row r="110" spans="1:27" x14ac:dyDescent="0.4">
      <c r="A110" s="12"/>
      <c r="B110" s="12"/>
      <c r="C110" s="20">
        <f t="shared" si="2"/>
        <v>0</v>
      </c>
      <c r="D110" s="21"/>
      <c r="E110" s="21"/>
      <c r="F110" s="12"/>
      <c r="G110" s="12"/>
      <c r="H110" s="12"/>
      <c r="I110" s="12"/>
      <c r="J110" s="12"/>
      <c r="K110" s="12"/>
      <c r="L110" s="12"/>
      <c r="M110" s="12"/>
      <c r="N110" s="12"/>
      <c r="O110" s="12"/>
      <c r="P110" s="12"/>
      <c r="Q110" s="12"/>
      <c r="R110" s="12"/>
      <c r="S110" s="12"/>
      <c r="T110" s="12"/>
      <c r="U110" s="12"/>
      <c r="V110" s="12"/>
      <c r="W110" s="12"/>
      <c r="X110" s="12"/>
      <c r="Y110" s="12"/>
      <c r="Z110" s="12"/>
      <c r="AA110" s="14"/>
    </row>
    <row r="111" spans="1:27" x14ac:dyDescent="0.4">
      <c r="A111" s="12"/>
      <c r="B111" s="12"/>
      <c r="C111" s="20">
        <f t="shared" si="2"/>
        <v>0</v>
      </c>
      <c r="D111" s="21"/>
      <c r="E111" s="21"/>
      <c r="F111" s="12"/>
      <c r="G111" s="12"/>
      <c r="H111" s="12"/>
      <c r="I111" s="12"/>
      <c r="J111" s="12"/>
      <c r="K111" s="12"/>
      <c r="L111" s="12"/>
      <c r="M111" s="12"/>
      <c r="N111" s="12"/>
      <c r="O111" s="12"/>
      <c r="P111" s="12"/>
      <c r="Q111" s="12"/>
      <c r="R111" s="12"/>
      <c r="S111" s="12"/>
      <c r="T111" s="12"/>
      <c r="U111" s="12"/>
      <c r="V111" s="12"/>
      <c r="W111" s="12"/>
      <c r="X111" s="12"/>
      <c r="Y111" s="12"/>
      <c r="Z111" s="12"/>
      <c r="AA111" s="14"/>
    </row>
    <row r="112" spans="1:27" x14ac:dyDescent="0.4">
      <c r="A112" s="12"/>
      <c r="B112" s="12"/>
      <c r="C112" s="20">
        <f t="shared" si="2"/>
        <v>0</v>
      </c>
      <c r="D112" s="21"/>
      <c r="E112" s="21"/>
      <c r="F112" s="12"/>
      <c r="G112" s="12"/>
      <c r="H112" s="12"/>
      <c r="I112" s="12"/>
      <c r="J112" s="12"/>
      <c r="K112" s="12"/>
      <c r="L112" s="12"/>
      <c r="M112" s="12"/>
      <c r="N112" s="12"/>
      <c r="O112" s="12"/>
      <c r="P112" s="12"/>
      <c r="Q112" s="12"/>
      <c r="R112" s="12"/>
      <c r="S112" s="12"/>
      <c r="T112" s="12"/>
      <c r="U112" s="12"/>
      <c r="V112" s="12"/>
      <c r="W112" s="12"/>
      <c r="X112" s="12"/>
      <c r="Y112" s="12"/>
      <c r="Z112" s="12"/>
      <c r="AA112" s="17"/>
    </row>
    <row r="113" spans="1:27" x14ac:dyDescent="0.4">
      <c r="A113" s="12"/>
      <c r="B113" s="12"/>
      <c r="C113" s="20">
        <f t="shared" si="2"/>
        <v>0</v>
      </c>
      <c r="D113" s="21"/>
      <c r="E113" s="21"/>
      <c r="F113" s="12"/>
      <c r="G113" s="12"/>
      <c r="H113" s="12"/>
      <c r="I113" s="12"/>
      <c r="J113" s="12"/>
      <c r="K113" s="12"/>
      <c r="L113" s="12"/>
      <c r="M113" s="12"/>
      <c r="N113" s="12"/>
      <c r="O113" s="12"/>
      <c r="P113" s="12"/>
      <c r="Q113" s="12"/>
      <c r="R113" s="12"/>
      <c r="S113" s="12"/>
      <c r="T113" s="12"/>
      <c r="U113" s="12"/>
      <c r="V113" s="12"/>
      <c r="W113" s="12"/>
      <c r="X113" s="12"/>
      <c r="Y113" s="12"/>
      <c r="Z113" s="12"/>
      <c r="AA113" s="17"/>
    </row>
    <row r="114" spans="1:27" x14ac:dyDescent="0.4">
      <c r="A114" s="12"/>
      <c r="B114" s="12"/>
      <c r="C114" s="20">
        <f t="shared" si="2"/>
        <v>0</v>
      </c>
      <c r="D114" s="21"/>
      <c r="E114" s="21"/>
      <c r="F114" s="12"/>
      <c r="G114" s="12"/>
      <c r="H114" s="12"/>
      <c r="I114" s="12"/>
      <c r="J114" s="12"/>
      <c r="K114" s="12"/>
      <c r="L114" s="12"/>
      <c r="M114" s="12"/>
      <c r="N114" s="12"/>
      <c r="O114" s="12"/>
      <c r="P114" s="12"/>
      <c r="Q114" s="12"/>
      <c r="R114" s="12"/>
      <c r="S114" s="12"/>
      <c r="T114" s="12"/>
      <c r="U114" s="12"/>
      <c r="V114" s="12"/>
      <c r="W114" s="12"/>
      <c r="X114" s="12"/>
      <c r="Y114" s="12"/>
      <c r="Z114" s="12"/>
      <c r="AA114" s="17"/>
    </row>
    <row r="115" spans="1:27" x14ac:dyDescent="0.4">
      <c r="A115" s="12"/>
      <c r="B115" s="12"/>
      <c r="C115" s="20">
        <f t="shared" si="2"/>
        <v>0</v>
      </c>
      <c r="D115" s="21"/>
      <c r="E115" s="21"/>
      <c r="F115" s="12"/>
      <c r="G115" s="12"/>
      <c r="H115" s="12"/>
      <c r="I115" s="12"/>
      <c r="J115" s="12"/>
      <c r="K115" s="12"/>
      <c r="L115" s="12"/>
      <c r="M115" s="12"/>
      <c r="N115" s="12"/>
      <c r="O115" s="12"/>
      <c r="P115" s="12"/>
      <c r="Q115" s="12"/>
      <c r="R115" s="12"/>
      <c r="S115" s="12"/>
      <c r="T115" s="12"/>
      <c r="U115" s="12"/>
      <c r="V115" s="12"/>
      <c r="W115" s="12"/>
      <c r="X115" s="12"/>
      <c r="Y115" s="12"/>
      <c r="Z115" s="12"/>
      <c r="AA115" s="17"/>
    </row>
  </sheetData>
  <autoFilter ref="A1:S115" xr:uid="{2061EB35-3899-4195-AE73-2ED475476BB1}">
    <sortState xmlns:xlrd2="http://schemas.microsoft.com/office/spreadsheetml/2017/richdata2" ref="A2:S108">
      <sortCondition ref="A1"/>
    </sortState>
  </autoFilter>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867F-3866-40A8-82D4-30FA4818BDA5}">
  <dimension ref="A1:K108"/>
  <sheetViews>
    <sheetView view="pageBreakPreview" zoomScale="60" zoomScaleNormal="81" workbookViewId="0">
      <pane ySplit="1" topLeftCell="A100" activePane="bottomLeft" state="frozen"/>
      <selection pane="bottomLeft" activeCell="F115" sqref="F115"/>
    </sheetView>
  </sheetViews>
  <sheetFormatPr defaultRowHeight="18.75" x14ac:dyDescent="0.4"/>
  <cols>
    <col min="1" max="1" width="9.5" bestFit="1" customWidth="1"/>
    <col min="2" max="2" width="16.75" bestFit="1" customWidth="1"/>
    <col min="3" max="3" width="8" style="21" customWidth="1"/>
    <col min="4" max="4" width="7" style="22" customWidth="1"/>
    <col min="5" max="5" width="8" style="22" customWidth="1"/>
    <col min="6" max="6" width="22.125" bestFit="1" customWidth="1"/>
    <col min="7" max="7" width="12" bestFit="1" customWidth="1"/>
    <col min="8" max="8" width="14.375" bestFit="1" customWidth="1"/>
    <col min="9" max="9" width="18.125" bestFit="1" customWidth="1"/>
    <col min="10" max="10" width="24.125" bestFit="1" customWidth="1"/>
    <col min="11" max="11" width="9" style="6"/>
  </cols>
  <sheetData>
    <row r="1" spans="1:11" ht="31.5" x14ac:dyDescent="0.4">
      <c r="A1" s="7" t="s">
        <v>0</v>
      </c>
      <c r="B1" s="7" t="s">
        <v>1</v>
      </c>
      <c r="C1" s="18" t="s">
        <v>660</v>
      </c>
      <c r="D1" s="19" t="s">
        <v>661</v>
      </c>
      <c r="E1" s="19" t="s">
        <v>528</v>
      </c>
      <c r="F1" s="7" t="s">
        <v>3</v>
      </c>
      <c r="G1" s="7" t="s">
        <v>4</v>
      </c>
      <c r="H1" s="7" t="s">
        <v>7</v>
      </c>
      <c r="I1" s="7" t="s">
        <v>8</v>
      </c>
      <c r="J1" s="7" t="s">
        <v>9</v>
      </c>
      <c r="K1" s="23" t="s">
        <v>647</v>
      </c>
    </row>
    <row r="2" spans="1:11" ht="42" x14ac:dyDescent="0.4">
      <c r="A2" s="24">
        <v>1</v>
      </c>
      <c r="B2" s="24" t="s">
        <v>15</v>
      </c>
      <c r="C2" s="25">
        <f>ROUND(D2/2, -2)</f>
        <v>40300</v>
      </c>
      <c r="D2" s="26">
        <f>ROUND(E2/22*3, -2)</f>
        <v>80500</v>
      </c>
      <c r="E2" s="26">
        <v>590000</v>
      </c>
      <c r="F2" s="24" t="s">
        <v>17</v>
      </c>
      <c r="G2" s="24" t="s">
        <v>18</v>
      </c>
      <c r="H2" s="27" t="s">
        <v>21</v>
      </c>
      <c r="I2" s="27" t="s">
        <v>22</v>
      </c>
      <c r="J2" s="27" t="s">
        <v>23</v>
      </c>
      <c r="K2" s="28">
        <v>49.1</v>
      </c>
    </row>
    <row r="3" spans="1:11" ht="47.25" x14ac:dyDescent="0.4">
      <c r="A3" s="24">
        <v>2</v>
      </c>
      <c r="B3" s="24" t="s">
        <v>27</v>
      </c>
      <c r="C3" s="25">
        <f t="shared" ref="C3:C67" si="0">ROUND(D3/2, -2)</f>
        <v>10300</v>
      </c>
      <c r="D3" s="26">
        <f t="shared" ref="D3:D67" si="1">ROUND(E3/22*3, -2)</f>
        <v>20500</v>
      </c>
      <c r="E3" s="26">
        <v>150000</v>
      </c>
      <c r="F3" s="24" t="s">
        <v>28</v>
      </c>
      <c r="G3" s="24" t="s">
        <v>29</v>
      </c>
      <c r="H3" s="27" t="s">
        <v>32</v>
      </c>
      <c r="I3" s="27" t="s">
        <v>33</v>
      </c>
      <c r="J3" s="27" t="s">
        <v>34</v>
      </c>
      <c r="K3" s="28">
        <v>56.2</v>
      </c>
    </row>
    <row r="4" spans="1:11" ht="42" x14ac:dyDescent="0.4">
      <c r="A4" s="24">
        <v>3</v>
      </c>
      <c r="B4" s="24" t="s">
        <v>662</v>
      </c>
      <c r="C4" s="25">
        <f t="shared" si="0"/>
        <v>6200</v>
      </c>
      <c r="D4" s="26">
        <f t="shared" si="1"/>
        <v>12300</v>
      </c>
      <c r="E4" s="26">
        <v>90000</v>
      </c>
      <c r="F4" s="24" t="s">
        <v>28</v>
      </c>
      <c r="G4" s="24" t="s">
        <v>18</v>
      </c>
      <c r="H4" s="27" t="s">
        <v>39</v>
      </c>
      <c r="I4" s="27" t="s">
        <v>40</v>
      </c>
      <c r="J4" s="27" t="s">
        <v>41</v>
      </c>
      <c r="K4" s="28">
        <v>45</v>
      </c>
    </row>
    <row r="5" spans="1:11" ht="42" x14ac:dyDescent="0.4">
      <c r="A5" s="24">
        <v>4</v>
      </c>
      <c r="B5" s="24" t="s">
        <v>43</v>
      </c>
      <c r="C5" s="25">
        <f t="shared" si="0"/>
        <v>7500</v>
      </c>
      <c r="D5" s="26">
        <f t="shared" si="1"/>
        <v>15000</v>
      </c>
      <c r="E5" s="26">
        <v>110000</v>
      </c>
      <c r="F5" s="24" t="s">
        <v>44</v>
      </c>
      <c r="G5" s="24" t="s">
        <v>29</v>
      </c>
      <c r="H5" s="27" t="s">
        <v>47</v>
      </c>
      <c r="I5" s="27" t="s">
        <v>48</v>
      </c>
      <c r="J5" s="27" t="s">
        <v>34</v>
      </c>
      <c r="K5" s="28">
        <v>50.2</v>
      </c>
    </row>
    <row r="6" spans="1:11" ht="42" x14ac:dyDescent="0.4">
      <c r="A6" s="24">
        <v>5</v>
      </c>
      <c r="B6" s="24" t="s">
        <v>50</v>
      </c>
      <c r="C6" s="25">
        <f t="shared" si="0"/>
        <v>8300</v>
      </c>
      <c r="D6" s="26">
        <f t="shared" si="1"/>
        <v>16500</v>
      </c>
      <c r="E6" s="26">
        <v>121000</v>
      </c>
      <c r="F6" s="24" t="s">
        <v>28</v>
      </c>
      <c r="G6" s="24" t="s">
        <v>51</v>
      </c>
      <c r="H6" s="27" t="s">
        <v>54</v>
      </c>
      <c r="I6" s="27" t="s">
        <v>55</v>
      </c>
      <c r="J6" s="27" t="s">
        <v>56</v>
      </c>
      <c r="K6" s="28">
        <v>52.9</v>
      </c>
    </row>
    <row r="7" spans="1:11" ht="31.5" x14ac:dyDescent="0.4">
      <c r="A7" s="24">
        <v>6</v>
      </c>
      <c r="B7" s="24" t="s">
        <v>59</v>
      </c>
      <c r="C7" s="25">
        <f t="shared" si="0"/>
        <v>7500</v>
      </c>
      <c r="D7" s="26">
        <f t="shared" si="1"/>
        <v>15000</v>
      </c>
      <c r="E7" s="26">
        <v>110000</v>
      </c>
      <c r="F7" s="24" t="s">
        <v>60</v>
      </c>
      <c r="G7" s="24" t="s">
        <v>61</v>
      </c>
      <c r="H7" s="24"/>
      <c r="I7" s="24"/>
      <c r="J7" s="24"/>
      <c r="K7" s="28">
        <v>42.7</v>
      </c>
    </row>
    <row r="8" spans="1:11" ht="47.25" x14ac:dyDescent="0.4">
      <c r="A8" s="24">
        <v>7</v>
      </c>
      <c r="B8" s="24" t="s">
        <v>64</v>
      </c>
      <c r="C8" s="25">
        <f t="shared" si="0"/>
        <v>7900</v>
      </c>
      <c r="D8" s="26">
        <f t="shared" si="1"/>
        <v>15700</v>
      </c>
      <c r="E8" s="26">
        <v>115000</v>
      </c>
      <c r="F8" s="24" t="s">
        <v>28</v>
      </c>
      <c r="G8" s="24" t="s">
        <v>65</v>
      </c>
      <c r="H8" s="27" t="s">
        <v>68</v>
      </c>
      <c r="I8" s="27" t="s">
        <v>69</v>
      </c>
      <c r="J8" s="27" t="s">
        <v>70</v>
      </c>
      <c r="K8" s="28">
        <v>45.3</v>
      </c>
    </row>
    <row r="9" spans="1:11" ht="42" x14ac:dyDescent="0.4">
      <c r="A9" s="24">
        <v>8</v>
      </c>
      <c r="B9" s="24" t="s">
        <v>72</v>
      </c>
      <c r="C9" s="25">
        <f t="shared" si="0"/>
        <v>1400</v>
      </c>
      <c r="D9" s="26">
        <f t="shared" si="1"/>
        <v>2700</v>
      </c>
      <c r="E9" s="26">
        <v>20000</v>
      </c>
      <c r="F9" s="24" t="s">
        <v>44</v>
      </c>
      <c r="G9" s="24" t="s">
        <v>18</v>
      </c>
      <c r="H9" s="27" t="s">
        <v>75</v>
      </c>
      <c r="I9" s="27" t="s">
        <v>76</v>
      </c>
      <c r="J9" s="27" t="s">
        <v>34</v>
      </c>
      <c r="K9" s="28">
        <v>40</v>
      </c>
    </row>
    <row r="10" spans="1:11" ht="42" x14ac:dyDescent="0.4">
      <c r="A10" s="24">
        <v>9</v>
      </c>
      <c r="B10" s="24" t="s">
        <v>78</v>
      </c>
      <c r="C10" s="25">
        <f t="shared" si="0"/>
        <v>2100</v>
      </c>
      <c r="D10" s="26">
        <f t="shared" si="1"/>
        <v>4100</v>
      </c>
      <c r="E10" s="26">
        <v>30000</v>
      </c>
      <c r="F10" s="24" t="s">
        <v>28</v>
      </c>
      <c r="G10" s="24" t="s">
        <v>79</v>
      </c>
      <c r="H10" s="27" t="s">
        <v>81</v>
      </c>
      <c r="I10" s="27" t="s">
        <v>82</v>
      </c>
      <c r="J10" s="27" t="s">
        <v>83</v>
      </c>
      <c r="K10" s="28">
        <v>43</v>
      </c>
    </row>
    <row r="11" spans="1:11" ht="94.5" x14ac:dyDescent="0.4">
      <c r="A11" s="24">
        <v>10</v>
      </c>
      <c r="B11" s="24" t="s">
        <v>677</v>
      </c>
      <c r="C11" s="25">
        <f t="shared" si="0"/>
        <v>2600</v>
      </c>
      <c r="D11" s="26">
        <f t="shared" si="1"/>
        <v>5200</v>
      </c>
      <c r="E11" s="26">
        <v>38000</v>
      </c>
      <c r="F11" s="24" t="s">
        <v>678</v>
      </c>
      <c r="G11" s="24" t="s">
        <v>18</v>
      </c>
      <c r="H11" s="27" t="s">
        <v>87</v>
      </c>
      <c r="I11" s="27" t="s">
        <v>88</v>
      </c>
      <c r="J11" s="27" t="s">
        <v>89</v>
      </c>
      <c r="K11" s="28">
        <v>58.6</v>
      </c>
    </row>
    <row r="12" spans="1:11" ht="63" x14ac:dyDescent="0.4">
      <c r="A12" s="24">
        <v>11</v>
      </c>
      <c r="B12" s="24" t="s">
        <v>691</v>
      </c>
      <c r="C12" s="25">
        <f t="shared" si="0"/>
        <v>1600</v>
      </c>
      <c r="D12" s="26">
        <f t="shared" si="1"/>
        <v>3100</v>
      </c>
      <c r="E12" s="26">
        <v>22800</v>
      </c>
      <c r="F12" s="24" t="s">
        <v>92</v>
      </c>
      <c r="G12" s="24" t="s">
        <v>18</v>
      </c>
      <c r="H12" s="27" t="s">
        <v>94</v>
      </c>
      <c r="I12" s="27" t="s">
        <v>95</v>
      </c>
      <c r="J12" s="27" t="s">
        <v>96</v>
      </c>
      <c r="K12" s="28">
        <v>51.7</v>
      </c>
    </row>
    <row r="13" spans="1:11" x14ac:dyDescent="0.4">
      <c r="A13" s="24">
        <v>12</v>
      </c>
      <c r="B13" s="24" t="s">
        <v>98</v>
      </c>
      <c r="C13" s="25">
        <f t="shared" si="0"/>
        <v>2300</v>
      </c>
      <c r="D13" s="26">
        <f t="shared" si="1"/>
        <v>4500</v>
      </c>
      <c r="E13" s="26">
        <v>33000</v>
      </c>
      <c r="F13" s="24" t="s">
        <v>99</v>
      </c>
      <c r="G13" s="24" t="s">
        <v>18</v>
      </c>
      <c r="H13" s="24" t="s">
        <v>21</v>
      </c>
      <c r="I13" s="24" t="s">
        <v>22</v>
      </c>
      <c r="J13" s="24" t="s">
        <v>102</v>
      </c>
      <c r="K13" s="28">
        <v>53.2</v>
      </c>
    </row>
    <row r="14" spans="1:11" ht="63" x14ac:dyDescent="0.4">
      <c r="A14" s="24">
        <v>13</v>
      </c>
      <c r="B14" s="29" t="s">
        <v>686</v>
      </c>
      <c r="C14" s="25">
        <f t="shared" si="0"/>
        <v>2300</v>
      </c>
      <c r="D14" s="26">
        <f t="shared" si="1"/>
        <v>4500</v>
      </c>
      <c r="E14" s="26">
        <v>33000</v>
      </c>
      <c r="F14" s="24" t="s">
        <v>683</v>
      </c>
      <c r="G14" s="24" t="s">
        <v>18</v>
      </c>
      <c r="H14" s="27" t="s">
        <v>106</v>
      </c>
      <c r="I14" s="27" t="s">
        <v>107</v>
      </c>
      <c r="J14" s="27" t="s">
        <v>108</v>
      </c>
      <c r="K14" s="28">
        <v>53.2</v>
      </c>
    </row>
    <row r="15" spans="1:11" ht="63" x14ac:dyDescent="0.4">
      <c r="A15" s="24">
        <v>15</v>
      </c>
      <c r="B15" s="24" t="s">
        <v>676</v>
      </c>
      <c r="C15" s="25">
        <f t="shared" si="0"/>
        <v>2400</v>
      </c>
      <c r="D15" s="26">
        <f t="shared" si="1"/>
        <v>4800</v>
      </c>
      <c r="E15" s="26">
        <v>35100</v>
      </c>
      <c r="F15" s="24" t="s">
        <v>92</v>
      </c>
      <c r="G15" s="24" t="s">
        <v>18</v>
      </c>
      <c r="H15" s="27" t="s">
        <v>94</v>
      </c>
      <c r="I15" s="27" t="s">
        <v>95</v>
      </c>
      <c r="J15" s="27" t="s">
        <v>96</v>
      </c>
      <c r="K15" s="28">
        <v>49.7</v>
      </c>
    </row>
    <row r="16" spans="1:11" ht="42" x14ac:dyDescent="0.4">
      <c r="A16" s="24">
        <v>16</v>
      </c>
      <c r="B16" s="24" t="s">
        <v>113</v>
      </c>
      <c r="C16" s="25">
        <f t="shared" si="0"/>
        <v>1400</v>
      </c>
      <c r="D16" s="26">
        <f t="shared" si="1"/>
        <v>2700</v>
      </c>
      <c r="E16" s="26">
        <v>20000</v>
      </c>
      <c r="F16" s="24" t="s">
        <v>28</v>
      </c>
      <c r="G16" s="24" t="s">
        <v>18</v>
      </c>
      <c r="H16" s="27" t="s">
        <v>39</v>
      </c>
      <c r="I16" s="27" t="s">
        <v>40</v>
      </c>
      <c r="J16" s="27" t="s">
        <v>41</v>
      </c>
      <c r="K16" s="28"/>
    </row>
    <row r="17" spans="1:11" ht="42" x14ac:dyDescent="0.4">
      <c r="A17" s="24">
        <v>17</v>
      </c>
      <c r="B17" s="24" t="s">
        <v>116</v>
      </c>
      <c r="C17" s="25">
        <f t="shared" si="0"/>
        <v>2400</v>
      </c>
      <c r="D17" s="26">
        <f t="shared" si="1"/>
        <v>4800</v>
      </c>
      <c r="E17" s="26">
        <v>35100</v>
      </c>
      <c r="F17" s="24" t="s">
        <v>28</v>
      </c>
      <c r="G17" s="24" t="s">
        <v>18</v>
      </c>
      <c r="H17" s="27" t="s">
        <v>118</v>
      </c>
      <c r="I17" s="27" t="s">
        <v>119</v>
      </c>
      <c r="J17" s="27" t="s">
        <v>41</v>
      </c>
      <c r="K17" s="28">
        <v>58</v>
      </c>
    </row>
    <row r="18" spans="1:11" ht="42" x14ac:dyDescent="0.4">
      <c r="A18" s="24">
        <v>18</v>
      </c>
      <c r="B18" s="24" t="s">
        <v>121</v>
      </c>
      <c r="C18" s="25">
        <f t="shared" si="0"/>
        <v>2400</v>
      </c>
      <c r="D18" s="26">
        <f t="shared" si="1"/>
        <v>4800</v>
      </c>
      <c r="E18" s="26">
        <v>35000</v>
      </c>
      <c r="F18" s="24" t="s">
        <v>28</v>
      </c>
      <c r="G18" s="24" t="s">
        <v>122</v>
      </c>
      <c r="H18" s="27" t="s">
        <v>118</v>
      </c>
      <c r="I18" s="27" t="s">
        <v>119</v>
      </c>
      <c r="J18" s="27" t="s">
        <v>41</v>
      </c>
      <c r="K18" s="28">
        <v>49.7</v>
      </c>
    </row>
    <row r="19" spans="1:11" ht="31.5" x14ac:dyDescent="0.4">
      <c r="A19" s="24">
        <v>19</v>
      </c>
      <c r="B19" s="24" t="s">
        <v>663</v>
      </c>
      <c r="C19" s="25">
        <f t="shared" si="0"/>
        <v>2400</v>
      </c>
      <c r="D19" s="26">
        <f t="shared" si="1"/>
        <v>4800</v>
      </c>
      <c r="E19" s="26">
        <v>35100</v>
      </c>
      <c r="F19" s="24" t="s">
        <v>28</v>
      </c>
      <c r="G19" s="24" t="s">
        <v>18</v>
      </c>
      <c r="H19" s="24" t="s">
        <v>126</v>
      </c>
      <c r="I19" s="24" t="s">
        <v>40</v>
      </c>
      <c r="J19" s="24" t="s">
        <v>127</v>
      </c>
      <c r="K19" s="28">
        <v>48.1</v>
      </c>
    </row>
    <row r="20" spans="1:11" ht="42" x14ac:dyDescent="0.4">
      <c r="A20" s="24">
        <v>20</v>
      </c>
      <c r="B20" s="24" t="s">
        <v>129</v>
      </c>
      <c r="C20" s="25">
        <f t="shared" si="0"/>
        <v>900</v>
      </c>
      <c r="D20" s="26">
        <f t="shared" si="1"/>
        <v>1800</v>
      </c>
      <c r="E20" s="26">
        <v>13200</v>
      </c>
      <c r="F20" s="24" t="s">
        <v>28</v>
      </c>
      <c r="G20" s="24" t="s">
        <v>18</v>
      </c>
      <c r="H20" s="27" t="s">
        <v>132</v>
      </c>
      <c r="I20" s="27" t="s">
        <v>133</v>
      </c>
      <c r="J20" s="27" t="s">
        <v>134</v>
      </c>
      <c r="K20" s="28">
        <v>50.9</v>
      </c>
    </row>
    <row r="21" spans="1:11" ht="42" x14ac:dyDescent="0.4">
      <c r="A21" s="24">
        <v>21</v>
      </c>
      <c r="B21" s="24" t="s">
        <v>136</v>
      </c>
      <c r="C21" s="25">
        <f t="shared" si="0"/>
        <v>6800</v>
      </c>
      <c r="D21" s="26">
        <f t="shared" si="1"/>
        <v>13500</v>
      </c>
      <c r="E21" s="26">
        <v>99000</v>
      </c>
      <c r="F21" s="24" t="s">
        <v>92</v>
      </c>
      <c r="G21" s="24" t="s">
        <v>18</v>
      </c>
      <c r="H21" s="27" t="s">
        <v>138</v>
      </c>
      <c r="I21" s="27" t="s">
        <v>139</v>
      </c>
      <c r="J21" s="27" t="s">
        <v>96</v>
      </c>
      <c r="K21" s="28">
        <v>52.3</v>
      </c>
    </row>
    <row r="22" spans="1:11" ht="42" x14ac:dyDescent="0.4">
      <c r="A22" s="24">
        <v>22</v>
      </c>
      <c r="B22" s="24" t="s">
        <v>690</v>
      </c>
      <c r="C22" s="25">
        <f t="shared" si="0"/>
        <v>1000</v>
      </c>
      <c r="D22" s="26">
        <f t="shared" si="1"/>
        <v>2000</v>
      </c>
      <c r="E22" s="26">
        <v>14300</v>
      </c>
      <c r="F22" s="24" t="s">
        <v>141</v>
      </c>
      <c r="G22" s="24" t="s">
        <v>142</v>
      </c>
      <c r="H22" s="27" t="s">
        <v>145</v>
      </c>
      <c r="I22" s="27" t="s">
        <v>146</v>
      </c>
      <c r="J22" s="27" t="s">
        <v>147</v>
      </c>
      <c r="K22" s="28">
        <v>64.900000000000006</v>
      </c>
    </row>
    <row r="23" spans="1:11" ht="47.25" x14ac:dyDescent="0.4">
      <c r="A23" s="24">
        <v>23</v>
      </c>
      <c r="B23" s="24" t="s">
        <v>150</v>
      </c>
      <c r="C23" s="25">
        <f t="shared" si="0"/>
        <v>2600</v>
      </c>
      <c r="D23" s="26">
        <f t="shared" si="1"/>
        <v>5100</v>
      </c>
      <c r="E23" s="26">
        <v>37400</v>
      </c>
      <c r="F23" s="24" t="s">
        <v>28</v>
      </c>
      <c r="G23" s="24" t="s">
        <v>122</v>
      </c>
      <c r="H23" s="27" t="s">
        <v>153</v>
      </c>
      <c r="I23" s="27" t="s">
        <v>154</v>
      </c>
      <c r="J23" s="27" t="s">
        <v>41</v>
      </c>
      <c r="K23" s="28">
        <v>64.099999999999994</v>
      </c>
    </row>
    <row r="24" spans="1:11" ht="78.75" x14ac:dyDescent="0.4">
      <c r="A24" s="24">
        <v>24</v>
      </c>
      <c r="B24" s="24" t="s">
        <v>651</v>
      </c>
      <c r="C24" s="25">
        <f t="shared" si="0"/>
        <v>1000</v>
      </c>
      <c r="D24" s="26">
        <f t="shared" si="1"/>
        <v>2000</v>
      </c>
      <c r="E24" s="26">
        <v>15000</v>
      </c>
      <c r="F24" s="24" t="s">
        <v>44</v>
      </c>
      <c r="G24" s="24" t="s">
        <v>18</v>
      </c>
      <c r="H24" s="27" t="s">
        <v>158</v>
      </c>
      <c r="I24" s="27" t="s">
        <v>159</v>
      </c>
      <c r="J24" s="27" t="s">
        <v>34</v>
      </c>
      <c r="K24" s="28">
        <v>54.6</v>
      </c>
    </row>
    <row r="25" spans="1:11" ht="31.5" x14ac:dyDescent="0.4">
      <c r="A25" s="24">
        <v>25</v>
      </c>
      <c r="B25" s="24" t="s">
        <v>161</v>
      </c>
      <c r="C25" s="25">
        <f t="shared" si="0"/>
        <v>900</v>
      </c>
      <c r="D25" s="26">
        <f t="shared" si="1"/>
        <v>1800</v>
      </c>
      <c r="E25" s="26">
        <v>13500</v>
      </c>
      <c r="F25" s="24" t="s">
        <v>60</v>
      </c>
      <c r="G25" s="24" t="s">
        <v>105</v>
      </c>
      <c r="H25" s="24" t="s">
        <v>164</v>
      </c>
      <c r="I25" s="24" t="s">
        <v>165</v>
      </c>
      <c r="J25" s="24" t="s">
        <v>166</v>
      </c>
      <c r="K25" s="28">
        <v>64.900000000000006</v>
      </c>
    </row>
    <row r="26" spans="1:11" ht="42" x14ac:dyDescent="0.4">
      <c r="A26" s="24">
        <v>26</v>
      </c>
      <c r="B26" s="24" t="s">
        <v>168</v>
      </c>
      <c r="C26" s="25">
        <f t="shared" si="0"/>
        <v>1000</v>
      </c>
      <c r="D26" s="26">
        <f t="shared" si="1"/>
        <v>2000</v>
      </c>
      <c r="E26" s="26">
        <v>15000</v>
      </c>
      <c r="F26" s="24" t="s">
        <v>28</v>
      </c>
      <c r="G26" s="24" t="s">
        <v>122</v>
      </c>
      <c r="H26" s="27" t="s">
        <v>171</v>
      </c>
      <c r="I26" s="27" t="s">
        <v>172</v>
      </c>
      <c r="J26" s="27" t="s">
        <v>41</v>
      </c>
      <c r="K26" s="28">
        <v>58.7</v>
      </c>
    </row>
    <row r="27" spans="1:11" ht="42" x14ac:dyDescent="0.4">
      <c r="A27" s="24">
        <v>27</v>
      </c>
      <c r="B27" s="24" t="s">
        <v>174</v>
      </c>
      <c r="C27" s="25">
        <f t="shared" si="0"/>
        <v>600</v>
      </c>
      <c r="D27" s="26">
        <f t="shared" si="1"/>
        <v>1200</v>
      </c>
      <c r="E27" s="26">
        <v>8600</v>
      </c>
      <c r="F27" s="24" t="s">
        <v>28</v>
      </c>
      <c r="G27" s="24" t="s">
        <v>122</v>
      </c>
      <c r="H27" s="27" t="s">
        <v>171</v>
      </c>
      <c r="I27" s="27" t="s">
        <v>172</v>
      </c>
      <c r="J27" s="27" t="s">
        <v>41</v>
      </c>
      <c r="K27" s="28"/>
    </row>
    <row r="28" spans="1:11" ht="63" x14ac:dyDescent="0.4">
      <c r="A28" s="24">
        <v>28</v>
      </c>
      <c r="B28" s="24" t="s">
        <v>177</v>
      </c>
      <c r="C28" s="25">
        <f t="shared" si="0"/>
        <v>900</v>
      </c>
      <c r="D28" s="26">
        <f t="shared" si="1"/>
        <v>1800</v>
      </c>
      <c r="E28" s="26">
        <v>13000</v>
      </c>
      <c r="F28" s="24" t="s">
        <v>28</v>
      </c>
      <c r="G28" s="24" t="s">
        <v>122</v>
      </c>
      <c r="H28" s="27" t="s">
        <v>179</v>
      </c>
      <c r="I28" s="27" t="s">
        <v>180</v>
      </c>
      <c r="J28" s="27" t="s">
        <v>41</v>
      </c>
      <c r="K28" s="28">
        <v>47</v>
      </c>
    </row>
    <row r="29" spans="1:11" ht="42" x14ac:dyDescent="0.4">
      <c r="A29" s="24">
        <v>29</v>
      </c>
      <c r="B29" s="24" t="s">
        <v>182</v>
      </c>
      <c r="C29" s="25">
        <f t="shared" si="0"/>
        <v>1000</v>
      </c>
      <c r="D29" s="26">
        <f t="shared" si="1"/>
        <v>2000</v>
      </c>
      <c r="E29" s="26">
        <v>15000</v>
      </c>
      <c r="F29" s="24" t="s">
        <v>28</v>
      </c>
      <c r="G29" s="24" t="s">
        <v>18</v>
      </c>
      <c r="H29" s="27" t="s">
        <v>39</v>
      </c>
      <c r="I29" s="27" t="s">
        <v>40</v>
      </c>
      <c r="J29" s="27" t="s">
        <v>41</v>
      </c>
      <c r="K29" s="28">
        <v>46</v>
      </c>
    </row>
    <row r="30" spans="1:11" ht="63" x14ac:dyDescent="0.4">
      <c r="A30" s="24">
        <v>30</v>
      </c>
      <c r="B30" s="24" t="s">
        <v>655</v>
      </c>
      <c r="C30" s="25">
        <f t="shared" si="0"/>
        <v>1000</v>
      </c>
      <c r="D30" s="26">
        <f t="shared" si="1"/>
        <v>1900</v>
      </c>
      <c r="E30" s="26">
        <v>13800</v>
      </c>
      <c r="F30" s="24" t="s">
        <v>185</v>
      </c>
      <c r="G30" s="24" t="s">
        <v>186</v>
      </c>
      <c r="H30" s="27" t="s">
        <v>189</v>
      </c>
      <c r="I30" s="27" t="s">
        <v>190</v>
      </c>
      <c r="J30" s="27" t="s">
        <v>191</v>
      </c>
      <c r="K30" s="28">
        <v>52.9</v>
      </c>
    </row>
    <row r="31" spans="1:11" ht="47.25" x14ac:dyDescent="0.4">
      <c r="A31" s="24">
        <v>31</v>
      </c>
      <c r="B31" s="24" t="s">
        <v>656</v>
      </c>
      <c r="C31" s="25">
        <f t="shared" si="0"/>
        <v>900</v>
      </c>
      <c r="D31" s="26">
        <f t="shared" si="1"/>
        <v>1800</v>
      </c>
      <c r="E31" s="26">
        <v>13000</v>
      </c>
      <c r="F31" s="24" t="s">
        <v>185</v>
      </c>
      <c r="G31" s="24" t="s">
        <v>194</v>
      </c>
      <c r="H31" s="27" t="s">
        <v>196</v>
      </c>
      <c r="I31" s="27" t="s">
        <v>197</v>
      </c>
      <c r="J31" s="27" t="s">
        <v>191</v>
      </c>
      <c r="K31" s="28"/>
    </row>
    <row r="32" spans="1:11" ht="42" x14ac:dyDescent="0.4">
      <c r="A32" s="24">
        <v>32</v>
      </c>
      <c r="B32" s="24" t="s">
        <v>199</v>
      </c>
      <c r="C32" s="25">
        <f t="shared" si="0"/>
        <v>1000</v>
      </c>
      <c r="D32" s="26">
        <f t="shared" si="1"/>
        <v>1900</v>
      </c>
      <c r="E32" s="26">
        <v>13800</v>
      </c>
      <c r="F32" s="24" t="s">
        <v>28</v>
      </c>
      <c r="G32" s="24" t="s">
        <v>200</v>
      </c>
      <c r="H32" s="27" t="s">
        <v>203</v>
      </c>
      <c r="I32" s="27" t="s">
        <v>204</v>
      </c>
      <c r="J32" s="27" t="s">
        <v>205</v>
      </c>
      <c r="K32" s="28">
        <v>50.5</v>
      </c>
    </row>
    <row r="33" spans="1:11" ht="63" x14ac:dyDescent="0.4">
      <c r="A33" s="24">
        <v>33</v>
      </c>
      <c r="B33" s="24" t="s">
        <v>669</v>
      </c>
      <c r="C33" s="25">
        <f t="shared" si="0"/>
        <v>1500</v>
      </c>
      <c r="D33" s="26">
        <f t="shared" si="1"/>
        <v>2900</v>
      </c>
      <c r="E33" s="26">
        <v>21000</v>
      </c>
      <c r="F33" s="24" t="s">
        <v>28</v>
      </c>
      <c r="G33" s="24" t="s">
        <v>200</v>
      </c>
      <c r="H33" s="27" t="s">
        <v>209</v>
      </c>
      <c r="I33" s="27" t="s">
        <v>210</v>
      </c>
      <c r="J33" s="27" t="s">
        <v>211</v>
      </c>
      <c r="K33" s="28">
        <v>62.5</v>
      </c>
    </row>
    <row r="34" spans="1:11" ht="42" x14ac:dyDescent="0.4">
      <c r="A34" s="24">
        <v>34</v>
      </c>
      <c r="B34" s="24" t="s">
        <v>213</v>
      </c>
      <c r="C34" s="25">
        <f t="shared" si="0"/>
        <v>3000</v>
      </c>
      <c r="D34" s="26">
        <f t="shared" si="1"/>
        <v>6000</v>
      </c>
      <c r="E34" s="26">
        <v>44000</v>
      </c>
      <c r="F34" s="24" t="s">
        <v>28</v>
      </c>
      <c r="G34" s="24" t="s">
        <v>79</v>
      </c>
      <c r="H34" s="27" t="s">
        <v>209</v>
      </c>
      <c r="I34" s="27" t="s">
        <v>210</v>
      </c>
      <c r="J34" s="27" t="s">
        <v>211</v>
      </c>
      <c r="K34" s="28">
        <v>62</v>
      </c>
    </row>
    <row r="35" spans="1:11" ht="63" x14ac:dyDescent="0.4">
      <c r="A35" s="24">
        <v>35</v>
      </c>
      <c r="B35" s="24" t="s">
        <v>671</v>
      </c>
      <c r="C35" s="25">
        <f t="shared" si="0"/>
        <v>900</v>
      </c>
      <c r="D35" s="26">
        <f t="shared" si="1"/>
        <v>1700</v>
      </c>
      <c r="E35" s="26">
        <v>12100</v>
      </c>
      <c r="F35" s="24" t="s">
        <v>28</v>
      </c>
      <c r="G35" s="24" t="s">
        <v>79</v>
      </c>
      <c r="H35" s="27" t="s">
        <v>218</v>
      </c>
      <c r="I35" s="27" t="s">
        <v>219</v>
      </c>
      <c r="J35" s="27" t="s">
        <v>83</v>
      </c>
      <c r="K35" s="28">
        <v>55.5</v>
      </c>
    </row>
    <row r="36" spans="1:11" ht="47.25" x14ac:dyDescent="0.4">
      <c r="A36" s="24">
        <v>36</v>
      </c>
      <c r="B36" s="24" t="s">
        <v>670</v>
      </c>
      <c r="C36" s="25">
        <f t="shared" si="0"/>
        <v>2200</v>
      </c>
      <c r="D36" s="26">
        <f t="shared" si="1"/>
        <v>4400</v>
      </c>
      <c r="E36" s="26">
        <v>32000</v>
      </c>
      <c r="F36" s="24" t="s">
        <v>44</v>
      </c>
      <c r="G36" s="24" t="s">
        <v>18</v>
      </c>
      <c r="H36" s="27" t="s">
        <v>47</v>
      </c>
      <c r="I36" s="27" t="s">
        <v>48</v>
      </c>
      <c r="J36" s="27" t="s">
        <v>34</v>
      </c>
      <c r="K36" s="28"/>
    </row>
    <row r="37" spans="1:11" ht="47.25" x14ac:dyDescent="0.4">
      <c r="A37" s="24">
        <v>37</v>
      </c>
      <c r="B37" s="24" t="s">
        <v>223</v>
      </c>
      <c r="C37" s="25">
        <f t="shared" si="0"/>
        <v>900</v>
      </c>
      <c r="D37" s="26">
        <f t="shared" si="1"/>
        <v>1700</v>
      </c>
      <c r="E37" s="26">
        <v>12100</v>
      </c>
      <c r="F37" s="24" t="s">
        <v>44</v>
      </c>
      <c r="G37" s="24" t="s">
        <v>224</v>
      </c>
      <c r="H37" s="27" t="s">
        <v>47</v>
      </c>
      <c r="I37" s="27" t="s">
        <v>48</v>
      </c>
      <c r="J37" s="27" t="s">
        <v>34</v>
      </c>
      <c r="K37" s="28">
        <v>63.6</v>
      </c>
    </row>
    <row r="38" spans="1:11" ht="42" x14ac:dyDescent="0.4">
      <c r="A38" s="24">
        <v>38</v>
      </c>
      <c r="B38" s="24" t="s">
        <v>227</v>
      </c>
      <c r="C38" s="25">
        <f t="shared" si="0"/>
        <v>2200</v>
      </c>
      <c r="D38" s="26">
        <f t="shared" si="1"/>
        <v>4400</v>
      </c>
      <c r="E38" s="26">
        <v>32000</v>
      </c>
      <c r="F38" s="24" t="s">
        <v>60</v>
      </c>
      <c r="G38" s="24" t="s">
        <v>105</v>
      </c>
      <c r="H38" s="27" t="s">
        <v>229</v>
      </c>
      <c r="I38" s="27" t="s">
        <v>230</v>
      </c>
      <c r="J38" s="27" t="s">
        <v>231</v>
      </c>
      <c r="K38" s="28">
        <v>55.5</v>
      </c>
    </row>
    <row r="39" spans="1:11" ht="47.25" x14ac:dyDescent="0.4">
      <c r="A39" s="24">
        <v>39</v>
      </c>
      <c r="B39" s="24" t="s">
        <v>658</v>
      </c>
      <c r="C39" s="25">
        <f t="shared" si="0"/>
        <v>1000</v>
      </c>
      <c r="D39" s="26">
        <f t="shared" si="1"/>
        <v>2000</v>
      </c>
      <c r="E39" s="26">
        <v>15000</v>
      </c>
      <c r="F39" s="24" t="s">
        <v>28</v>
      </c>
      <c r="G39" s="24" t="s">
        <v>29</v>
      </c>
      <c r="H39" s="27" t="s">
        <v>236</v>
      </c>
      <c r="I39" s="27" t="s">
        <v>237</v>
      </c>
      <c r="J39" s="27" t="s">
        <v>34</v>
      </c>
      <c r="K39" s="28">
        <v>46</v>
      </c>
    </row>
    <row r="40" spans="1:11" ht="63" x14ac:dyDescent="0.4">
      <c r="A40" s="24">
        <v>40</v>
      </c>
      <c r="B40" s="24" t="s">
        <v>679</v>
      </c>
      <c r="C40" s="25">
        <f t="shared" si="0"/>
        <v>2100</v>
      </c>
      <c r="D40" s="26">
        <f t="shared" si="1"/>
        <v>4100</v>
      </c>
      <c r="E40" s="26">
        <v>30000</v>
      </c>
      <c r="F40" s="24" t="s">
        <v>28</v>
      </c>
      <c r="G40" s="24" t="s">
        <v>200</v>
      </c>
      <c r="H40" s="27" t="s">
        <v>241</v>
      </c>
      <c r="I40" s="27" t="s">
        <v>242</v>
      </c>
      <c r="J40" s="27" t="s">
        <v>211</v>
      </c>
      <c r="K40" s="28">
        <v>57.4</v>
      </c>
    </row>
    <row r="41" spans="1:11" ht="42" x14ac:dyDescent="0.4">
      <c r="A41" s="24">
        <v>41</v>
      </c>
      <c r="B41" s="24" t="s">
        <v>665</v>
      </c>
      <c r="C41" s="25">
        <f t="shared" si="0"/>
        <v>2300</v>
      </c>
      <c r="D41" s="26">
        <f t="shared" si="1"/>
        <v>4500</v>
      </c>
      <c r="E41" s="26">
        <v>32890</v>
      </c>
      <c r="F41" s="24" t="s">
        <v>28</v>
      </c>
      <c r="G41" s="24" t="s">
        <v>122</v>
      </c>
      <c r="H41" s="27" t="s">
        <v>246</v>
      </c>
      <c r="I41" s="27" t="s">
        <v>247</v>
      </c>
      <c r="J41" s="27" t="s">
        <v>41</v>
      </c>
      <c r="K41" s="28"/>
    </row>
    <row r="42" spans="1:11" ht="78.75" x14ac:dyDescent="0.4">
      <c r="A42" s="24">
        <v>42</v>
      </c>
      <c r="B42" s="24" t="s">
        <v>249</v>
      </c>
      <c r="C42" s="25">
        <f t="shared" si="0"/>
        <v>2100</v>
      </c>
      <c r="D42" s="26">
        <f t="shared" si="1"/>
        <v>4100</v>
      </c>
      <c r="E42" s="26">
        <v>30000</v>
      </c>
      <c r="F42" s="24" t="s">
        <v>60</v>
      </c>
      <c r="G42" s="24" t="s">
        <v>250</v>
      </c>
      <c r="H42" s="24"/>
      <c r="I42" s="24"/>
      <c r="J42" s="24"/>
      <c r="K42" s="28">
        <v>54.1</v>
      </c>
    </row>
    <row r="43" spans="1:11" ht="42" x14ac:dyDescent="0.4">
      <c r="A43" s="24">
        <v>43</v>
      </c>
      <c r="B43" s="24" t="s">
        <v>253</v>
      </c>
      <c r="C43" s="25">
        <f t="shared" si="0"/>
        <v>2300</v>
      </c>
      <c r="D43" s="26">
        <f t="shared" si="1"/>
        <v>4500</v>
      </c>
      <c r="E43" s="26">
        <v>32890</v>
      </c>
      <c r="F43" s="24" t="s">
        <v>28</v>
      </c>
      <c r="G43" s="24" t="s">
        <v>122</v>
      </c>
      <c r="H43" s="27" t="s">
        <v>256</v>
      </c>
      <c r="I43" s="27" t="s">
        <v>257</v>
      </c>
      <c r="J43" s="27" t="s">
        <v>41</v>
      </c>
      <c r="K43" s="28">
        <v>57.4</v>
      </c>
    </row>
    <row r="44" spans="1:11" ht="47.25" x14ac:dyDescent="0.4">
      <c r="A44" s="24">
        <v>44</v>
      </c>
      <c r="B44" s="24" t="s">
        <v>649</v>
      </c>
      <c r="C44" s="25">
        <f t="shared" si="0"/>
        <v>900</v>
      </c>
      <c r="D44" s="26">
        <f t="shared" si="1"/>
        <v>1700</v>
      </c>
      <c r="E44" s="26">
        <v>12500</v>
      </c>
      <c r="F44" s="24" t="s">
        <v>44</v>
      </c>
      <c r="G44" s="24" t="s">
        <v>105</v>
      </c>
      <c r="H44" s="27" t="s">
        <v>158</v>
      </c>
      <c r="I44" s="27" t="s">
        <v>159</v>
      </c>
      <c r="J44" s="27" t="s">
        <v>34</v>
      </c>
      <c r="K44" s="28">
        <v>58.7</v>
      </c>
    </row>
    <row r="45" spans="1:11" ht="31.5" x14ac:dyDescent="0.4">
      <c r="A45" s="24">
        <v>45</v>
      </c>
      <c r="B45" s="24" t="s">
        <v>260</v>
      </c>
      <c r="C45" s="25">
        <f t="shared" si="0"/>
        <v>1500</v>
      </c>
      <c r="D45" s="26">
        <f t="shared" si="1"/>
        <v>2900</v>
      </c>
      <c r="E45" s="26">
        <v>21000</v>
      </c>
      <c r="F45" s="24" t="s">
        <v>60</v>
      </c>
      <c r="G45" s="24" t="s">
        <v>18</v>
      </c>
      <c r="H45" s="24" t="s">
        <v>263</v>
      </c>
      <c r="I45" s="24" t="s">
        <v>264</v>
      </c>
      <c r="J45" s="24" t="s">
        <v>265</v>
      </c>
      <c r="K45" s="28">
        <v>43</v>
      </c>
    </row>
    <row r="46" spans="1:11" ht="63" x14ac:dyDescent="0.4">
      <c r="A46" s="24">
        <v>46</v>
      </c>
      <c r="B46" s="24" t="s">
        <v>652</v>
      </c>
      <c r="C46" s="25">
        <f t="shared" si="0"/>
        <v>1000</v>
      </c>
      <c r="D46" s="26">
        <f t="shared" si="1"/>
        <v>2000</v>
      </c>
      <c r="E46" s="26">
        <v>15000</v>
      </c>
      <c r="F46" s="24" t="s">
        <v>28</v>
      </c>
      <c r="G46" s="24" t="s">
        <v>29</v>
      </c>
      <c r="H46" s="27" t="s">
        <v>158</v>
      </c>
      <c r="I46" s="27" t="s">
        <v>159</v>
      </c>
      <c r="J46" s="27" t="s">
        <v>34</v>
      </c>
      <c r="K46" s="28">
        <v>52.3</v>
      </c>
    </row>
    <row r="47" spans="1:11" ht="47.25" x14ac:dyDescent="0.4">
      <c r="A47" s="24">
        <v>47</v>
      </c>
      <c r="B47" s="24" t="s">
        <v>268</v>
      </c>
      <c r="C47" s="25">
        <f t="shared" si="0"/>
        <v>1400</v>
      </c>
      <c r="D47" s="26">
        <f t="shared" si="1"/>
        <v>2700</v>
      </c>
      <c r="E47" s="26">
        <v>20000</v>
      </c>
      <c r="F47" s="24" t="s">
        <v>28</v>
      </c>
      <c r="G47" s="24" t="s">
        <v>200</v>
      </c>
      <c r="H47" s="27" t="s">
        <v>241</v>
      </c>
      <c r="I47" s="27" t="s">
        <v>242</v>
      </c>
      <c r="J47" s="27" t="s">
        <v>211</v>
      </c>
      <c r="K47" s="28">
        <v>50</v>
      </c>
    </row>
    <row r="48" spans="1:11" ht="47.25" x14ac:dyDescent="0.4">
      <c r="A48" s="24">
        <v>48</v>
      </c>
      <c r="B48" s="24" t="s">
        <v>271</v>
      </c>
      <c r="C48" s="25">
        <f t="shared" si="0"/>
        <v>1000</v>
      </c>
      <c r="D48" s="26">
        <f t="shared" si="1"/>
        <v>2000</v>
      </c>
      <c r="E48" s="26">
        <v>15000</v>
      </c>
      <c r="F48" s="24" t="s">
        <v>28</v>
      </c>
      <c r="G48" s="24" t="s">
        <v>18</v>
      </c>
      <c r="H48" s="27" t="s">
        <v>274</v>
      </c>
      <c r="I48" s="27" t="s">
        <v>275</v>
      </c>
      <c r="J48" s="27" t="s">
        <v>211</v>
      </c>
      <c r="K48" s="28">
        <v>61</v>
      </c>
    </row>
    <row r="49" spans="1:11" ht="31.5" x14ac:dyDescent="0.4">
      <c r="A49" s="24">
        <v>49</v>
      </c>
      <c r="B49" s="24" t="s">
        <v>278</v>
      </c>
      <c r="C49" s="25">
        <f t="shared" si="0"/>
        <v>3400</v>
      </c>
      <c r="D49" s="26">
        <f t="shared" si="1"/>
        <v>6800</v>
      </c>
      <c r="E49" s="26">
        <v>50000</v>
      </c>
      <c r="F49" s="24" t="s">
        <v>60</v>
      </c>
      <c r="G49" s="24" t="s">
        <v>279</v>
      </c>
      <c r="H49" s="24" t="s">
        <v>164</v>
      </c>
      <c r="I49" s="24" t="s">
        <v>165</v>
      </c>
      <c r="J49" s="24" t="s">
        <v>166</v>
      </c>
      <c r="K49" s="28">
        <v>55.7</v>
      </c>
    </row>
    <row r="50" spans="1:11" ht="47.25" x14ac:dyDescent="0.4">
      <c r="A50" s="24">
        <v>50</v>
      </c>
      <c r="B50" s="24" t="s">
        <v>281</v>
      </c>
      <c r="C50" s="25">
        <f t="shared" si="0"/>
        <v>4000</v>
      </c>
      <c r="D50" s="26">
        <f t="shared" si="1"/>
        <v>7900</v>
      </c>
      <c r="E50" s="26">
        <v>58000</v>
      </c>
      <c r="F50" s="24" t="s">
        <v>28</v>
      </c>
      <c r="G50" s="24" t="s">
        <v>282</v>
      </c>
      <c r="H50" s="27" t="s">
        <v>68</v>
      </c>
      <c r="I50" s="27" t="s">
        <v>69</v>
      </c>
      <c r="J50" s="27" t="s">
        <v>70</v>
      </c>
      <c r="K50" s="28">
        <v>43</v>
      </c>
    </row>
    <row r="51" spans="1:11" ht="31.5" x14ac:dyDescent="0.4">
      <c r="A51" s="24">
        <v>51</v>
      </c>
      <c r="B51" s="24" t="s">
        <v>285</v>
      </c>
      <c r="C51" s="25">
        <f t="shared" si="0"/>
        <v>1100</v>
      </c>
      <c r="D51" s="26">
        <f t="shared" si="1"/>
        <v>2100</v>
      </c>
      <c r="E51" s="26">
        <v>15400</v>
      </c>
      <c r="F51" s="24" t="s">
        <v>44</v>
      </c>
      <c r="G51" s="24" t="s">
        <v>18</v>
      </c>
      <c r="H51" s="27" t="s">
        <v>236</v>
      </c>
      <c r="I51" s="27" t="s">
        <v>237</v>
      </c>
      <c r="J51" s="27" t="s">
        <v>34</v>
      </c>
      <c r="K51" s="28">
        <v>40</v>
      </c>
    </row>
    <row r="52" spans="1:11" ht="47.25" x14ac:dyDescent="0.4">
      <c r="A52" s="24">
        <v>52</v>
      </c>
      <c r="B52" s="24" t="s">
        <v>674</v>
      </c>
      <c r="C52" s="25">
        <f t="shared" si="0"/>
        <v>1900</v>
      </c>
      <c r="D52" s="26">
        <f t="shared" si="1"/>
        <v>3700</v>
      </c>
      <c r="E52" s="26">
        <v>27000</v>
      </c>
      <c r="F52" s="24" t="s">
        <v>44</v>
      </c>
      <c r="G52" s="24" t="s">
        <v>18</v>
      </c>
      <c r="H52" s="27" t="s">
        <v>289</v>
      </c>
      <c r="I52" s="27" t="s">
        <v>290</v>
      </c>
      <c r="J52" s="27" t="s">
        <v>34</v>
      </c>
      <c r="K52" s="28">
        <v>52.4</v>
      </c>
    </row>
    <row r="53" spans="1:11" ht="78.75" x14ac:dyDescent="0.4">
      <c r="A53" s="24">
        <v>53</v>
      </c>
      <c r="B53" s="24" t="s">
        <v>681</v>
      </c>
      <c r="C53" s="25">
        <f t="shared" si="0"/>
        <v>800</v>
      </c>
      <c r="D53" s="26">
        <f t="shared" si="1"/>
        <v>1600</v>
      </c>
      <c r="E53" s="26">
        <v>12000</v>
      </c>
      <c r="F53" s="24" t="s">
        <v>28</v>
      </c>
      <c r="G53" s="24" t="s">
        <v>122</v>
      </c>
      <c r="H53" s="27" t="s">
        <v>295</v>
      </c>
      <c r="I53" s="27" t="s">
        <v>119</v>
      </c>
      <c r="J53" s="27" t="s">
        <v>41</v>
      </c>
      <c r="K53" s="28">
        <v>57.3</v>
      </c>
    </row>
    <row r="54" spans="1:11" ht="42" x14ac:dyDescent="0.4">
      <c r="A54" s="24">
        <v>54</v>
      </c>
      <c r="B54" s="24" t="s">
        <v>680</v>
      </c>
      <c r="C54" s="25">
        <f t="shared" si="0"/>
        <v>1900</v>
      </c>
      <c r="D54" s="26">
        <f t="shared" si="1"/>
        <v>3700</v>
      </c>
      <c r="E54" s="26">
        <v>27000</v>
      </c>
      <c r="F54" s="24" t="s">
        <v>28</v>
      </c>
      <c r="G54" s="24" t="s">
        <v>122</v>
      </c>
      <c r="H54" s="27" t="s">
        <v>299</v>
      </c>
      <c r="I54" s="27" t="s">
        <v>300</v>
      </c>
      <c r="J54" s="27" t="s">
        <v>41</v>
      </c>
      <c r="K54" s="28">
        <v>55.5</v>
      </c>
    </row>
    <row r="55" spans="1:11" ht="63" x14ac:dyDescent="0.4">
      <c r="A55" s="24">
        <v>55</v>
      </c>
      <c r="B55" s="24" t="s">
        <v>667</v>
      </c>
      <c r="C55" s="25">
        <f t="shared" si="0"/>
        <v>2800</v>
      </c>
      <c r="D55" s="26">
        <f t="shared" si="1"/>
        <v>5600</v>
      </c>
      <c r="E55" s="26">
        <v>41000</v>
      </c>
      <c r="F55" s="24" t="s">
        <v>28</v>
      </c>
      <c r="G55" s="24" t="s">
        <v>122</v>
      </c>
      <c r="H55" s="27" t="s">
        <v>304</v>
      </c>
      <c r="I55" s="27" t="s">
        <v>305</v>
      </c>
      <c r="J55" s="27" t="s">
        <v>41</v>
      </c>
      <c r="K55" s="28">
        <v>52.4</v>
      </c>
    </row>
    <row r="56" spans="1:11" ht="31.5" x14ac:dyDescent="0.4">
      <c r="A56" s="24">
        <v>56</v>
      </c>
      <c r="B56" s="24" t="s">
        <v>307</v>
      </c>
      <c r="C56" s="25">
        <f t="shared" si="0"/>
        <v>2100</v>
      </c>
      <c r="D56" s="26">
        <f t="shared" si="1"/>
        <v>4200</v>
      </c>
      <c r="E56" s="26">
        <v>31000</v>
      </c>
      <c r="F56" s="24" t="s">
        <v>60</v>
      </c>
      <c r="G56" s="24" t="s">
        <v>105</v>
      </c>
      <c r="H56" s="27" t="s">
        <v>310</v>
      </c>
      <c r="I56" s="27" t="s">
        <v>311</v>
      </c>
      <c r="J56" s="27" t="s">
        <v>312</v>
      </c>
      <c r="K56" s="28">
        <v>57.3</v>
      </c>
    </row>
    <row r="57" spans="1:11" ht="63" x14ac:dyDescent="0.4">
      <c r="A57" s="24">
        <v>57</v>
      </c>
      <c r="B57" s="24" t="s">
        <v>314</v>
      </c>
      <c r="C57" s="25">
        <f t="shared" si="0"/>
        <v>2800</v>
      </c>
      <c r="D57" s="26">
        <f t="shared" si="1"/>
        <v>5600</v>
      </c>
      <c r="E57" s="26">
        <v>41000</v>
      </c>
      <c r="F57" s="24" t="s">
        <v>92</v>
      </c>
      <c r="G57" s="24" t="s">
        <v>18</v>
      </c>
      <c r="H57" s="27" t="s">
        <v>94</v>
      </c>
      <c r="I57" s="27" t="s">
        <v>95</v>
      </c>
      <c r="J57" s="27" t="s">
        <v>96</v>
      </c>
      <c r="K57" s="28">
        <v>58.1</v>
      </c>
    </row>
    <row r="58" spans="1:11" ht="42" x14ac:dyDescent="0.4">
      <c r="A58" s="24">
        <v>58</v>
      </c>
      <c r="B58" s="24" t="s">
        <v>675</v>
      </c>
      <c r="C58" s="25">
        <f t="shared" si="0"/>
        <v>2400</v>
      </c>
      <c r="D58" s="26">
        <f t="shared" si="1"/>
        <v>4800</v>
      </c>
      <c r="E58" s="26">
        <v>35000</v>
      </c>
      <c r="F58" s="24" t="s">
        <v>44</v>
      </c>
      <c r="G58" s="24" t="s">
        <v>18</v>
      </c>
      <c r="H58" s="27" t="s">
        <v>87</v>
      </c>
      <c r="I58" s="27" t="s">
        <v>88</v>
      </c>
      <c r="J58" s="27" t="s">
        <v>89</v>
      </c>
      <c r="K58" s="28">
        <v>43</v>
      </c>
    </row>
    <row r="59" spans="1:11" ht="42" x14ac:dyDescent="0.4">
      <c r="A59" s="24">
        <v>59</v>
      </c>
      <c r="B59" s="24" t="s">
        <v>664</v>
      </c>
      <c r="C59" s="25">
        <f t="shared" si="0"/>
        <v>4700</v>
      </c>
      <c r="D59" s="26">
        <f t="shared" si="1"/>
        <v>9300</v>
      </c>
      <c r="E59" s="26">
        <v>68000</v>
      </c>
      <c r="F59" s="24" t="s">
        <v>28</v>
      </c>
      <c r="G59" s="24" t="s">
        <v>122</v>
      </c>
      <c r="H59" s="27" t="s">
        <v>39</v>
      </c>
      <c r="I59" s="27" t="s">
        <v>40</v>
      </c>
      <c r="J59" s="27" t="s">
        <v>41</v>
      </c>
      <c r="K59" s="28">
        <v>62</v>
      </c>
    </row>
    <row r="60" spans="1:11" ht="42" x14ac:dyDescent="0.4">
      <c r="A60" s="24">
        <v>60</v>
      </c>
      <c r="B60" s="24" t="s">
        <v>320</v>
      </c>
      <c r="C60" s="25">
        <f t="shared" si="0"/>
        <v>2400</v>
      </c>
      <c r="D60" s="26">
        <f t="shared" si="1"/>
        <v>4800</v>
      </c>
      <c r="E60" s="26">
        <v>35000</v>
      </c>
      <c r="F60" s="24" t="s">
        <v>28</v>
      </c>
      <c r="G60" s="24" t="s">
        <v>122</v>
      </c>
      <c r="H60" s="27" t="s">
        <v>132</v>
      </c>
      <c r="I60" s="27" t="s">
        <v>133</v>
      </c>
      <c r="J60" s="27" t="s">
        <v>134</v>
      </c>
      <c r="K60" s="28">
        <v>53.2</v>
      </c>
    </row>
    <row r="61" spans="1:11" ht="42" x14ac:dyDescent="0.4">
      <c r="A61" s="24">
        <v>61</v>
      </c>
      <c r="B61" s="24" t="s">
        <v>323</v>
      </c>
      <c r="C61" s="25">
        <f t="shared" si="0"/>
        <v>4700</v>
      </c>
      <c r="D61" s="26">
        <f t="shared" si="1"/>
        <v>9300</v>
      </c>
      <c r="E61" s="26">
        <v>68000</v>
      </c>
      <c r="F61" s="24" t="s">
        <v>324</v>
      </c>
      <c r="G61" s="24" t="s">
        <v>18</v>
      </c>
      <c r="H61" s="27" t="s">
        <v>327</v>
      </c>
      <c r="I61" s="27" t="s">
        <v>328</v>
      </c>
      <c r="J61" s="27" t="s">
        <v>329</v>
      </c>
      <c r="K61" s="28">
        <v>43</v>
      </c>
    </row>
    <row r="62" spans="1:11" ht="42" x14ac:dyDescent="0.4">
      <c r="A62" s="24">
        <v>62</v>
      </c>
      <c r="B62" s="24" t="s">
        <v>668</v>
      </c>
      <c r="C62" s="25">
        <f t="shared" si="0"/>
        <v>2300</v>
      </c>
      <c r="D62" s="26">
        <f t="shared" si="1"/>
        <v>4500</v>
      </c>
      <c r="E62" s="26">
        <v>33000</v>
      </c>
      <c r="F62" s="24" t="s">
        <v>28</v>
      </c>
      <c r="G62" s="24" t="s">
        <v>331</v>
      </c>
      <c r="H62" s="27" t="s">
        <v>334</v>
      </c>
      <c r="I62" s="27" t="s">
        <v>335</v>
      </c>
      <c r="J62" s="27" t="s">
        <v>83</v>
      </c>
      <c r="K62" s="28">
        <v>40</v>
      </c>
    </row>
    <row r="63" spans="1:11" ht="47.25" x14ac:dyDescent="0.4">
      <c r="A63" s="24">
        <v>63</v>
      </c>
      <c r="B63" s="24" t="s">
        <v>337</v>
      </c>
      <c r="C63" s="25">
        <f t="shared" si="0"/>
        <v>2100</v>
      </c>
      <c r="D63" s="26">
        <f t="shared" si="1"/>
        <v>4100</v>
      </c>
      <c r="E63" s="26">
        <v>30000</v>
      </c>
      <c r="F63" s="24" t="s">
        <v>28</v>
      </c>
      <c r="G63" s="24" t="s">
        <v>282</v>
      </c>
      <c r="H63" s="27" t="s">
        <v>68</v>
      </c>
      <c r="I63" s="27" t="s">
        <v>69</v>
      </c>
      <c r="J63" s="27" t="s">
        <v>70</v>
      </c>
      <c r="K63" s="28">
        <v>40</v>
      </c>
    </row>
    <row r="64" spans="1:11" ht="63" x14ac:dyDescent="0.4">
      <c r="A64" s="24">
        <v>64</v>
      </c>
      <c r="B64" s="24" t="s">
        <v>339</v>
      </c>
      <c r="C64" s="25">
        <f t="shared" si="0"/>
        <v>2300</v>
      </c>
      <c r="D64" s="26">
        <f t="shared" si="1"/>
        <v>4500</v>
      </c>
      <c r="E64" s="26">
        <v>33000</v>
      </c>
      <c r="F64" s="24" t="s">
        <v>28</v>
      </c>
      <c r="G64" s="24" t="s">
        <v>18</v>
      </c>
      <c r="H64" s="27" t="s">
        <v>342</v>
      </c>
      <c r="I64" s="27" t="s">
        <v>343</v>
      </c>
      <c r="J64" s="27" t="s">
        <v>344</v>
      </c>
      <c r="K64" s="28">
        <v>60.7</v>
      </c>
    </row>
    <row r="65" spans="1:11" ht="47.25" x14ac:dyDescent="0.4">
      <c r="A65" s="24">
        <v>65</v>
      </c>
      <c r="B65" s="24" t="s">
        <v>346</v>
      </c>
      <c r="C65" s="25">
        <f t="shared" si="0"/>
        <v>3400</v>
      </c>
      <c r="D65" s="26">
        <f t="shared" si="1"/>
        <v>6800</v>
      </c>
      <c r="E65" s="26">
        <v>50000</v>
      </c>
      <c r="F65" s="24" t="s">
        <v>60</v>
      </c>
      <c r="G65" s="24" t="s">
        <v>105</v>
      </c>
      <c r="H65" s="27" t="s">
        <v>310</v>
      </c>
      <c r="I65" s="27" t="s">
        <v>311</v>
      </c>
      <c r="J65" s="27" t="s">
        <v>312</v>
      </c>
      <c r="K65" s="28">
        <v>43</v>
      </c>
    </row>
    <row r="66" spans="1:11" ht="42" x14ac:dyDescent="0.4">
      <c r="A66" s="24">
        <v>66</v>
      </c>
      <c r="B66" s="24" t="s">
        <v>348</v>
      </c>
      <c r="C66" s="25">
        <f t="shared" si="0"/>
        <v>1700</v>
      </c>
      <c r="D66" s="26">
        <f t="shared" si="1"/>
        <v>3400</v>
      </c>
      <c r="E66" s="26">
        <v>25000</v>
      </c>
      <c r="F66" s="24" t="s">
        <v>28</v>
      </c>
      <c r="G66" s="24" t="s">
        <v>122</v>
      </c>
      <c r="H66" s="27" t="s">
        <v>256</v>
      </c>
      <c r="I66" s="27" t="s">
        <v>257</v>
      </c>
      <c r="J66" s="27" t="s">
        <v>41</v>
      </c>
      <c r="K66" s="28">
        <v>54.4</v>
      </c>
    </row>
    <row r="67" spans="1:11" ht="47.25" x14ac:dyDescent="0.4">
      <c r="A67" s="24">
        <v>67</v>
      </c>
      <c r="B67" s="24" t="s">
        <v>672</v>
      </c>
      <c r="C67" s="25">
        <f t="shared" si="0"/>
        <v>1100</v>
      </c>
      <c r="D67" s="26">
        <f t="shared" si="1"/>
        <v>2200</v>
      </c>
      <c r="E67" s="26">
        <v>16000</v>
      </c>
      <c r="F67" s="24" t="s">
        <v>28</v>
      </c>
      <c r="G67" s="24" t="s">
        <v>18</v>
      </c>
      <c r="H67" s="27" t="s">
        <v>352</v>
      </c>
      <c r="I67" s="27" t="s">
        <v>353</v>
      </c>
      <c r="J67" s="27" t="s">
        <v>205</v>
      </c>
      <c r="K67" s="28">
        <v>55.3</v>
      </c>
    </row>
    <row r="68" spans="1:11" ht="31.5" x14ac:dyDescent="0.4">
      <c r="A68" s="24">
        <v>68</v>
      </c>
      <c r="B68" s="24" t="s">
        <v>355</v>
      </c>
      <c r="C68" s="25">
        <f t="shared" ref="C68:C108" si="2">ROUND(D68/2, -2)</f>
        <v>3800</v>
      </c>
      <c r="D68" s="26">
        <f t="shared" ref="D68:D108" si="3">ROUND(E68/22*3, -2)</f>
        <v>7500</v>
      </c>
      <c r="E68" s="26">
        <v>55000</v>
      </c>
      <c r="F68" s="24" t="s">
        <v>44</v>
      </c>
      <c r="G68" s="24" t="s">
        <v>18</v>
      </c>
      <c r="H68" s="27" t="s">
        <v>236</v>
      </c>
      <c r="I68" s="27" t="s">
        <v>237</v>
      </c>
      <c r="J68" s="27" t="s">
        <v>34</v>
      </c>
      <c r="K68" s="28"/>
    </row>
    <row r="69" spans="1:11" ht="42" x14ac:dyDescent="0.4">
      <c r="A69" s="24">
        <v>69</v>
      </c>
      <c r="B69" s="24" t="s">
        <v>357</v>
      </c>
      <c r="C69" s="25">
        <f t="shared" si="2"/>
        <v>1100</v>
      </c>
      <c r="D69" s="26">
        <f t="shared" si="3"/>
        <v>2200</v>
      </c>
      <c r="E69" s="26">
        <v>16000</v>
      </c>
      <c r="F69" s="24" t="s">
        <v>28</v>
      </c>
      <c r="G69" s="24" t="s">
        <v>122</v>
      </c>
      <c r="H69" s="27" t="s">
        <v>171</v>
      </c>
      <c r="I69" s="27" t="s">
        <v>172</v>
      </c>
      <c r="J69" s="27" t="s">
        <v>41</v>
      </c>
      <c r="K69" s="28">
        <v>59.9</v>
      </c>
    </row>
    <row r="70" spans="1:11" ht="42" x14ac:dyDescent="0.4">
      <c r="A70" s="24">
        <v>70</v>
      </c>
      <c r="B70" s="24" t="s">
        <v>360</v>
      </c>
      <c r="C70" s="25">
        <f t="shared" si="2"/>
        <v>3800</v>
      </c>
      <c r="D70" s="26">
        <f t="shared" si="3"/>
        <v>7500</v>
      </c>
      <c r="E70" s="26">
        <v>55000</v>
      </c>
      <c r="F70" s="24" t="s">
        <v>60</v>
      </c>
      <c r="G70" s="24" t="s">
        <v>105</v>
      </c>
      <c r="H70" s="27" t="s">
        <v>363</v>
      </c>
      <c r="I70" s="27" t="s">
        <v>364</v>
      </c>
      <c r="J70" s="27" t="s">
        <v>365</v>
      </c>
      <c r="K70" s="28">
        <v>55.3</v>
      </c>
    </row>
    <row r="71" spans="1:11" ht="42" x14ac:dyDescent="0.4">
      <c r="A71" s="24">
        <v>71</v>
      </c>
      <c r="B71" s="24" t="s">
        <v>367</v>
      </c>
      <c r="C71" s="25">
        <f t="shared" si="2"/>
        <v>2200</v>
      </c>
      <c r="D71" s="26">
        <f t="shared" si="3"/>
        <v>4400</v>
      </c>
      <c r="E71" s="26">
        <v>31900</v>
      </c>
      <c r="F71" s="24" t="s">
        <v>28</v>
      </c>
      <c r="G71" s="24" t="s">
        <v>200</v>
      </c>
      <c r="H71" s="27" t="s">
        <v>138</v>
      </c>
      <c r="I71" s="27" t="s">
        <v>139</v>
      </c>
      <c r="J71" s="27" t="s">
        <v>96</v>
      </c>
      <c r="K71" s="28">
        <v>43</v>
      </c>
    </row>
    <row r="72" spans="1:11" ht="42" x14ac:dyDescent="0.4">
      <c r="A72" s="30">
        <v>72</v>
      </c>
      <c r="B72" s="31" t="s">
        <v>650</v>
      </c>
      <c r="C72" s="25">
        <f t="shared" si="2"/>
        <v>3400</v>
      </c>
      <c r="D72" s="26">
        <f t="shared" si="3"/>
        <v>6800</v>
      </c>
      <c r="E72" s="26">
        <v>50000</v>
      </c>
      <c r="F72" s="24" t="s">
        <v>44</v>
      </c>
      <c r="G72" s="24" t="s">
        <v>18</v>
      </c>
      <c r="H72" s="27" t="s">
        <v>158</v>
      </c>
      <c r="I72" s="27" t="s">
        <v>159</v>
      </c>
      <c r="J72" s="27" t="s">
        <v>34</v>
      </c>
      <c r="K72" s="28">
        <v>58</v>
      </c>
    </row>
    <row r="73" spans="1:11" ht="42" x14ac:dyDescent="0.4">
      <c r="A73" s="24">
        <v>73</v>
      </c>
      <c r="B73" s="24" t="s">
        <v>373</v>
      </c>
      <c r="C73" s="25">
        <f t="shared" si="2"/>
        <v>2800</v>
      </c>
      <c r="D73" s="26">
        <f t="shared" si="3"/>
        <v>5500</v>
      </c>
      <c r="E73" s="26">
        <v>40000</v>
      </c>
      <c r="F73" s="24" t="s">
        <v>60</v>
      </c>
      <c r="G73" s="24" t="s">
        <v>105</v>
      </c>
      <c r="H73" s="27" t="s">
        <v>229</v>
      </c>
      <c r="I73" s="27" t="s">
        <v>230</v>
      </c>
      <c r="J73" s="27" t="s">
        <v>231</v>
      </c>
      <c r="K73" s="28">
        <v>58</v>
      </c>
    </row>
    <row r="74" spans="1:11" ht="47.25" x14ac:dyDescent="0.4">
      <c r="A74" s="24">
        <v>74</v>
      </c>
      <c r="B74" s="24" t="s">
        <v>653</v>
      </c>
      <c r="C74" s="25">
        <f t="shared" si="2"/>
        <v>900</v>
      </c>
      <c r="D74" s="26">
        <f t="shared" si="3"/>
        <v>1700</v>
      </c>
      <c r="E74" s="26">
        <v>12500</v>
      </c>
      <c r="F74" s="24" t="s">
        <v>44</v>
      </c>
      <c r="G74" s="24" t="s">
        <v>18</v>
      </c>
      <c r="H74" s="27" t="s">
        <v>158</v>
      </c>
      <c r="I74" s="27" t="s">
        <v>159</v>
      </c>
      <c r="J74" s="27" t="s">
        <v>34</v>
      </c>
      <c r="K74" s="28">
        <v>40</v>
      </c>
    </row>
    <row r="75" spans="1:11" ht="42" x14ac:dyDescent="0.4">
      <c r="A75" s="24">
        <v>75</v>
      </c>
      <c r="B75" s="24" t="s">
        <v>377</v>
      </c>
      <c r="C75" s="25">
        <f t="shared" si="2"/>
        <v>3400</v>
      </c>
      <c r="D75" s="26">
        <f t="shared" si="3"/>
        <v>6800</v>
      </c>
      <c r="E75" s="26">
        <v>50000</v>
      </c>
      <c r="F75" s="24" t="s">
        <v>378</v>
      </c>
      <c r="G75" s="24" t="s">
        <v>18</v>
      </c>
      <c r="H75" s="27" t="s">
        <v>246</v>
      </c>
      <c r="I75" s="27" t="s">
        <v>247</v>
      </c>
      <c r="J75" s="27" t="s">
        <v>41</v>
      </c>
      <c r="K75" s="28"/>
    </row>
    <row r="76" spans="1:11" ht="42" x14ac:dyDescent="0.4">
      <c r="A76" s="24">
        <v>76</v>
      </c>
      <c r="B76" s="24" t="s">
        <v>382</v>
      </c>
      <c r="C76" s="25">
        <f t="shared" si="2"/>
        <v>900</v>
      </c>
      <c r="D76" s="26">
        <f t="shared" si="3"/>
        <v>1700</v>
      </c>
      <c r="E76" s="26">
        <v>12500</v>
      </c>
      <c r="F76" s="24" t="s">
        <v>60</v>
      </c>
      <c r="G76" s="24" t="s">
        <v>105</v>
      </c>
      <c r="H76" s="27" t="s">
        <v>229</v>
      </c>
      <c r="I76" s="27" t="s">
        <v>230</v>
      </c>
      <c r="J76" s="27" t="s">
        <v>231</v>
      </c>
      <c r="K76" s="28">
        <v>43</v>
      </c>
    </row>
    <row r="77" spans="1:11" ht="31.5" x14ac:dyDescent="0.4">
      <c r="A77" s="24">
        <v>77</v>
      </c>
      <c r="B77" s="24" t="s">
        <v>385</v>
      </c>
      <c r="C77" s="25">
        <f t="shared" si="2"/>
        <v>1700</v>
      </c>
      <c r="D77" s="26">
        <f t="shared" si="3"/>
        <v>3400</v>
      </c>
      <c r="E77" s="26">
        <v>25000</v>
      </c>
      <c r="F77" s="24" t="s">
        <v>60</v>
      </c>
      <c r="G77" s="24" t="s">
        <v>279</v>
      </c>
      <c r="H77" s="24" t="s">
        <v>388</v>
      </c>
      <c r="I77" s="24" t="s">
        <v>389</v>
      </c>
      <c r="J77" s="24" t="s">
        <v>390</v>
      </c>
      <c r="K77" s="28">
        <v>50</v>
      </c>
    </row>
    <row r="78" spans="1:11" ht="63" x14ac:dyDescent="0.4">
      <c r="A78" s="24">
        <v>78</v>
      </c>
      <c r="B78" s="24" t="s">
        <v>392</v>
      </c>
      <c r="C78" s="25">
        <f t="shared" si="2"/>
        <v>3300</v>
      </c>
      <c r="D78" s="26">
        <f t="shared" si="3"/>
        <v>6500</v>
      </c>
      <c r="E78" s="26">
        <v>48000</v>
      </c>
      <c r="F78" s="24" t="s">
        <v>28</v>
      </c>
      <c r="G78" s="24" t="s">
        <v>79</v>
      </c>
      <c r="H78" s="27" t="s">
        <v>395</v>
      </c>
      <c r="I78" s="27" t="s">
        <v>396</v>
      </c>
      <c r="J78" s="27" t="s">
        <v>205</v>
      </c>
      <c r="K78" s="28">
        <v>59.2</v>
      </c>
    </row>
    <row r="79" spans="1:11" ht="63" x14ac:dyDescent="0.4">
      <c r="A79" s="24">
        <v>79</v>
      </c>
      <c r="B79" s="24" t="s">
        <v>682</v>
      </c>
      <c r="C79" s="25">
        <f t="shared" si="2"/>
        <v>2700</v>
      </c>
      <c r="D79" s="26">
        <f t="shared" si="3"/>
        <v>5400</v>
      </c>
      <c r="E79" s="26">
        <v>39500</v>
      </c>
      <c r="F79" s="24" t="s">
        <v>28</v>
      </c>
      <c r="G79" s="24" t="s">
        <v>122</v>
      </c>
      <c r="H79" s="27" t="s">
        <v>400</v>
      </c>
      <c r="I79" s="27" t="s">
        <v>401</v>
      </c>
      <c r="J79" s="27" t="s">
        <v>41</v>
      </c>
      <c r="K79" s="28">
        <v>58.6</v>
      </c>
    </row>
    <row r="80" spans="1:11" ht="31.5" x14ac:dyDescent="0.4">
      <c r="A80" s="24">
        <v>80</v>
      </c>
      <c r="B80" s="24" t="s">
        <v>404</v>
      </c>
      <c r="C80" s="25">
        <f t="shared" si="2"/>
        <v>1200</v>
      </c>
      <c r="D80" s="26">
        <f t="shared" si="3"/>
        <v>2400</v>
      </c>
      <c r="E80" s="26">
        <v>17600</v>
      </c>
      <c r="F80" s="24" t="s">
        <v>60</v>
      </c>
      <c r="G80" s="24" t="s">
        <v>279</v>
      </c>
      <c r="H80" s="27" t="s">
        <v>310</v>
      </c>
      <c r="I80" s="27" t="s">
        <v>311</v>
      </c>
      <c r="J80" s="27" t="s">
        <v>312</v>
      </c>
      <c r="K80" s="28">
        <v>63</v>
      </c>
    </row>
    <row r="81" spans="1:11" ht="31.5" x14ac:dyDescent="0.4">
      <c r="A81" s="24">
        <v>81</v>
      </c>
      <c r="B81" s="24" t="s">
        <v>407</v>
      </c>
      <c r="C81" s="25">
        <f t="shared" si="2"/>
        <v>2700</v>
      </c>
      <c r="D81" s="26">
        <f t="shared" si="3"/>
        <v>5400</v>
      </c>
      <c r="E81" s="26">
        <v>39500</v>
      </c>
      <c r="F81" s="24" t="s">
        <v>60</v>
      </c>
      <c r="G81" s="24" t="s">
        <v>105</v>
      </c>
      <c r="H81" s="27" t="s">
        <v>310</v>
      </c>
      <c r="I81" s="27" t="s">
        <v>311</v>
      </c>
      <c r="J81" s="27" t="s">
        <v>312</v>
      </c>
      <c r="K81" s="28">
        <v>51.7</v>
      </c>
    </row>
    <row r="82" spans="1:11" ht="31.5" x14ac:dyDescent="0.4">
      <c r="A82" s="24">
        <v>82</v>
      </c>
      <c r="B82" s="24" t="s">
        <v>410</v>
      </c>
      <c r="C82" s="25">
        <f t="shared" si="2"/>
        <v>700</v>
      </c>
      <c r="D82" s="26">
        <f t="shared" si="3"/>
        <v>1400</v>
      </c>
      <c r="E82" s="26">
        <v>9900</v>
      </c>
      <c r="F82" s="24" t="s">
        <v>60</v>
      </c>
      <c r="G82" s="24" t="s">
        <v>105</v>
      </c>
      <c r="H82" s="27" t="s">
        <v>310</v>
      </c>
      <c r="I82" s="27" t="s">
        <v>311</v>
      </c>
      <c r="J82" s="27" t="s">
        <v>312</v>
      </c>
      <c r="K82" s="28">
        <v>58.6</v>
      </c>
    </row>
    <row r="83" spans="1:11" ht="31.5" x14ac:dyDescent="0.4">
      <c r="A83" s="24">
        <v>83</v>
      </c>
      <c r="B83" s="24" t="s">
        <v>657</v>
      </c>
      <c r="C83" s="25">
        <f t="shared" si="2"/>
        <v>700</v>
      </c>
      <c r="D83" s="26">
        <f t="shared" si="3"/>
        <v>1400</v>
      </c>
      <c r="E83" s="26">
        <v>9900</v>
      </c>
      <c r="F83" s="24" t="s">
        <v>60</v>
      </c>
      <c r="G83" s="24" t="s">
        <v>105</v>
      </c>
      <c r="H83" s="24" t="s">
        <v>415</v>
      </c>
      <c r="I83" s="24" t="s">
        <v>416</v>
      </c>
      <c r="J83" s="24" t="s">
        <v>417</v>
      </c>
      <c r="K83" s="28">
        <v>46</v>
      </c>
    </row>
    <row r="84" spans="1:11" ht="31.5" x14ac:dyDescent="0.4">
      <c r="A84" s="24">
        <v>84</v>
      </c>
      <c r="B84" s="24" t="s">
        <v>420</v>
      </c>
      <c r="C84" s="25">
        <f t="shared" si="2"/>
        <v>700</v>
      </c>
      <c r="D84" s="26">
        <f t="shared" si="3"/>
        <v>1400</v>
      </c>
      <c r="E84" s="26">
        <v>9900</v>
      </c>
      <c r="F84" s="24" t="s">
        <v>378</v>
      </c>
      <c r="G84" s="24" t="s">
        <v>18</v>
      </c>
      <c r="H84" s="24" t="s">
        <v>423</v>
      </c>
      <c r="I84" s="24" t="s">
        <v>180</v>
      </c>
      <c r="J84" s="24" t="s">
        <v>127</v>
      </c>
      <c r="K84" s="28">
        <v>46</v>
      </c>
    </row>
    <row r="85" spans="1:11" ht="31.5" x14ac:dyDescent="0.4">
      <c r="A85" s="24">
        <v>85</v>
      </c>
      <c r="B85" s="24" t="s">
        <v>425</v>
      </c>
      <c r="C85" s="25">
        <f t="shared" si="2"/>
        <v>800</v>
      </c>
      <c r="D85" s="26">
        <f t="shared" si="3"/>
        <v>1600</v>
      </c>
      <c r="E85" s="26">
        <v>11600</v>
      </c>
      <c r="F85" s="24" t="s">
        <v>28</v>
      </c>
      <c r="G85" s="24" t="s">
        <v>122</v>
      </c>
      <c r="H85" s="24"/>
      <c r="I85" s="24"/>
      <c r="J85" s="24"/>
      <c r="K85" s="28"/>
    </row>
    <row r="86" spans="1:11" ht="63" x14ac:dyDescent="0.4">
      <c r="A86" s="24">
        <v>86</v>
      </c>
      <c r="B86" s="24" t="s">
        <v>666</v>
      </c>
      <c r="C86" s="25">
        <f t="shared" si="2"/>
        <v>4500</v>
      </c>
      <c r="D86" s="26">
        <f t="shared" si="3"/>
        <v>9000</v>
      </c>
      <c r="E86" s="26">
        <v>66000</v>
      </c>
      <c r="F86" s="24" t="s">
        <v>28</v>
      </c>
      <c r="G86" s="24" t="s">
        <v>428</v>
      </c>
      <c r="H86" s="27" t="s">
        <v>431</v>
      </c>
      <c r="I86" s="27" t="s">
        <v>432</v>
      </c>
      <c r="J86" s="27" t="s">
        <v>205</v>
      </c>
      <c r="K86" s="28">
        <v>51</v>
      </c>
    </row>
    <row r="87" spans="1:11" ht="31.5" x14ac:dyDescent="0.4">
      <c r="A87" s="24">
        <v>87</v>
      </c>
      <c r="B87" s="24" t="s">
        <v>434</v>
      </c>
      <c r="C87" s="25">
        <f t="shared" si="2"/>
        <v>3000</v>
      </c>
      <c r="D87" s="26">
        <f t="shared" si="3"/>
        <v>6000</v>
      </c>
      <c r="E87" s="26">
        <v>44000</v>
      </c>
      <c r="F87" s="24" t="s">
        <v>60</v>
      </c>
      <c r="G87" s="24" t="s">
        <v>105</v>
      </c>
      <c r="H87" s="24" t="s">
        <v>388</v>
      </c>
      <c r="I87" s="24" t="s">
        <v>389</v>
      </c>
      <c r="J87" s="24" t="s">
        <v>390</v>
      </c>
      <c r="K87" s="28"/>
    </row>
    <row r="88" spans="1:11" ht="63" x14ac:dyDescent="0.4">
      <c r="A88" s="24">
        <v>88</v>
      </c>
      <c r="B88" s="24" t="s">
        <v>436</v>
      </c>
      <c r="C88" s="25">
        <f t="shared" si="2"/>
        <v>4500</v>
      </c>
      <c r="D88" s="26">
        <f t="shared" si="3"/>
        <v>9000</v>
      </c>
      <c r="E88" s="26">
        <v>66000</v>
      </c>
      <c r="F88" s="24" t="s">
        <v>60</v>
      </c>
      <c r="G88" s="24" t="s">
        <v>105</v>
      </c>
      <c r="H88" s="27" t="s">
        <v>106</v>
      </c>
      <c r="I88" s="27" t="s">
        <v>107</v>
      </c>
      <c r="J88" s="27" t="s">
        <v>108</v>
      </c>
      <c r="K88" s="28">
        <v>57.9</v>
      </c>
    </row>
    <row r="89" spans="1:11" ht="42" x14ac:dyDescent="0.4">
      <c r="A89" s="24">
        <v>89</v>
      </c>
      <c r="B89" s="24" t="s">
        <v>654</v>
      </c>
      <c r="C89" s="25">
        <f t="shared" si="2"/>
        <v>2400</v>
      </c>
      <c r="D89" s="26">
        <f t="shared" si="3"/>
        <v>4700</v>
      </c>
      <c r="E89" s="26">
        <v>34100</v>
      </c>
      <c r="F89" s="24" t="s">
        <v>185</v>
      </c>
      <c r="G89" s="24" t="s">
        <v>194</v>
      </c>
      <c r="H89" s="27" t="s">
        <v>189</v>
      </c>
      <c r="I89" s="27" t="s">
        <v>190</v>
      </c>
      <c r="J89" s="27" t="s">
        <v>191</v>
      </c>
      <c r="K89" s="28">
        <v>44.4</v>
      </c>
    </row>
    <row r="90" spans="1:11" ht="47.25" x14ac:dyDescent="0.4">
      <c r="A90" s="24">
        <v>90</v>
      </c>
      <c r="B90" s="24" t="s">
        <v>440</v>
      </c>
      <c r="C90" s="25">
        <f t="shared" si="2"/>
        <v>1200</v>
      </c>
      <c r="D90" s="26">
        <f t="shared" si="3"/>
        <v>2300</v>
      </c>
      <c r="E90" s="26">
        <v>16500</v>
      </c>
      <c r="F90" s="24" t="s">
        <v>60</v>
      </c>
      <c r="G90" s="24" t="s">
        <v>105</v>
      </c>
      <c r="H90" s="24" t="s">
        <v>164</v>
      </c>
      <c r="I90" s="24" t="s">
        <v>165</v>
      </c>
      <c r="J90" s="24" t="s">
        <v>166</v>
      </c>
      <c r="K90" s="28">
        <v>60</v>
      </c>
    </row>
    <row r="91" spans="1:11" ht="63" x14ac:dyDescent="0.4">
      <c r="A91" s="24">
        <v>91</v>
      </c>
      <c r="B91" s="24" t="s">
        <v>688</v>
      </c>
      <c r="C91" s="25">
        <f t="shared" si="2"/>
        <v>1800</v>
      </c>
      <c r="D91" s="26">
        <f t="shared" si="3"/>
        <v>3500</v>
      </c>
      <c r="E91" s="26">
        <v>25300</v>
      </c>
      <c r="F91" s="24" t="s">
        <v>28</v>
      </c>
      <c r="G91" s="24" t="s">
        <v>122</v>
      </c>
      <c r="H91" s="27" t="s">
        <v>444</v>
      </c>
      <c r="I91" s="27" t="s">
        <v>445</v>
      </c>
      <c r="J91" s="27" t="s">
        <v>41</v>
      </c>
      <c r="K91" s="28">
        <v>54.8</v>
      </c>
    </row>
    <row r="92" spans="1:11" ht="42" x14ac:dyDescent="0.4">
      <c r="A92" s="24">
        <v>92</v>
      </c>
      <c r="B92" s="24" t="s">
        <v>673</v>
      </c>
      <c r="C92" s="25">
        <f t="shared" si="2"/>
        <v>2200</v>
      </c>
      <c r="D92" s="26">
        <f t="shared" si="3"/>
        <v>4400</v>
      </c>
      <c r="E92" s="26">
        <v>32000</v>
      </c>
      <c r="F92" s="24" t="s">
        <v>28</v>
      </c>
      <c r="G92" s="24" t="s">
        <v>79</v>
      </c>
      <c r="H92" s="27" t="s">
        <v>449</v>
      </c>
      <c r="I92" s="27" t="s">
        <v>450</v>
      </c>
      <c r="J92" s="27" t="s">
        <v>205</v>
      </c>
      <c r="K92" s="28">
        <v>52</v>
      </c>
    </row>
    <row r="93" spans="1:11" ht="42" x14ac:dyDescent="0.4">
      <c r="A93" s="24">
        <v>93</v>
      </c>
      <c r="B93" s="24" t="s">
        <v>452</v>
      </c>
      <c r="C93" s="25">
        <f t="shared" si="2"/>
        <v>1800</v>
      </c>
      <c r="D93" s="26">
        <f t="shared" si="3"/>
        <v>3500</v>
      </c>
      <c r="E93" s="26">
        <v>25300</v>
      </c>
      <c r="F93" s="24" t="s">
        <v>28</v>
      </c>
      <c r="G93" s="24" t="s">
        <v>122</v>
      </c>
      <c r="H93" s="27" t="s">
        <v>455</v>
      </c>
      <c r="I93" s="27" t="s">
        <v>456</v>
      </c>
      <c r="J93" s="27" t="s">
        <v>41</v>
      </c>
      <c r="K93" s="28">
        <v>57</v>
      </c>
    </row>
    <row r="94" spans="1:11" ht="47.25" x14ac:dyDescent="0.4">
      <c r="A94" s="24">
        <v>94</v>
      </c>
      <c r="B94" s="24" t="s">
        <v>659</v>
      </c>
      <c r="C94" s="25">
        <f t="shared" si="2"/>
        <v>2500</v>
      </c>
      <c r="D94" s="26">
        <f t="shared" si="3"/>
        <v>4900</v>
      </c>
      <c r="E94" s="26">
        <v>36000</v>
      </c>
      <c r="F94" s="24" t="s">
        <v>28</v>
      </c>
      <c r="G94" s="24" t="s">
        <v>29</v>
      </c>
      <c r="H94" s="27" t="s">
        <v>87</v>
      </c>
      <c r="I94" s="27" t="s">
        <v>88</v>
      </c>
      <c r="J94" s="27" t="s">
        <v>89</v>
      </c>
      <c r="K94" s="28">
        <v>54.8</v>
      </c>
    </row>
    <row r="95" spans="1:11" ht="42" x14ac:dyDescent="0.4">
      <c r="A95" s="24">
        <v>95</v>
      </c>
      <c r="B95" s="24" t="s">
        <v>461</v>
      </c>
      <c r="C95" s="25">
        <f t="shared" si="2"/>
        <v>3100</v>
      </c>
      <c r="D95" s="26">
        <f t="shared" si="3"/>
        <v>6100</v>
      </c>
      <c r="E95" s="26">
        <v>45000</v>
      </c>
      <c r="F95" s="24" t="s">
        <v>17</v>
      </c>
      <c r="G95" s="24" t="s">
        <v>18</v>
      </c>
      <c r="H95" s="27" t="s">
        <v>464</v>
      </c>
      <c r="I95" s="27" t="s">
        <v>465</v>
      </c>
      <c r="J95" s="27" t="s">
        <v>205</v>
      </c>
      <c r="K95" s="28">
        <v>52.1</v>
      </c>
    </row>
    <row r="96" spans="1:11" ht="63" x14ac:dyDescent="0.4">
      <c r="A96" s="24">
        <v>96</v>
      </c>
      <c r="B96" s="24" t="s">
        <v>648</v>
      </c>
      <c r="C96" s="25">
        <f t="shared" si="2"/>
        <v>1000</v>
      </c>
      <c r="D96" s="26">
        <f t="shared" si="3"/>
        <v>1900</v>
      </c>
      <c r="E96" s="26">
        <v>13800</v>
      </c>
      <c r="F96" s="24" t="s">
        <v>28</v>
      </c>
      <c r="G96" s="24" t="s">
        <v>79</v>
      </c>
      <c r="H96" s="27" t="s">
        <v>395</v>
      </c>
      <c r="I96" s="27" t="s">
        <v>396</v>
      </c>
      <c r="J96" s="27" t="s">
        <v>205</v>
      </c>
      <c r="K96" s="28">
        <v>51.4</v>
      </c>
    </row>
    <row r="97" spans="1:11" ht="47.25" x14ac:dyDescent="0.4">
      <c r="A97" s="24">
        <v>97</v>
      </c>
      <c r="B97" s="24" t="s">
        <v>468</v>
      </c>
      <c r="C97" s="25">
        <f t="shared" si="2"/>
        <v>1000</v>
      </c>
      <c r="D97" s="26">
        <f t="shared" si="3"/>
        <v>2000</v>
      </c>
      <c r="E97" s="26">
        <v>14500</v>
      </c>
      <c r="F97" s="24" t="s">
        <v>28</v>
      </c>
      <c r="G97" s="24" t="s">
        <v>469</v>
      </c>
      <c r="H97" s="27" t="s">
        <v>118</v>
      </c>
      <c r="I97" s="27" t="s">
        <v>119</v>
      </c>
      <c r="J97" s="27" t="s">
        <v>41</v>
      </c>
      <c r="K97" s="28"/>
    </row>
    <row r="98" spans="1:11" ht="47.25" x14ac:dyDescent="0.4">
      <c r="A98" s="24">
        <v>98</v>
      </c>
      <c r="B98" s="24" t="s">
        <v>472</v>
      </c>
      <c r="C98" s="25">
        <f t="shared" si="2"/>
        <v>1000</v>
      </c>
      <c r="D98" s="26">
        <f t="shared" si="3"/>
        <v>1900</v>
      </c>
      <c r="E98" s="26">
        <v>13800</v>
      </c>
      <c r="F98" s="24" t="s">
        <v>28</v>
      </c>
      <c r="G98" s="24" t="s">
        <v>18</v>
      </c>
      <c r="H98" s="27" t="s">
        <v>464</v>
      </c>
      <c r="I98" s="27" t="s">
        <v>465</v>
      </c>
      <c r="J98" s="27" t="s">
        <v>205</v>
      </c>
      <c r="K98" s="28">
        <v>43</v>
      </c>
    </row>
    <row r="99" spans="1:11" ht="31.5" x14ac:dyDescent="0.4">
      <c r="A99" s="24">
        <v>99</v>
      </c>
      <c r="B99" s="24" t="s">
        <v>474</v>
      </c>
      <c r="C99" s="25">
        <f t="shared" si="2"/>
        <v>1000</v>
      </c>
      <c r="D99" s="26">
        <f t="shared" si="3"/>
        <v>2000</v>
      </c>
      <c r="E99" s="26">
        <v>14500</v>
      </c>
      <c r="F99" s="24" t="s">
        <v>60</v>
      </c>
      <c r="G99" s="24" t="s">
        <v>475</v>
      </c>
      <c r="H99" s="24" t="s">
        <v>478</v>
      </c>
      <c r="I99" s="24" t="s">
        <v>479</v>
      </c>
      <c r="J99" s="24" t="s">
        <v>480</v>
      </c>
      <c r="K99" s="28">
        <v>58.1</v>
      </c>
    </row>
    <row r="100" spans="1:11" ht="31.5" x14ac:dyDescent="0.4">
      <c r="A100" s="24">
        <v>100</v>
      </c>
      <c r="B100" s="24" t="s">
        <v>482</v>
      </c>
      <c r="C100" s="25">
        <f t="shared" si="2"/>
        <v>1400</v>
      </c>
      <c r="D100" s="26">
        <f t="shared" si="3"/>
        <v>2700</v>
      </c>
      <c r="E100" s="26">
        <v>20000</v>
      </c>
      <c r="F100" s="24" t="s">
        <v>60</v>
      </c>
      <c r="G100" s="24" t="s">
        <v>105</v>
      </c>
      <c r="H100" s="27" t="s">
        <v>485</v>
      </c>
      <c r="I100" s="27" t="s">
        <v>486</v>
      </c>
      <c r="J100" s="27" t="s">
        <v>487</v>
      </c>
      <c r="K100" s="28">
        <v>59.6</v>
      </c>
    </row>
    <row r="101" spans="1:11" ht="42" x14ac:dyDescent="0.4">
      <c r="A101" s="24">
        <v>101</v>
      </c>
      <c r="B101" s="24" t="s">
        <v>489</v>
      </c>
      <c r="C101" s="25">
        <f t="shared" si="2"/>
        <v>1200</v>
      </c>
      <c r="D101" s="26">
        <f t="shared" si="3"/>
        <v>2400</v>
      </c>
      <c r="E101" s="26">
        <v>17600</v>
      </c>
      <c r="F101" s="24" t="s">
        <v>60</v>
      </c>
      <c r="G101" s="24" t="s">
        <v>105</v>
      </c>
      <c r="H101" s="27" t="s">
        <v>363</v>
      </c>
      <c r="I101" s="27" t="s">
        <v>364</v>
      </c>
      <c r="J101" s="27" t="s">
        <v>365</v>
      </c>
      <c r="K101" s="28">
        <v>43</v>
      </c>
    </row>
    <row r="102" spans="1:11" ht="31.5" x14ac:dyDescent="0.4">
      <c r="A102" s="24">
        <v>102</v>
      </c>
      <c r="B102" s="24" t="s">
        <v>491</v>
      </c>
      <c r="C102" s="25">
        <f t="shared" si="2"/>
        <v>600</v>
      </c>
      <c r="D102" s="26">
        <f t="shared" si="3"/>
        <v>1100</v>
      </c>
      <c r="E102" s="26">
        <v>7700</v>
      </c>
      <c r="F102" s="24" t="s">
        <v>60</v>
      </c>
      <c r="G102" s="24" t="s">
        <v>105</v>
      </c>
      <c r="H102" s="27" t="s">
        <v>310</v>
      </c>
      <c r="I102" s="27" t="s">
        <v>311</v>
      </c>
      <c r="J102" s="27" t="s">
        <v>312</v>
      </c>
      <c r="K102" s="28">
        <v>62</v>
      </c>
    </row>
    <row r="103" spans="1:11" ht="47.25" x14ac:dyDescent="0.4">
      <c r="A103" s="24">
        <v>103</v>
      </c>
      <c r="B103" s="24" t="s">
        <v>689</v>
      </c>
      <c r="C103" s="25">
        <f t="shared" si="2"/>
        <v>800</v>
      </c>
      <c r="D103" s="26">
        <f t="shared" si="3"/>
        <v>1500</v>
      </c>
      <c r="E103" s="26">
        <v>11000</v>
      </c>
      <c r="F103" s="24" t="s">
        <v>60</v>
      </c>
      <c r="G103" s="24" t="s">
        <v>105</v>
      </c>
      <c r="H103" s="24" t="s">
        <v>415</v>
      </c>
      <c r="I103" s="24" t="s">
        <v>416</v>
      </c>
      <c r="J103" s="24" t="s">
        <v>417</v>
      </c>
      <c r="K103" s="28">
        <v>48</v>
      </c>
    </row>
    <row r="104" spans="1:11" ht="31.5" x14ac:dyDescent="0.4">
      <c r="A104" s="24">
        <v>104</v>
      </c>
      <c r="B104" s="24" t="s">
        <v>496</v>
      </c>
      <c r="C104" s="25">
        <f t="shared" si="2"/>
        <v>500</v>
      </c>
      <c r="D104" s="26">
        <f t="shared" si="3"/>
        <v>1000</v>
      </c>
      <c r="E104" s="26">
        <v>7000</v>
      </c>
      <c r="F104" s="24" t="s">
        <v>60</v>
      </c>
      <c r="G104" s="24" t="s">
        <v>475</v>
      </c>
      <c r="H104" s="24" t="s">
        <v>415</v>
      </c>
      <c r="I104" s="24" t="s">
        <v>416</v>
      </c>
      <c r="J104" s="24" t="s">
        <v>417</v>
      </c>
      <c r="K104" s="28">
        <v>40</v>
      </c>
    </row>
    <row r="105" spans="1:11" ht="42" x14ac:dyDescent="0.4">
      <c r="A105" s="24">
        <v>105</v>
      </c>
      <c r="B105" s="24" t="s">
        <v>498</v>
      </c>
      <c r="C105" s="25">
        <f t="shared" si="2"/>
        <v>1200</v>
      </c>
      <c r="D105" s="26">
        <f t="shared" si="3"/>
        <v>2400</v>
      </c>
      <c r="E105" s="26">
        <v>17600</v>
      </c>
      <c r="F105" s="24" t="s">
        <v>60</v>
      </c>
      <c r="G105" s="24" t="s">
        <v>475</v>
      </c>
      <c r="H105" s="27" t="s">
        <v>501</v>
      </c>
      <c r="I105" s="27" t="s">
        <v>502</v>
      </c>
      <c r="J105" s="27" t="s">
        <v>503</v>
      </c>
      <c r="K105" s="28">
        <v>55</v>
      </c>
    </row>
    <row r="106" spans="1:11" ht="42" x14ac:dyDescent="0.4">
      <c r="A106" s="24">
        <v>106</v>
      </c>
      <c r="B106" s="24" t="s">
        <v>505</v>
      </c>
      <c r="C106" s="25">
        <f t="shared" si="2"/>
        <v>500</v>
      </c>
      <c r="D106" s="26">
        <f t="shared" si="3"/>
        <v>1000</v>
      </c>
      <c r="E106" s="26">
        <v>7000</v>
      </c>
      <c r="F106" s="24" t="s">
        <v>28</v>
      </c>
      <c r="G106" s="24" t="s">
        <v>18</v>
      </c>
      <c r="H106" s="27" t="s">
        <v>508</v>
      </c>
      <c r="I106" s="27" t="s">
        <v>509</v>
      </c>
      <c r="J106" s="27" t="s">
        <v>83</v>
      </c>
      <c r="K106" s="28">
        <v>48</v>
      </c>
    </row>
    <row r="107" spans="1:11" ht="31.5" x14ac:dyDescent="0.4">
      <c r="A107" s="24">
        <v>107</v>
      </c>
      <c r="B107" s="24" t="s">
        <v>511</v>
      </c>
      <c r="C107" s="25">
        <f t="shared" si="2"/>
        <v>1200</v>
      </c>
      <c r="D107" s="26">
        <f t="shared" si="3"/>
        <v>2400</v>
      </c>
      <c r="E107" s="26">
        <v>17600</v>
      </c>
      <c r="F107" s="24" t="s">
        <v>60</v>
      </c>
      <c r="G107" s="24" t="s">
        <v>105</v>
      </c>
      <c r="H107" s="27" t="s">
        <v>514</v>
      </c>
      <c r="I107" s="27" t="s">
        <v>515</v>
      </c>
      <c r="J107" s="27" t="s">
        <v>516</v>
      </c>
      <c r="K107" s="28"/>
    </row>
    <row r="108" spans="1:11" ht="31.5" x14ac:dyDescent="0.4">
      <c r="A108" s="24">
        <v>108</v>
      </c>
      <c r="B108" s="24" t="s">
        <v>518</v>
      </c>
      <c r="C108" s="25">
        <f t="shared" si="2"/>
        <v>1600</v>
      </c>
      <c r="D108" s="26">
        <f t="shared" si="3"/>
        <v>3100</v>
      </c>
      <c r="E108" s="26">
        <v>22500</v>
      </c>
      <c r="F108" s="24" t="s">
        <v>60</v>
      </c>
      <c r="G108" s="24" t="s">
        <v>105</v>
      </c>
      <c r="H108" s="24" t="s">
        <v>388</v>
      </c>
      <c r="I108" s="24" t="s">
        <v>389</v>
      </c>
      <c r="J108" s="24" t="s">
        <v>390</v>
      </c>
      <c r="K108" s="28">
        <v>60</v>
      </c>
    </row>
  </sheetData>
  <autoFilter ref="A1:J108" xr:uid="{2061EB35-3899-4195-AE73-2ED475476BB1}">
    <sortState xmlns:xlrd2="http://schemas.microsoft.com/office/spreadsheetml/2017/richdata2" ref="A2:J108">
      <sortCondition ref="A1"/>
    </sortState>
  </autoFilter>
  <phoneticPr fontId="2"/>
  <pageMargins left="0.7" right="0.7" top="0.75" bottom="0.75" header="0.3" footer="0.3"/>
  <pageSetup paperSize="9" scale="54"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印刷用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Shindo Shunsuke</dc:creator>
  <cp:lastModifiedBy>Shindo Shunsuke</cp:lastModifiedBy>
  <cp:lastPrinted>2025-08-05T04:34:04Z</cp:lastPrinted>
  <dcterms:created xsi:type="dcterms:W3CDTF">2025-07-26T10:15:30Z</dcterms:created>
  <dcterms:modified xsi:type="dcterms:W3CDTF">2025-08-05T08:44:53Z</dcterms:modified>
</cp:coreProperties>
</file>