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4115" windowHeight="4680"/>
  </bookViews>
  <sheets>
    <sheet name="1012670_20141231" sheetId="1" r:id="rId1"/>
  </sheets>
  <definedNames>
    <definedName name="_xlnm._FilterDatabase" localSheetId="0" hidden="1">'1012670_20141231'!$G$1:$G$327</definedName>
  </definedNames>
  <calcPr calcId="145621"/>
</workbook>
</file>

<file path=xl/calcChain.xml><?xml version="1.0" encoding="utf-8"?>
<calcChain xmlns="http://schemas.openxmlformats.org/spreadsheetml/2006/main">
  <c r="E223" i="1" l="1"/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4" i="1"/>
  <c r="E225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2" i="1"/>
  <c r="E3" i="1"/>
  <c r="E327" i="1" l="1"/>
  <c r="AM62" i="1"/>
</calcChain>
</file>

<file path=xl/sharedStrings.xml><?xml version="1.0" encoding="utf-8"?>
<sst xmlns="http://schemas.openxmlformats.org/spreadsheetml/2006/main" count="3407" uniqueCount="1068">
  <si>
    <t>Betrag</t>
  </si>
  <si>
    <t>Buchungstext</t>
  </si>
  <si>
    <t>Buchungstag</t>
  </si>
  <si>
    <t>Begünstigter/Absender - Bankleitzahl</t>
  </si>
  <si>
    <t>Begünstigter/Absender - Kontonummer</t>
  </si>
  <si>
    <t>Begünstigter/Absender - Name</t>
  </si>
  <si>
    <t>Internet</t>
  </si>
  <si>
    <t>Kategorie</t>
  </si>
  <si>
    <t>Kommentar</t>
  </si>
  <si>
    <t>Kostenstelle</t>
  </si>
  <si>
    <t>Laufende Nummer</t>
  </si>
  <si>
    <t>Marker</t>
  </si>
  <si>
    <t>Originalbetrag</t>
  </si>
  <si>
    <t>Originalbetrag - Währung</t>
  </si>
  <si>
    <t>Primanota</t>
  </si>
  <si>
    <t>Saldo</t>
  </si>
  <si>
    <t>Saldo - Währung</t>
  </si>
  <si>
    <t>Storno</t>
  </si>
  <si>
    <t>Storno - Originalbetrag</t>
  </si>
  <si>
    <t>Splittbuchung - Auftraggeber / Name</t>
  </si>
  <si>
    <t>Splittbuchung - Kategorie</t>
  </si>
  <si>
    <t>Splittbuchung - Kostenstelle</t>
  </si>
  <si>
    <t>Splittbuchung - Originalbetrag</t>
  </si>
  <si>
    <t>Splittbuchung - Unterkategorie</t>
  </si>
  <si>
    <t>Splittbuchung - Verwendungszweckzeile 1</t>
  </si>
  <si>
    <t>Textschlüssel</t>
  </si>
  <si>
    <t>Unterkategorie</t>
  </si>
  <si>
    <t>Verwendungszweckzeile 1</t>
  </si>
  <si>
    <t>Verwendungszweckzeile 2</t>
  </si>
  <si>
    <t>Verwendungszweckzeile 3</t>
  </si>
  <si>
    <t>Verwendungszweckzeile 4</t>
  </si>
  <si>
    <t>Verwendungszweckzeile 5</t>
  </si>
  <si>
    <t>Verwendungszweckzeile 6</t>
  </si>
  <si>
    <t>Verwendungszweckzeile 7</t>
  </si>
  <si>
    <t>Verwendungszweckzeile 8</t>
  </si>
  <si>
    <t>Verwendungszweckzeile 9</t>
  </si>
  <si>
    <t>Verwendungszweckzeile 10</t>
  </si>
  <si>
    <t>Verwendungszweckzeile 11</t>
  </si>
  <si>
    <t>Verwendungszweckzeile 12</t>
  </si>
  <si>
    <t>Verwendungszweckzeile 13</t>
  </si>
  <si>
    <t>Verwendungszweckzeile 14</t>
  </si>
  <si>
    <t>Wertstellungstag</t>
  </si>
  <si>
    <t>Steuersatz</t>
  </si>
  <si>
    <t>SteuersatzWaehr</t>
  </si>
  <si>
    <t>Steuerbetrag</t>
  </si>
  <si>
    <t>SteuerbetragWaehr</t>
  </si>
  <si>
    <t>Fibu-Nr.</t>
  </si>
  <si>
    <t>Splittbuchung - Steuersatz</t>
  </si>
  <si>
    <t>Splittbuchung - SteuersatzWaehr</t>
  </si>
  <si>
    <t>Splittbuchung - Steuerbetrag</t>
  </si>
  <si>
    <t>Splittbuchung - SteuerbetragWaehr</t>
  </si>
  <si>
    <t>Splittbuchung - Fibu-Nr.</t>
  </si>
  <si>
    <t>Überweisungs-Gutschrift</t>
  </si>
  <si>
    <t>EUR</t>
  </si>
  <si>
    <t>Jahresgebühr VR-BankCard</t>
  </si>
  <si>
    <t>Zinsen/Kontoführung</t>
  </si>
  <si>
    <t>Jenzen, Matthias</t>
  </si>
  <si>
    <t>Überweisung InternetBanking</t>
  </si>
  <si>
    <t>Gutschrift SB</t>
  </si>
  <si>
    <t>Matthias Jenzen</t>
  </si>
  <si>
    <t>BLZ:21352240 KTO: 131120446</t>
  </si>
  <si>
    <t>StarMoney autom. Ausgleich</t>
  </si>
  <si>
    <t>Fehlende Online-Umsätze</t>
  </si>
  <si>
    <t>Auszahlung GAA Bargteheide</t>
  </si>
  <si>
    <t>GA NR91240081 BLZ23062124 0</t>
  </si>
  <si>
    <t>EUR    1000,00 GEB.EUR 0,00</t>
  </si>
  <si>
    <t>MATTHIAS JENZEN UND SUSANNE JENZEN</t>
  </si>
  <si>
    <t>GA-Verfügung</t>
  </si>
  <si>
    <t>BLZ:23062124 KTO:     12670</t>
  </si>
  <si>
    <t>Lastschrift ELV</t>
  </si>
  <si>
    <t>EUR     200,00 GEB.EUR 0,00</t>
  </si>
  <si>
    <t>AVIA BOIE LANGE, LOHE</t>
  </si>
  <si>
    <t>NESSLER GMBH . AHRENSBURG A</t>
  </si>
  <si>
    <t>HOST EUROPE GMBH</t>
  </si>
  <si>
    <t>Einzugsermächtig.-lastschr.</t>
  </si>
  <si>
    <t>Dauerauftrag:          1</t>
  </si>
  <si>
    <t>Ausgleich</t>
  </si>
  <si>
    <t>Susanne Jenzen</t>
  </si>
  <si>
    <t>BLZ:23062124 KTO:     85227</t>
  </si>
  <si>
    <t>FINANZAMT STORMARN</t>
  </si>
  <si>
    <t>Susanne Hinze</t>
  </si>
  <si>
    <t>BLZ:12030000 KTO:1005989106</t>
  </si>
  <si>
    <t>POS ec-cash EMV</t>
  </si>
  <si>
    <t>000000000000         A00000</t>
  </si>
  <si>
    <t>GA Ausland EMV</t>
  </si>
  <si>
    <t>EC-GA EMV   0   GEB.EU 5,00</t>
  </si>
  <si>
    <t>GLOBETROTTER HH</t>
  </si>
  <si>
    <t>EUR      50,00 GEB.EUR 0,00</t>
  </si>
  <si>
    <t>GA NR91770002 BLZ20069177 0</t>
  </si>
  <si>
    <t>EUR    0040,00 GEB.EUR 0,00</t>
  </si>
  <si>
    <t>Sorten</t>
  </si>
  <si>
    <t>Gebühr:EUR  2,50</t>
  </si>
  <si>
    <t>Fahrschule Schölermann</t>
  </si>
  <si>
    <t>BLZ:21352240 KTO: 130006423</t>
  </si>
  <si>
    <t>Kristina Jenzen</t>
  </si>
  <si>
    <t>Dauerauftrag-Gutschrift</t>
  </si>
  <si>
    <t>KFZ, HAUS, VERSICH.</t>
  </si>
  <si>
    <t>O2 SAGT DANKE</t>
  </si>
  <si>
    <t>EC-POS EMV  0 1 GEB.EU 0,00</t>
  </si>
  <si>
    <t>JENZEN MATTHIAS</t>
  </si>
  <si>
    <t>Internet-Euro-Überweisungen</t>
  </si>
  <si>
    <t>GA NR91770018 BLZ20069177 0</t>
  </si>
  <si>
    <t>URLAUB</t>
  </si>
  <si>
    <t>DANKE</t>
  </si>
  <si>
    <t>EUR    0070,00 GEB.EUR 0,00</t>
  </si>
  <si>
    <t>O2 MY HANDY</t>
  </si>
  <si>
    <t>Kartenausgabe</t>
  </si>
  <si>
    <t>RAIFFEISENBANK SOELDEN  AUT</t>
  </si>
  <si>
    <t>BLZ:20041111 KTO:   6761753</t>
  </si>
  <si>
    <t>AMAZON DOWNLOADS</t>
  </si>
  <si>
    <t>EUR      70,00 GEB.EUR 0,00</t>
  </si>
  <si>
    <t>Jenzen, Werner</t>
  </si>
  <si>
    <t>BLZ:20010020 KTO:  36127201</t>
  </si>
  <si>
    <t>Marlena Jenzen</t>
  </si>
  <si>
    <t>BLZ:23062124 KTO:     70718</t>
  </si>
  <si>
    <t>EUR      90,00 GEB.EUR 0,00</t>
  </si>
  <si>
    <t>Terminüberw.InternetBanking</t>
  </si>
  <si>
    <t>EUR      40,00 GEB.EUR 0,00</t>
  </si>
  <si>
    <t>BLZ:23062124 KTO:     70696</t>
  </si>
  <si>
    <t>Restzahlung</t>
  </si>
  <si>
    <t>EUR     120,00 GEB.EUR 0,00</t>
  </si>
  <si>
    <t>Jenzen, Kristina</t>
  </si>
  <si>
    <t>Elektro Timm</t>
  </si>
  <si>
    <t>BLZ:23062124 KTO:      4200</t>
  </si>
  <si>
    <t>Catharina Held</t>
  </si>
  <si>
    <t>BLZ:23062124 Kto:0000006033</t>
  </si>
  <si>
    <t>Anlagedatum : 18.08.13</t>
  </si>
  <si>
    <t>Intensiv Reise 2014</t>
  </si>
  <si>
    <t>SVWZ+BUDGETS</t>
  </si>
  <si>
    <t>SVWZ+EXTRA BUDGET KROSCHKE</t>
  </si>
  <si>
    <t>Lebenshaltung</t>
  </si>
  <si>
    <t>Reise/Urlaub</t>
  </si>
  <si>
    <t>KFZ/Autovermietung</t>
  </si>
  <si>
    <t>Bargeld</t>
  </si>
  <si>
    <t>Geldautomat/-karte</t>
  </si>
  <si>
    <t>Fahrzeuge</t>
  </si>
  <si>
    <t>Haus/Wohnung</t>
  </si>
  <si>
    <t>Heizung</t>
  </si>
  <si>
    <t>AUTO-SERVICE LOHE GMBH</t>
  </si>
  <si>
    <t>4403026050482263221528R0002</t>
  </si>
  <si>
    <t>Arbeitszimmer/Beruf</t>
  </si>
  <si>
    <t>SVWZ+ERSTATT.30/220/15909 E</t>
  </si>
  <si>
    <t>INK.S</t>
  </si>
  <si>
    <t>Kapital/Kredit</t>
  </si>
  <si>
    <t>Kredit/Darlehen</t>
  </si>
  <si>
    <t>PURP+RINP</t>
  </si>
  <si>
    <t>Freizeit</t>
  </si>
  <si>
    <t>eBay</t>
  </si>
  <si>
    <t>Auffüllung</t>
  </si>
  <si>
    <t>SEPA-Basislastschrift</t>
  </si>
  <si>
    <t>PayPal Europe S.a.r.l. et C ie S.C.A</t>
  </si>
  <si>
    <t>89.PP PAYPAL</t>
  </si>
  <si>
    <t>MREF+46PJ224LG4G4Q</t>
  </si>
  <si>
    <t>CRED+LU96ZZZ000000000000000</t>
  </si>
  <si>
    <t>Internet &amp; Web-Hosting</t>
  </si>
  <si>
    <t>Ausbildung</t>
  </si>
  <si>
    <t>02.03/09.37UHR Bargteheid</t>
  </si>
  <si>
    <t>KD 0000012670 TAN 185690</t>
  </si>
  <si>
    <t>Datum: 03.03.14 Zeit: 16:52</t>
  </si>
  <si>
    <t>Ausgleich Kleidung Finn</t>
  </si>
  <si>
    <t>NOLADE21HOL</t>
  </si>
  <si>
    <t>DE13213522400131120446</t>
  </si>
  <si>
    <t>DEUTDEFF</t>
  </si>
  <si>
    <t>DE88500700100175526303</t>
  </si>
  <si>
    <t>EREF+YYIJ222222FA7WQ6 PP.66</t>
  </si>
  <si>
    <t>SVWZ+PP.6689.PP   wl-expres</t>
  </si>
  <si>
    <t>s, Ih</t>
  </si>
  <si>
    <t>r Einkauf bei wl-express, A</t>
  </si>
  <si>
    <t>rtikel-301097198109</t>
  </si>
  <si>
    <t>KD 0000012670 TAN 172315</t>
  </si>
  <si>
    <t>Datum: 07.03.14 Zeit: 09:03</t>
  </si>
  <si>
    <t>Ausgleich VHS</t>
  </si>
  <si>
    <t>HYVEDEMM</t>
  </si>
  <si>
    <t>DE16700202700005713153</t>
  </si>
  <si>
    <t>EREF+3301746324300001519786</t>
  </si>
  <si>
    <t>949004RCUR</t>
  </si>
  <si>
    <t>MREF+T0010001B0000060064825</t>
  </si>
  <si>
    <t>CRED+DE9700000000142462</t>
  </si>
  <si>
    <t>SVWZ+33/174632430/151978694</t>
  </si>
  <si>
    <t>006482577/T0010001B00000600</t>
  </si>
  <si>
    <t>EUR     300,00KURS1,0000000</t>
  </si>
  <si>
    <t>EUR    0300,00 GEB.EUR 5,00</t>
  </si>
  <si>
    <t>OBERGURGL  AM08.03.14 17.42</t>
  </si>
  <si>
    <t>B004D665268CDFAF8051315A2F</t>
  </si>
  <si>
    <t>0FA50BA030C020000000001000</t>
  </si>
  <si>
    <t>0000000F111406081304150000</t>
  </si>
  <si>
    <t>020300604020143S4YRMVF 008C</t>
  </si>
  <si>
    <t>KD 0000012670 TAN 416754</t>
  </si>
  <si>
    <t>Datum: 15.03.14 Zeit: 10:18</t>
  </si>
  <si>
    <t>RE-NR. AR 11170/14020</t>
  </si>
  <si>
    <t>Susanne + Matthias Jenzen</t>
  </si>
  <si>
    <t>Bekleidung</t>
  </si>
  <si>
    <t>KD 0000012670 TAN 916005</t>
  </si>
  <si>
    <t>Datum: 15.03.14 Zeit: 19:29</t>
  </si>
  <si>
    <t>Ausgleich Schuhe Finn</t>
  </si>
  <si>
    <t>KD 0000012670 TAN 161687</t>
  </si>
  <si>
    <t>Datum: 17.03.14 Zeit: 15:38</t>
  </si>
  <si>
    <t>Ausgleich Karibik Urlaub</t>
  </si>
  <si>
    <t>u. 2x Konzertkarten Kinder</t>
  </si>
  <si>
    <t>KD 0000012670 TAN 996816</t>
  </si>
  <si>
    <t>Datum: 17.03.14 Zeit: 15:57</t>
  </si>
  <si>
    <t>250 IKEA + 100 Schuhe Finn</t>
  </si>
  <si>
    <t>EREF+3101813378090001523815</t>
  </si>
  <si>
    <t>585004RCUR</t>
  </si>
  <si>
    <t>MREF+T0010001B0000000334130</t>
  </si>
  <si>
    <t>SVWZ+31/181337809/152381558</t>
  </si>
  <si>
    <t>3413016/T0010001B0000000334</t>
  </si>
  <si>
    <t>COBADEHD</t>
  </si>
  <si>
    <t>DE76200411110676175300</t>
  </si>
  <si>
    <t>SVWZ+SKI Urlaub Ausgleich B</t>
  </si>
  <si>
    <t>AR Ab</t>
  </si>
  <si>
    <t>hebung minus Restbetrag fue</t>
  </si>
  <si>
    <t>r Familienbudget</t>
  </si>
  <si>
    <t>EREF+YYI46PJ27WPR2M5J PP.66</t>
  </si>
  <si>
    <t>SVWZ+PP.6689.PP   XING COM,</t>
  </si>
  <si>
    <t>Ihr</t>
  </si>
  <si>
    <t>Einkauf bei XING COM</t>
  </si>
  <si>
    <t>COLSDE33</t>
  </si>
  <si>
    <t>DE29370501981004142632</t>
  </si>
  <si>
    <t>Host Europe GmbH</t>
  </si>
  <si>
    <t>EREF+HOSTEUROPEGMBH-SEPA000</t>
  </si>
  <si>
    <t>0043-88770000</t>
  </si>
  <si>
    <t>MREF+DMLACTKME7</t>
  </si>
  <si>
    <t>CRED+DE08ZZZ00000352614</t>
  </si>
  <si>
    <t>SVWZ+RE 16658837 V.05.03.14</t>
  </si>
  <si>
    <t>39,99 ./. SK 0,00 KDNR. 305</t>
  </si>
  <si>
    <t>Jenzen, Matthias, und Susan ne Jenzen</t>
  </si>
  <si>
    <t>SVWZ+Urlaubspramie Susi</t>
  </si>
  <si>
    <t>30.03/10.07UHR Bargteheid</t>
  </si>
  <si>
    <t>TIMMs Catering</t>
  </si>
  <si>
    <t>KFZ-Versicherung</t>
  </si>
  <si>
    <t>BLZ:20050550 KTO:1354121699</t>
  </si>
  <si>
    <t>KD 0000012670 TAN 532453</t>
  </si>
  <si>
    <t>Datum: 30.03.14 Zeit: 19:06</t>
  </si>
  <si>
    <t>RG-NR 9426 KD-NR 16462</t>
  </si>
  <si>
    <t>Einkommen</t>
  </si>
  <si>
    <t>Elterngeld</t>
  </si>
  <si>
    <t>KD 0000012670 TAN 346290</t>
  </si>
  <si>
    <t>Datum: 30.03.14 Zeit: 19:08</t>
  </si>
  <si>
    <t>Ausgleich Kindergeld</t>
  </si>
  <si>
    <t>Matthias Jenzen und Susanne Jenzen</t>
  </si>
  <si>
    <t>SVWZ+Extra Budget Kroschke</t>
  </si>
  <si>
    <t>DE32213522400130017602</t>
  </si>
  <si>
    <t>Lorenz Autolackierung</t>
  </si>
  <si>
    <t>Unterhalt (Kind, Partner)</t>
  </si>
  <si>
    <t>SVWZ+BIC:NOLADE21HOL</t>
  </si>
  <si>
    <t>IBAN:DE32213522400130017602</t>
  </si>
  <si>
    <t>Datum: 05.04.14 Zeit: 12:33</t>
  </si>
  <si>
    <t>KD 0000012670 TAN 122496</t>
  </si>
  <si>
    <t>RG-NR 140651 + RG-NR 140633</t>
  </si>
  <si>
    <t>06.04/16.51UHR Bargteheid</t>
  </si>
  <si>
    <t>EREF+YYI46PJ27Y8X9FMQ PP.66</t>
  </si>
  <si>
    <t>SVWZ+PP.6689.PP   TOMTAILOR</t>
  </si>
  <si>
    <t>EC, I</t>
  </si>
  <si>
    <t>hr Einkauf bei TOMTAILOREC</t>
  </si>
  <si>
    <t>EREF+YYI46PJ27YAZLBHQ PP.66</t>
  </si>
  <si>
    <t>SVWZ+PP.6689.PP   fho-shop,</t>
  </si>
  <si>
    <t>Einkauf bei fho-shop, Artik</t>
  </si>
  <si>
    <t>el-321299196496</t>
  </si>
  <si>
    <t>EREF+YYI46PJ27YB6KFEG PP.66</t>
  </si>
  <si>
    <t>SVWZ+PP.6689.PP   heuergmbh</t>
  </si>
  <si>
    <t>, Ihr</t>
  </si>
  <si>
    <t>Einkauf bei heuergmbh, Art</t>
  </si>
  <si>
    <t>ikel-140814017009</t>
  </si>
  <si>
    <t>EREF+3301764421790001532148</t>
  </si>
  <si>
    <t>364004RCUR</t>
  </si>
  <si>
    <t>SVWZ+33/176442179/153214836</t>
  </si>
  <si>
    <t>KD 0000012670 TAN 389943</t>
  </si>
  <si>
    <t>Datum: 10.04.14 Zeit: 08:29</t>
  </si>
  <si>
    <t>Kleidungsgeld</t>
  </si>
  <si>
    <t>Carsten Berg</t>
  </si>
  <si>
    <t>BLZ:21352240 KTO: 179084868</t>
  </si>
  <si>
    <t>KD 0000012670 TAN 054812</t>
  </si>
  <si>
    <t>Datum: 10.04.14 Zeit: 08:32</t>
  </si>
  <si>
    <t>RG-NR. 1361</t>
  </si>
  <si>
    <t>VS 303042539</t>
  </si>
  <si>
    <t>SVWZ+DEVK KV Gutschrift</t>
  </si>
  <si>
    <t>0075-86550000</t>
  </si>
  <si>
    <t>SVWZ+RE 16760375 V.01.04.14</t>
  </si>
  <si>
    <t>Schulungen &amp; Lehrgänge</t>
  </si>
  <si>
    <t>USA Dollar</t>
  </si>
  <si>
    <t>Kurs:       1,280374</t>
  </si>
  <si>
    <t>Währungsbetrag:       80,00</t>
  </si>
  <si>
    <t>EREF+YYI46PJ27YXVAML4 PP.66</t>
  </si>
  <si>
    <t>SVWZ+PP.6689.PP   UCIKINOWE</t>
  </si>
  <si>
    <t>LT, I</t>
  </si>
  <si>
    <t>hr Einkauf bei UCIKINOWELT</t>
  </si>
  <si>
    <t>Ausgleich Kosmetikerin</t>
  </si>
  <si>
    <t>Bausparvertrag</t>
  </si>
  <si>
    <t>KD 0000012670 TAN 305347</t>
  </si>
  <si>
    <t>Datum: 15.04.14 Zeit: 08:55</t>
  </si>
  <si>
    <t>Abrechnung Mom + Dad</t>
  </si>
  <si>
    <t>Frühjahr 2014</t>
  </si>
  <si>
    <t>SVWZ+Extra Sparen April 201</t>
  </si>
  <si>
    <t>GA NR91240082 BLZ23062124 0</t>
  </si>
  <si>
    <t>15.04/17.14UHR Bargteheid</t>
  </si>
  <si>
    <t>EUR     100,00 GEB.EUR 0,00</t>
  </si>
  <si>
    <t>15.04/17.21UHR Bargteheid</t>
  </si>
  <si>
    <t>KD 0000012670 TAN 789612</t>
  </si>
  <si>
    <t>Datum: 15.04.14 Zeit: 21:07</t>
  </si>
  <si>
    <t>RG Nr. 428146</t>
  </si>
  <si>
    <t>Multimedia (Musik, Filme)</t>
  </si>
  <si>
    <t>EREF+3101832126560001536116</t>
  </si>
  <si>
    <t>015004RCUR</t>
  </si>
  <si>
    <t>SVWZ+31/183212656/153611601</t>
  </si>
  <si>
    <t>GENODED1SPK</t>
  </si>
  <si>
    <t>DE70370605900000401650</t>
  </si>
  <si>
    <t>DEVK Allgemeine Versicherun gs-AG</t>
  </si>
  <si>
    <t>EREF+FKV</t>
  </si>
  <si>
    <t>MREF+KFZ0048601596</t>
  </si>
  <si>
    <t>CRED+DE02ZZZ00000053962</t>
  </si>
  <si>
    <t>SVWZ+Kfz, 647010091, OD-J 1</t>
  </si>
  <si>
    <t>34 ,</t>
  </si>
  <si>
    <t>DEVKsagt Danke</t>
  </si>
  <si>
    <t>BYLADEMM</t>
  </si>
  <si>
    <t>DE13700500000008055830</t>
  </si>
  <si>
    <t>ADAC, Hansastr. 19, 80686 M UNCHEN</t>
  </si>
  <si>
    <t>EREF+3755680120022</t>
  </si>
  <si>
    <t>MREF+AD37556801220110723002</t>
  </si>
  <si>
    <t>CRED+DE30ZZZ00000056950</t>
  </si>
  <si>
    <t>SVWZ+RECHTSSCHUTZ-BEITRAG</t>
  </si>
  <si>
    <t>FALLIG: 01.05.14</t>
  </si>
  <si>
    <t>JENZEN, MAT</t>
  </si>
  <si>
    <t>THIAS                   ADA</t>
  </si>
  <si>
    <t>C-RECHTSSCHUTZ VERS.-AG</t>
  </si>
  <si>
    <t>EREF+3301783093240001544218</t>
  </si>
  <si>
    <t>552004RCUR</t>
  </si>
  <si>
    <t>SVWZ+33/178309324/154421855</t>
  </si>
  <si>
    <t>GENODEFF701</t>
  </si>
  <si>
    <t>DE44701600000000142108</t>
  </si>
  <si>
    <t>Hetzner Online AG</t>
  </si>
  <si>
    <t>EREF+I140000830280</t>
  </si>
  <si>
    <t>MREF+M-C0402453809-0001</t>
  </si>
  <si>
    <t>CRED+DE63ZZZ00000015422</t>
  </si>
  <si>
    <t>SVWZ+Hetzner Online AG - I1</t>
  </si>
  <si>
    <t>EREF+YYIJ222222K5KYMU PP.66</t>
  </si>
  <si>
    <t>SVWZ+PP.6689.PP   notebookg</t>
  </si>
  <si>
    <t>aleri</t>
  </si>
  <si>
    <t>e, Ihr Einkauf bei notebook</t>
  </si>
  <si>
    <t>galerie, Artikel-4006768312</t>
  </si>
  <si>
    <t>0130-83770000</t>
  </si>
  <si>
    <t>SVWZ+RE 16866290 V.03.05.14</t>
  </si>
  <si>
    <t>10.05/10.23UHR Bargteheid</t>
  </si>
  <si>
    <t>14.05/11.49UHR Bargteheid</t>
  </si>
  <si>
    <t>EREF+YYIJ222222LKENB4 PP.66</t>
  </si>
  <si>
    <t>SVWZ+PP.6689.PP   oneflow s</t>
  </si>
  <si>
    <t>hop,</t>
  </si>
  <si>
    <t>Ihr Einkauf bei oneflow sho</t>
  </si>
  <si>
    <t>p, Artikel-151298168496</t>
  </si>
  <si>
    <t>EREF+YYIJ222222LK74FU PP.66</t>
  </si>
  <si>
    <t>SVWZ+PP.6689.PP   PAYPAL-ZA</t>
  </si>
  <si>
    <t>HLUNG</t>
  </si>
  <si>
    <t>BER LASTSCHRIFT an saturn</t>
  </si>
  <si>
    <t>EREF+3101850834200001548586</t>
  </si>
  <si>
    <t>168004RCUR</t>
  </si>
  <si>
    <t>SVWZ+31/185083420/154858616</t>
  </si>
  <si>
    <t>Temporärer Puffer</t>
  </si>
  <si>
    <t>17.05/13.23UHR Bargteheid</t>
  </si>
  <si>
    <t>EUR      35,00 GEB.EUR 0,00</t>
  </si>
  <si>
    <t>EREF+R0003900709</t>
  </si>
  <si>
    <t>MREF+M-K0500539905-0001</t>
  </si>
  <si>
    <t>SVWZ+Rechnungsnr.: R0003900</t>
  </si>
  <si>
    <t>709 -</t>
  </si>
  <si>
    <t>Kundennr.: K0500539905</t>
  </si>
  <si>
    <t>GA NR75290126 BLZ20190003 0</t>
  </si>
  <si>
    <t>22.05/19.03UHR HAMBURG</t>
  </si>
  <si>
    <t>26.05/10.36UHR AHRENSBURG</t>
  </si>
  <si>
    <t>EREF+3301802554510001557158</t>
  </si>
  <si>
    <t>356004RCUR</t>
  </si>
  <si>
    <t>SVWZ+33/180255451/155715835</t>
  </si>
  <si>
    <t>TUBDDEDD</t>
  </si>
  <si>
    <t>DE87300308801908262006</t>
  </si>
  <si>
    <t>AMAZON PAYMENTS EUROPE</t>
  </si>
  <si>
    <t>EREF+2133238870226090</t>
  </si>
  <si>
    <t>MREF+dPJCnFsJ68JIEUDFzfyEQv</t>
  </si>
  <si>
    <t>h,c1MlFf</t>
  </si>
  <si>
    <t>CRED+DE94ZZZ00000561653</t>
  </si>
  <si>
    <t>SVWZ+Amazon .Mktplce EU-DE</t>
  </si>
  <si>
    <t>028-1</t>
  </si>
  <si>
    <t>438068-1377132 213323887022</t>
  </si>
  <si>
    <t>DE27213522400001406653</t>
  </si>
  <si>
    <t>Sabine Frost</t>
  </si>
  <si>
    <t>IBAN:DE27213522400001406653</t>
  </si>
  <si>
    <t>Datum: 25.06.14 Zeit: 19:18</t>
  </si>
  <si>
    <t>KD 0000012670 TAN 078764</t>
  </si>
  <si>
    <t>Englisch Kurs Finn Jenzen</t>
  </si>
  <si>
    <t>25.06/19.56UHR Bargteheid</t>
  </si>
  <si>
    <t>EREF+YYIJ222222RKZ4YQ PP.66</t>
  </si>
  <si>
    <t>SVWZ+PP.6689.PP   www csl-c</t>
  </si>
  <si>
    <t>omput</t>
  </si>
  <si>
    <t>er com, Ihr Einkauf bei www</t>
  </si>
  <si>
    <t>csl-computer com, Artikel-</t>
  </si>
  <si>
    <t>EREF+YYIJ222222RLNGNG PP.66</t>
  </si>
  <si>
    <t>SVWZ+PP.6689.PP   ricoricht</t>
  </si>
  <si>
    <t>er017</t>
  </si>
  <si>
    <t>0, Ihr Einkauf bei ricorich</t>
  </si>
  <si>
    <t>ter0170, Artikel-2513180604</t>
  </si>
  <si>
    <t>Jenzen, Finn</t>
  </si>
  <si>
    <t>Rückzahlung Restgeld</t>
  </si>
  <si>
    <t>von 300 EUR Kleidungsgeld</t>
  </si>
  <si>
    <t>Karte-Nr: 017000250544</t>
  </si>
  <si>
    <t>Corinna Ahlers</t>
  </si>
  <si>
    <t>BLZ:20040000 KTO: 601856802</t>
  </si>
  <si>
    <t>KD 0000012670 TAN 007233</t>
  </si>
  <si>
    <t>Datum: 28.06.14 Zeit: 20:43</t>
  </si>
  <si>
    <t>JAT Bernd Ahlers</t>
  </si>
  <si>
    <t>Wir denken an Dich</t>
  </si>
  <si>
    <t>Susi + Matz</t>
  </si>
  <si>
    <t>SVWZ+Ausgleich Wemag Gutsch</t>
  </si>
  <si>
    <t>rift</t>
  </si>
  <si>
    <t>Verbindlichk. Juli 2014</t>
  </si>
  <si>
    <t>DE16700500000006055830</t>
  </si>
  <si>
    <t>ADAC E.V., 81360 MUNCHEN</t>
  </si>
  <si>
    <t>Automobilclub</t>
  </si>
  <si>
    <t>EREF+MITGL.-NR. 375568012</t>
  </si>
  <si>
    <t>MREF+AD37556801220110723001</t>
  </si>
  <si>
    <t>SVWZ+ADAC E.V.</t>
  </si>
  <si>
    <t>BEITRAG: 01</t>
  </si>
  <si>
    <t>.07.14-01.07.15</t>
  </si>
  <si>
    <t>60 EUR Tanken Renault</t>
  </si>
  <si>
    <t>100 EUR Wohngeld Juni 2014</t>
  </si>
  <si>
    <t>100 EUR Wohngeld Juli 2014</t>
  </si>
  <si>
    <t>EREF+3301821196350001569783</t>
  </si>
  <si>
    <t>769004RCUR</t>
  </si>
  <si>
    <t>SVWZ+33/182119635/156978376</t>
  </si>
  <si>
    <t>Kraftstoff/Energie</t>
  </si>
  <si>
    <t>EC 74091919 300614185800OC0</t>
  </si>
  <si>
    <t>EF2A7336B8FF6D8480DD96747A</t>
  </si>
  <si>
    <t>0FA50BA8383020000000000000</t>
  </si>
  <si>
    <t>0000000F121410011304150000</t>
  </si>
  <si>
    <t>4403026050482275600508R0002</t>
  </si>
  <si>
    <t>EREF+R0004033259</t>
  </si>
  <si>
    <t>SVWZ+Rechnungsnr.: R0004033</t>
  </si>
  <si>
    <t>259 -</t>
  </si>
  <si>
    <t>DE64300308801938627009</t>
  </si>
  <si>
    <t>AMAZON MEDIA EU SARL</t>
  </si>
  <si>
    <t>EREF+2647647399149735</t>
  </si>
  <si>
    <t>CRED+DE78ZZZ00000561650</t>
  </si>
  <si>
    <t>SVWZ+Amazon Downloads D01-7</t>
  </si>
  <si>
    <t>1-8019516 2647647399149735</t>
  </si>
  <si>
    <t>06.07/09.17UHR Bargteheid</t>
  </si>
  <si>
    <t>DE51300308801938072015</t>
  </si>
  <si>
    <t>AMAZON EU SARL</t>
  </si>
  <si>
    <t>EREF+1308191248776101</t>
  </si>
  <si>
    <t>CRED+DE24ZZZ00000561652</t>
  </si>
  <si>
    <t>SVWZ+Amazon.de 302-0945811-</t>
  </si>
  <si>
    <t>69 1308191248776101</t>
  </si>
  <si>
    <t>0278-50480000</t>
  </si>
  <si>
    <t>SVWZ+RE 17066640 V.02.07.14</t>
  </si>
  <si>
    <t>11.07/09.45UHR Bargteheid</t>
  </si>
  <si>
    <t>12.07/11.00UHR Bargteheid</t>
  </si>
  <si>
    <t>KD 0000012670 TAN 511292</t>
  </si>
  <si>
    <t>Datum: 14.07.14 Zeit: 21:24</t>
  </si>
  <si>
    <t>Abrechnung Juli 2014</t>
  </si>
  <si>
    <t>EREF+3101888657410001574269</t>
  </si>
  <si>
    <t>119004RCUR</t>
  </si>
  <si>
    <t>SVWZ+31/188865741/157426911</t>
  </si>
  <si>
    <t>EREF+R0004080147</t>
  </si>
  <si>
    <t>SVWZ+Rechnungsnr.: R0004080</t>
  </si>
  <si>
    <t>147 -</t>
  </si>
  <si>
    <t>Jenzen, Marlena</t>
  </si>
  <si>
    <t>KD 0000012670 TAN 648896</t>
  </si>
  <si>
    <t>Datum: 18.07.14 Zeit: 17:01</t>
  </si>
  <si>
    <t>Einkaufsgeld 19.07.2014</t>
  </si>
  <si>
    <t>Finn Jenzen</t>
  </si>
  <si>
    <t>BLZ:23062124 KTO:     70726</t>
  </si>
  <si>
    <t>KD 0000012670 TAN 297871</t>
  </si>
  <si>
    <t>Datum: 20.07.14 Zeit: 19:29</t>
  </si>
  <si>
    <t>51 Tanken + 29 Kino</t>
  </si>
  <si>
    <t>Döner</t>
  </si>
  <si>
    <t>KD 0000012670 TAN 478774</t>
  </si>
  <si>
    <t>Datum: 20.07.14 Zeit: 19:39</t>
  </si>
  <si>
    <t>Auslage Döner</t>
  </si>
  <si>
    <t>KD 0000012670 TAN 031370</t>
  </si>
  <si>
    <t>Datum: 20.07.14 Zeit: 19:44</t>
  </si>
  <si>
    <t>50 EUR von Oma + Opa</t>
  </si>
  <si>
    <t>10 EUR Unterwäsche Marlena</t>
  </si>
  <si>
    <t>EREF+1792632273521018</t>
  </si>
  <si>
    <t>SVWZ+Amazon Downloads D01-0</t>
  </si>
  <si>
    <t>9-3193912 1792632273521018</t>
  </si>
  <si>
    <t>Abrechnung Einkaufen</t>
  </si>
  <si>
    <t>Gruss Marlena</t>
  </si>
  <si>
    <t>Möbel/Einrichtung</t>
  </si>
  <si>
    <t>KD 0000012670 TAN 117326</t>
  </si>
  <si>
    <t>Datum: 23.07.14 Zeit: 09:32</t>
  </si>
  <si>
    <t>Ausgleich IKEA + Maler</t>
  </si>
  <si>
    <t>KD 0000012670 TAN 743305</t>
  </si>
  <si>
    <t>Datum: 24.07.14 Zeit: 08:31</t>
  </si>
  <si>
    <t>Ausgleich Einkaufen</t>
  </si>
  <si>
    <t>25.07/12.44UHR Bargteheid</t>
  </si>
  <si>
    <t>EUR      75,00 GEB.EUR 0,00</t>
  </si>
  <si>
    <t>KD 0000012670 TAN 863696</t>
  </si>
  <si>
    <t>Datum: 25.07.14 Zeit: 13:27</t>
  </si>
  <si>
    <t>Einkaufsgeld</t>
  </si>
  <si>
    <t>Einkaufen vom 25.07.14</t>
  </si>
  <si>
    <t>Datum: 28.07.14 Zeit: 00:09</t>
  </si>
  <si>
    <t>KD      12670 TAN 634128</t>
  </si>
  <si>
    <t>Uhrzeit: 16:49</t>
  </si>
  <si>
    <t>Ausführungstermin: 28.07.14</t>
  </si>
  <si>
    <t>Ausgl. Intensiv Reise 2014</t>
  </si>
  <si>
    <t>Carla Held</t>
  </si>
  <si>
    <t>EREF+0441784588303005</t>
  </si>
  <si>
    <t>SVWZ+Amazon Downloads D01-6</t>
  </si>
  <si>
    <t>0-1078751 0441784588303005</t>
  </si>
  <si>
    <t>SVWZ+Extra sparen Juli 2014</t>
  </si>
  <si>
    <t>EREF+3301840112190001582711</t>
  </si>
  <si>
    <t>026004RCUR</t>
  </si>
  <si>
    <t>SVWZ+33/184011219/158271102</t>
  </si>
  <si>
    <t>Anzahlung Fernseher</t>
  </si>
  <si>
    <t>2. Anzahlung Fernseher</t>
  </si>
  <si>
    <t>Fernseher Finn, 37 Zoll</t>
  </si>
  <si>
    <t>KD 0000012670 TAN 946948</t>
  </si>
  <si>
    <t>Datum: 31.07.14 Zeit: 09:15</t>
  </si>
  <si>
    <t>Ausgl. Fernseher Finn</t>
  </si>
  <si>
    <t>31.07/15.44UHR AHRENSBURG</t>
  </si>
  <si>
    <t>Tüv Nord</t>
  </si>
  <si>
    <t>BLZ:25080020 KTO: 111044501</t>
  </si>
  <si>
    <t>KD 0000012670 TAN 592187</t>
  </si>
  <si>
    <t>Datum: 31.07.14 Zeit: 19:48</t>
  </si>
  <si>
    <t>RE-NR 7333390646</t>
  </si>
  <si>
    <t>KD-NR 85435900</t>
  </si>
  <si>
    <t>Kreis Stormarn</t>
  </si>
  <si>
    <t>BLZ:21352240 KTO:     10257</t>
  </si>
  <si>
    <t>KD 0000012670 TAN 997182</t>
  </si>
  <si>
    <t>Datum: 31.07.14 Zeit: 19:50</t>
  </si>
  <si>
    <t>Kassenz. 442/14/04521</t>
  </si>
  <si>
    <t>KD 0000012670 TAN 648885</t>
  </si>
  <si>
    <t>Datum: 31.07.14 Zeit: 19:52</t>
  </si>
  <si>
    <t>RE-NR 2014002038</t>
  </si>
  <si>
    <t>erste Rate Abzahlung Schuld</t>
  </si>
  <si>
    <t>en</t>
  </si>
  <si>
    <t>KD 0000012670 TAN 602395</t>
  </si>
  <si>
    <t>Datum: 03.08.14 Zeit: 18:59</t>
  </si>
  <si>
    <t>Ausgleich Überweisungen</t>
  </si>
  <si>
    <t>KD 0000012670 TAN 580164</t>
  </si>
  <si>
    <t>Datum: 04.08.14 Zeit: 15:04</t>
  </si>
  <si>
    <t>Einkaufsgeld 04.08.14</t>
  </si>
  <si>
    <t>Rückgeld Einkaufen 04.08.14</t>
  </si>
  <si>
    <t>SVWZ+Test mobil</t>
  </si>
  <si>
    <t>SVWZ+Test</t>
  </si>
  <si>
    <t>EREF+R0004123386</t>
  </si>
  <si>
    <t>SVWZ+Rechnungsnr.: R0004123</t>
  </si>
  <si>
    <t>386 -</t>
  </si>
  <si>
    <t>EREF+YYIJ222222XWM7T6 PP.66</t>
  </si>
  <si>
    <t>MREF+46PJ224MVX9Z6</t>
  </si>
  <si>
    <t>SVWZ+PP.6689.PP . koenig-sh</t>
  </si>
  <si>
    <t>oppin</t>
  </si>
  <si>
    <t>g de, Ihr Einkauf bei koeni</t>
  </si>
  <si>
    <t>g-shopping de, Artikel-2310</t>
  </si>
  <si>
    <t>Jenzen</t>
  </si>
  <si>
    <t>Reparaturen/Renovierung</t>
  </si>
  <si>
    <t>SVWZ+Ausgleich Famila 4.08.</t>
  </si>
  <si>
    <t>0388-50090000</t>
  </si>
  <si>
    <t>SVWZ+17170882 V.04.08.14 KD</t>
  </si>
  <si>
    <t>NR. 3</t>
  </si>
  <si>
    <t>Körperpflege</t>
  </si>
  <si>
    <t>KD 0000012670 TAN 723442</t>
  </si>
  <si>
    <t>Datum: 08.08.14 Zeit: 17:53</t>
  </si>
  <si>
    <t>Auslage Friseur Finn</t>
  </si>
  <si>
    <t>Privatrente</t>
  </si>
  <si>
    <t>SVWZ+Ausgleich Steuer + Kir</t>
  </si>
  <si>
    <t>sten</t>
  </si>
  <si>
    <t>KD 0000012670 TAN 904480</t>
  </si>
  <si>
    <t>Datum: 11.08.14 Zeit: 11:14</t>
  </si>
  <si>
    <t>Medikament</t>
  </si>
  <si>
    <t>EC 54295963 090814171638IC0</t>
  </si>
  <si>
    <t>38BA6C53A118A3674015BD2276</t>
  </si>
  <si>
    <t>0FA50B98382020000000000320</t>
  </si>
  <si>
    <t>0601000F121411061304150000</t>
  </si>
  <si>
    <t>4403026050482273816033R0002</t>
  </si>
  <si>
    <t>Rückgeld Shoppen 11.08.14</t>
  </si>
  <si>
    <t>KD 0000012670 TAN 456129</t>
  </si>
  <si>
    <t>Datum: 12.08.14 Zeit: 15:29</t>
  </si>
  <si>
    <t>Ausgleich Kleidungsgeld</t>
  </si>
  <si>
    <t>EREF+YYIJ222222Z94QY4 PP.66</t>
  </si>
  <si>
    <t>SVWZ+PP.6689.PP . UCIKINOWE</t>
  </si>
  <si>
    <t>16.08/10.54UHR Bargteheid</t>
  </si>
  <si>
    <t>EREF+YYIJ222222ZEPAUS PP.66</t>
  </si>
  <si>
    <t>SVWZ+PP.6689.PP . SPORTGIGA</t>
  </si>
  <si>
    <t>NT, I</t>
  </si>
  <si>
    <t>hr Einkauf bei SPORTGIGANT</t>
  </si>
  <si>
    <t>EREF+3101907301310001587136</t>
  </si>
  <si>
    <t>474004RCUR</t>
  </si>
  <si>
    <t>SVWZ+31/190730131/158713647</t>
  </si>
  <si>
    <t>HAGEBAU AHRENSBURG</t>
  </si>
  <si>
    <t>EC 54073569 160814130908IC0</t>
  </si>
  <si>
    <t>191287DC8C872A024086B61E53</t>
  </si>
  <si>
    <t>0FA50B98382020000000000971</t>
  </si>
  <si>
    <t>8301000F121411221304150000</t>
  </si>
  <si>
    <t>4403026050482263055554R0002</t>
  </si>
  <si>
    <t>KD 0000012670 TAN 412468</t>
  </si>
  <si>
    <t>Datum: 18.08.14 Zeit: 12:11</t>
  </si>
  <si>
    <t>RE-NR 2014002177</t>
  </si>
  <si>
    <t>KD-NR 8015</t>
  </si>
  <si>
    <t>KD 0000012670 TAN 730354</t>
  </si>
  <si>
    <t>Datum: 18.08.14 Zeit: 20:37</t>
  </si>
  <si>
    <t>Abrechnung Auslagen August</t>
  </si>
  <si>
    <t>GENODEF1NMS</t>
  </si>
  <si>
    <t>DE08212900160052360100</t>
  </si>
  <si>
    <t>Kalkberg GmbH Bad Segeberg</t>
  </si>
  <si>
    <t>EREF+245300316489</t>
  </si>
  <si>
    <t>MREF+TJEN646-1-69391-45</t>
  </si>
  <si>
    <t>CRED+DE76KMS00000724161</t>
  </si>
  <si>
    <t>SVWZ+UNTER GEIERN - DER GEI</t>
  </si>
  <si>
    <t>ST DE</t>
  </si>
  <si>
    <t>S LLANO ESTACADO</t>
  </si>
  <si>
    <t>SVWZ+Ausgleich GPS Uhr Matz</t>
  </si>
  <si>
    <t>Susanne Gippert</t>
  </si>
  <si>
    <t>Geschenke</t>
  </si>
  <si>
    <t>BLZ:20050550 Kto:1056838293</t>
  </si>
  <si>
    <t>Datum: 21.08.14 Zeit: 00:10</t>
  </si>
  <si>
    <t>KD      12670 TAN 489348</t>
  </si>
  <si>
    <t>Anlagedatum : 21.07.14</t>
  </si>
  <si>
    <t>Uhrzeit: 22:01</t>
  </si>
  <si>
    <t>Ausführungstermin: 21.08.14</t>
  </si>
  <si>
    <t>Studienfahrt Brüssel</t>
  </si>
  <si>
    <t>GA NR79100210 BLZ26891484 0</t>
  </si>
  <si>
    <t>22.08/16.28UHR BAD LAUTER</t>
  </si>
  <si>
    <t>KD 0000012670 TAN 449383</t>
  </si>
  <si>
    <t>Datum: 24.08.14 Zeit: 19:29</t>
  </si>
  <si>
    <t>Auslagen August 2014</t>
  </si>
  <si>
    <t>und Semesterbeitrag</t>
  </si>
  <si>
    <t>MUEHL VITAL RESORT BAD LAUT</t>
  </si>
  <si>
    <t>EC 69162095 230814100504OC0</t>
  </si>
  <si>
    <t>8792BCDA6D8D4FA0402B844EB6</t>
  </si>
  <si>
    <t>002C0000000000003900280</t>
  </si>
  <si>
    <t>0FA50B68380020000000000281</t>
  </si>
  <si>
    <t>5800000F121411291304150000</t>
  </si>
  <si>
    <t>4403026050482263280089R0002</t>
  </si>
  <si>
    <t>Ausgleich Termani SG Ha-De</t>
  </si>
  <si>
    <t>Schuldenrückzahlung</t>
  </si>
  <si>
    <t>MEDIA MARKT DANKT 65422431</t>
  </si>
  <si>
    <t>Hausrat/Geräte</t>
  </si>
  <si>
    <t>ELV65422431 27.08 19.32 ME0</t>
  </si>
  <si>
    <t>SB-Einzahlung</t>
  </si>
  <si>
    <t>GA NR91240082   30.08/10:58</t>
  </si>
  <si>
    <t>30.08/11.00UHR Bargteheid</t>
  </si>
  <si>
    <t>TOOM BM SAGT DANKE 16560752</t>
  </si>
  <si>
    <t>KD 0000012670 TAN 576409</t>
  </si>
  <si>
    <t>Datum: 01.09.14 Zeit: 12:46</t>
  </si>
  <si>
    <t>Handytausch Papa</t>
  </si>
  <si>
    <t>KD 0000012670 TAN 693021</t>
  </si>
  <si>
    <t>Datum: 01.09.14 Zeit: 21:48</t>
  </si>
  <si>
    <t>Essensgeld</t>
  </si>
  <si>
    <t>Restschulden Marlena Jenzen</t>
  </si>
  <si>
    <t>SVWZ+Ausgleich Handytausch</t>
  </si>
  <si>
    <t>Finn</t>
  </si>
  <si>
    <t>03.09/12.56UHR AHRENSBURG</t>
  </si>
  <si>
    <t>Personalkosten</t>
  </si>
  <si>
    <t>KD 0000012670 TAN 671867</t>
  </si>
  <si>
    <t>Datum: 03.09.14 Zeit: 17:54</t>
  </si>
  <si>
    <t>Abschlag Kock Gehalt Sept.</t>
  </si>
  <si>
    <t>0471-61170000</t>
  </si>
  <si>
    <t>SVWZ+17269814 V.02.09.14 KD</t>
  </si>
  <si>
    <t>Urlaubs-/Weihnachtsgeld</t>
  </si>
  <si>
    <t>KD 0000012670 TAN 466561</t>
  </si>
  <si>
    <t>Datum: 05.09.14 Zeit: 18:58</t>
  </si>
  <si>
    <t>Geburtstag Rhonda</t>
  </si>
  <si>
    <t>6 EUR, Eltern 2005</t>
  </si>
  <si>
    <t>KD 0000012670 TAN 659019</t>
  </si>
  <si>
    <t>Datum: 06.09.14 Zeit: 20:17</t>
  </si>
  <si>
    <t>Studienfahrt</t>
  </si>
  <si>
    <t>Essen + Taschengeld</t>
  </si>
  <si>
    <t>07.09/14.03UHR Bargteheid</t>
  </si>
  <si>
    <t>07.09/14.05UHR Bargteheid</t>
  </si>
  <si>
    <t>DE98213522400130006423</t>
  </si>
  <si>
    <t>IBAN:DE98213522400130006423</t>
  </si>
  <si>
    <t>Datum: 08.09.14 Zeit: 20:53</t>
  </si>
  <si>
    <t>KD 0000012670 TAN 231879</t>
  </si>
  <si>
    <t>RG-Nr 2014 2343</t>
  </si>
  <si>
    <t>KD 0000012670 TAN 745531</t>
  </si>
  <si>
    <t>Datum: 10.09.14 Zeit: 12:32</t>
  </si>
  <si>
    <t>GA NR91240084 BLZ23062124 0</t>
  </si>
  <si>
    <t>12.09/19.46UHR Bargteheid</t>
  </si>
  <si>
    <t>EC 69119589 120914171423IC0</t>
  </si>
  <si>
    <t>E4D7247C0DC7BAAF40CD5BE16C</t>
  </si>
  <si>
    <t>0FA50B98382020000000000583</t>
  </si>
  <si>
    <t>3401000F121412141304150000</t>
  </si>
  <si>
    <t>4403026050482263205606R0002</t>
  </si>
  <si>
    <t>Erwerbsnebenkosten (Grundbuch/-erwerbssteuer/Notar)</t>
  </si>
  <si>
    <t>Bar Tausch</t>
  </si>
  <si>
    <t>Telefonica Germany GmbH + C o. OHG</t>
  </si>
  <si>
    <t>EREF+3101926226930001601921</t>
  </si>
  <si>
    <t>235004RCUR</t>
  </si>
  <si>
    <t>SVWZ+Kd-Nr.:33413016,Rg-Nr.</t>
  </si>
  <si>
    <t>:1601</t>
  </si>
  <si>
    <t>921235/4,Mehr Infos unter:w</t>
  </si>
  <si>
    <t>ww.o2.de/rechnung, o2 SAGT</t>
  </si>
  <si>
    <t>EREF+YYIJ2222237D6HHU PP.66</t>
  </si>
  <si>
    <t>SVWZ+PP.6689.PP . egames-st</t>
  </si>
  <si>
    <t>ore d</t>
  </si>
  <si>
    <t>e, Ihr Einkauf bei egames-s</t>
  </si>
  <si>
    <t>tore de, Artikel-3312239745</t>
  </si>
  <si>
    <t>HYVEDEMM300</t>
  </si>
  <si>
    <t>DE82200300000617907076</t>
  </si>
  <si>
    <t>Ole Markscheffel</t>
  </si>
  <si>
    <t>SVWZ+BIC:HYVEDEMM300</t>
  </si>
  <si>
    <t>IBAN:DE82200300000617907076</t>
  </si>
  <si>
    <t>Datum: 18.09.14 Zeit: 20:05</t>
  </si>
  <si>
    <t>KD 0000012670 TAN 596638</t>
  </si>
  <si>
    <t>Kaltmiete Lüneburg 10/2014</t>
  </si>
  <si>
    <t>21.09/15.59UHR Bargteheid</t>
  </si>
  <si>
    <t>EREF+YYIJ2222237U4R6N PP.66</t>
  </si>
  <si>
    <t>SVWZ+PP.6689.PP . XING COM,</t>
  </si>
  <si>
    <t>KD 0000012670 TAN 809502</t>
  </si>
  <si>
    <t>Datum: 22.09.14 Zeit: 08:50</t>
  </si>
  <si>
    <t>Abrechnung September 2014</t>
  </si>
  <si>
    <t>29.09/08.16UHR Bargteheid</t>
  </si>
  <si>
    <t>EUR      50,00KURS1,0000000</t>
  </si>
  <si>
    <t>EUR    0050,00 GEB.EUR 5,00</t>
  </si>
  <si>
    <t>PRATO ALL  AM28.09.14 10.07</t>
  </si>
  <si>
    <t>CASSARAIFFEISENSCHL     ITA</t>
  </si>
  <si>
    <t>D0CD1315E85B5F084096195320</t>
  </si>
  <si>
    <t>0FA50B60300020000000000000</t>
  </si>
  <si>
    <t>0000000F11</t>
  </si>
  <si>
    <t>FIE  ALLO  AM26.09.14 00.00</t>
  </si>
  <si>
    <t>BANCA POP DELL ALTO AD  ITA</t>
  </si>
  <si>
    <t>901C6C4AF6DD2EA7  0747AF49</t>
  </si>
  <si>
    <t>60C020</t>
  </si>
  <si>
    <t>KD 0000012670 TAN 758969</t>
  </si>
  <si>
    <t>Datum: 29.09.14 Zeit: 16:07</t>
  </si>
  <si>
    <t>Eis essen 3x</t>
  </si>
  <si>
    <t>Schulden September</t>
  </si>
  <si>
    <t>KD 0000012670 TAN 867831</t>
  </si>
  <si>
    <t>Datum: 02.10.14 Zeit: 08:27</t>
  </si>
  <si>
    <t>Shoppen Oktober 2014</t>
  </si>
  <si>
    <t>KD 0000012670 TAN 560761</t>
  </si>
  <si>
    <t>Datum: 02.10.14 Zeit: 18:45</t>
  </si>
  <si>
    <t>Angebot</t>
  </si>
  <si>
    <t>Abrechnung Shoppen</t>
  </si>
  <si>
    <t>04.10/11.36UHR Bargteheid</t>
  </si>
  <si>
    <t>Anzahlg Rechnung Fahrschule</t>
  </si>
  <si>
    <t>EREF+YYIJ222223AF8GMN PP.66</t>
  </si>
  <si>
    <t>EREF+0833499302271669</t>
  </si>
  <si>
    <t>SVWZ+302-6509730-1419527 Am</t>
  </si>
  <si>
    <t>azon.</t>
  </si>
  <si>
    <t>de 0833499302271669</t>
  </si>
  <si>
    <t>EREF+YYIJ222223BG2G7L PP.66</t>
  </si>
  <si>
    <t>SVWZ+PP.6689.PP . tp-produc</t>
  </si>
  <si>
    <t>ts, I</t>
  </si>
  <si>
    <t>hr Einkauf bei tp-products,</t>
  </si>
  <si>
    <t>Artikel-390938873175</t>
  </si>
  <si>
    <t>EREF+2470926188567596</t>
  </si>
  <si>
    <t>SVWZ+D01-0725877-6937904 Am</t>
  </si>
  <si>
    <t>azon</t>
  </si>
  <si>
    <t>Downloads 2470926188567596</t>
  </si>
  <si>
    <t>KD 0000012670 TAN 212623</t>
  </si>
  <si>
    <t>Datum: 12.10.14 Zeit: 15:54</t>
  </si>
  <si>
    <t>Abrechnung Oktober</t>
  </si>
  <si>
    <t>EREF+2243492044729732</t>
  </si>
  <si>
    <t>SVWZ+D01-3315014-1379507 Am</t>
  </si>
  <si>
    <t>Downloads 2243492044729732</t>
  </si>
  <si>
    <t>0546-97180000</t>
  </si>
  <si>
    <t>SVWZ+17374741 V.06.10.14 KD</t>
  </si>
  <si>
    <t>KD 0000012670 TAN 100765</t>
  </si>
  <si>
    <t>Datum: 13.10.14 Zeit: 13:57</t>
  </si>
  <si>
    <t>Matraze</t>
  </si>
  <si>
    <t>KD 0000012670 TAN 607923</t>
  </si>
  <si>
    <t>Datum: 13.10.14 Zeit: 15:13</t>
  </si>
  <si>
    <t>geliehen</t>
  </si>
  <si>
    <t>SVWZ+Ausgleich Lauflampe</t>
  </si>
  <si>
    <t>14.10/08.37UHR AHRENSBURG</t>
  </si>
  <si>
    <t>Datum: 14.10.14 Zeit: 14:17</t>
  </si>
  <si>
    <t>KD 0000012670 TAN 316845</t>
  </si>
  <si>
    <t>RG-Nr 2014 00 2610</t>
  </si>
  <si>
    <t>KD 0000012670 TAN 594193</t>
  </si>
  <si>
    <t>Datum: 14.10.14 Zeit: 14:34</t>
  </si>
  <si>
    <t>Abrechnung Oktober 2014</t>
  </si>
  <si>
    <t>Auffüllung Urlaubskonto</t>
  </si>
  <si>
    <t>SVWZ+Auffuellung Urlaubskon</t>
  </si>
  <si>
    <t>to</t>
  </si>
  <si>
    <t>EREF+3101945564510001624008</t>
  </si>
  <si>
    <t>835004RCUR</t>
  </si>
  <si>
    <t>:1624</t>
  </si>
  <si>
    <t>008835/4,Mehr Infos unter:w</t>
  </si>
  <si>
    <t>SVWZ+Ausgleich Mikrowelle</t>
  </si>
  <si>
    <t>EREF+YYIJ222223CYW28Y PP.66</t>
  </si>
  <si>
    <t>SVWZ+PP.6689.PP . ALLEGO DE</t>
  </si>
  <si>
    <t>Einkauf bei ALLEGO DE</t>
  </si>
  <si>
    <t>EC 60910464 181014101041OC0</t>
  </si>
  <si>
    <t>172F9EFB475DB6108077DFA0E7</t>
  </si>
  <si>
    <t>003B0000000000003900280</t>
  </si>
  <si>
    <t>0000000F121501201304150000</t>
  </si>
  <si>
    <t>SVWZ+Auffuellung Waeschetro</t>
  </si>
  <si>
    <t>ckner</t>
  </si>
  <si>
    <t>EREF+YYIJ222223DDW5S4 PP.66</t>
  </si>
  <si>
    <t>SVWZ+PP.6689.PP . MEDIAMARK</t>
  </si>
  <si>
    <t>T, Ih</t>
  </si>
  <si>
    <t>r Einkauf bei MEDIAMARKT</t>
  </si>
  <si>
    <t>EREF+YYI46PJ28DZAMEWQ PP.66</t>
  </si>
  <si>
    <t>SVWZ+PP.6689.PP . CINEMAXX,</t>
  </si>
  <si>
    <t>Einkauf bei CINEMAXX</t>
  </si>
  <si>
    <t>DEUTDEDB237</t>
  </si>
  <si>
    <t>DE57230707000767056500</t>
  </si>
  <si>
    <t>Bernd Gierke</t>
  </si>
  <si>
    <t>SVWZ+BIC:DEUTDEDB237</t>
  </si>
  <si>
    <t>IBAN:DE57230707000767056500</t>
  </si>
  <si>
    <t>Datum: 21.10.14 Zeit: 18:42</t>
  </si>
  <si>
    <t>KD 0000012670 TAN 844913</t>
  </si>
  <si>
    <t>435005.217.91.172.86</t>
  </si>
  <si>
    <t>Ratzeburger Adventslauf</t>
  </si>
  <si>
    <t>24.10/09.36UHR Bargteheid</t>
  </si>
  <si>
    <t>KD 0000012670 TAN 539611</t>
  </si>
  <si>
    <t>Datum: 25.10.14 Zeit: 14:25</t>
  </si>
  <si>
    <t>Rückgeld Einkaufsgeld</t>
  </si>
  <si>
    <t>DE39200300000011003779</t>
  </si>
  <si>
    <t>IBAN:DE39200300000011003779</t>
  </si>
  <si>
    <t>Datum: 26.10.14 Zeit: 18:23</t>
  </si>
  <si>
    <t>KD 0000012670 TAN 882278</t>
  </si>
  <si>
    <t>Miete Lüneburg</t>
  </si>
  <si>
    <t>KD 0000012670 TAN 245755</t>
  </si>
  <si>
    <t>Datum: 27.10.14 Zeit: 08:34</t>
  </si>
  <si>
    <t>Geliehen</t>
  </si>
  <si>
    <t>KD 0000012670 TAN 412432</t>
  </si>
  <si>
    <t>Datum: 27.10.14 Zeit: 11:32</t>
  </si>
  <si>
    <t>Farbe</t>
  </si>
  <si>
    <t>28.10/13.07UHR Bargteheid</t>
  </si>
  <si>
    <t>EUR      55,00 GEB.EUR 0,00</t>
  </si>
  <si>
    <t>KD 0000012670 TAN 718221</t>
  </si>
  <si>
    <t>Datum: 31.10.14 Zeit: 21:09</t>
  </si>
  <si>
    <t>Leihgeld</t>
  </si>
  <si>
    <t>Hausratversicherung</t>
  </si>
  <si>
    <t>SVWZ+BUDGETSKFZ, HAUS, VERS</t>
  </si>
  <si>
    <t>ICH.</t>
  </si>
  <si>
    <t>SVWZ+BUDGETSURLAUB350</t>
  </si>
  <si>
    <t>Schulden</t>
  </si>
  <si>
    <t>EREF+2147546186210509</t>
  </si>
  <si>
    <t>SVWZ+D01-7616744-7597148 86</t>
  </si>
  <si>
    <t>6-321</t>
  </si>
  <si>
    <t>-8851 2147546186210509</t>
  </si>
  <si>
    <t>GA NR91240082   05.11/08:02</t>
  </si>
  <si>
    <t>GA NR91240082   05.11/08:03</t>
  </si>
  <si>
    <t>KD 0000012670 TAN 864792</t>
  </si>
  <si>
    <t>Datum: 05.11.14 Zeit: 09:26</t>
  </si>
  <si>
    <t>Ausgleich Leihgeld Finn</t>
  </si>
  <si>
    <t>KD 0000012670 TAN 884358</t>
  </si>
  <si>
    <t>Datum: 05.11.14 Zeit: 09:27</t>
  </si>
  <si>
    <t>Ausgl. Bar Abhebung</t>
  </si>
  <si>
    <t>KD 0000012670 TAN 473388</t>
  </si>
  <si>
    <t>Datum: 05.11.14 Zeit: 21:11</t>
  </si>
  <si>
    <t>Auslagen</t>
  </si>
  <si>
    <t>EREF+YYI46PJ28EYCQAFJ PP.66</t>
  </si>
  <si>
    <t>SVWZ+PP.6689.PP . NOTEBOOKS</t>
  </si>
  <si>
    <t>BI, I</t>
  </si>
  <si>
    <t>hr Einkauf bei NOTEBOOKSBI</t>
  </si>
  <si>
    <t>EREF+YYI46PJ28EZGWGJY PP.66</t>
  </si>
  <si>
    <t>SVWZ+PP.6689.PP . REICHELTE</t>
  </si>
  <si>
    <t>LE, I</t>
  </si>
  <si>
    <t>hr Einkauf bei REICHELTELE</t>
  </si>
  <si>
    <t>MARKDEF1200</t>
  </si>
  <si>
    <t>DE08200000000020201551</t>
  </si>
  <si>
    <t>Einkommensteuer</t>
  </si>
  <si>
    <t>EREF+30/220/15909 EINK.G051</t>
  </si>
  <si>
    <t>T 2012 3.322,00 EUR, EINK.S</t>
  </si>
  <si>
    <t>T 2012 ZINSEN 116,00 EUR, S</t>
  </si>
  <si>
    <t>OL.EST 2012 85,97 EUR, KIST</t>
  </si>
  <si>
    <t>. 2012 506,83 EUR</t>
  </si>
  <si>
    <t>geliehen 6.11.14</t>
  </si>
  <si>
    <t>SVWZ+Ausgleich Bose Lautspr</t>
  </si>
  <si>
    <t>echer</t>
  </si>
  <si>
    <t>KD 0000012670 TAN 142849</t>
  </si>
  <si>
    <t>Datum: 07.11.14 Zeit: 17:48</t>
  </si>
  <si>
    <t>Einkaufen 7.11.</t>
  </si>
  <si>
    <t>KD 0000012670 TAN 812086</t>
  </si>
  <si>
    <t>Datum: 08.11.14 Zeit: 18:59</t>
  </si>
  <si>
    <t>Einkaufen Famila</t>
  </si>
  <si>
    <t>09.11/09.42UHR Bargteheid</t>
  </si>
  <si>
    <t>KD 0000012670 TAN 287470</t>
  </si>
  <si>
    <t>Datum: 09.11.14 Zeit: 11:26</t>
  </si>
  <si>
    <t>Erstattung Hälfte Trockner</t>
  </si>
  <si>
    <t>0605-58910000</t>
  </si>
  <si>
    <t>SVWZ+17476626 V.05.11.14 KD</t>
  </si>
  <si>
    <t>KD 0000012670 TAN 621095</t>
  </si>
  <si>
    <t>Datum: 10.11.14 Zeit: 17:02</t>
  </si>
  <si>
    <t>EREF+YYIJ222223HHNCGU PP.66</t>
  </si>
  <si>
    <t>SVWZ+PP.6689.PP . GARTENXXL</t>
  </si>
  <si>
    <t>Einkauf bei GARTENXXL</t>
  </si>
  <si>
    <t>Rückzahlung Kleidergeld</t>
  </si>
  <si>
    <t>Internet-Euro-Überweisung</t>
  </si>
  <si>
    <t>COBADEFFXXX</t>
  </si>
  <si>
    <t>DE39230400220076802800</t>
  </si>
  <si>
    <t>Rolf Stamer</t>
  </si>
  <si>
    <t>Anschaffung/Kauf/Rate</t>
  </si>
  <si>
    <t>SVWZ+BIC:COBADEFFXXX</t>
  </si>
  <si>
    <t>IBAN:DE39230400220076802800</t>
  </si>
  <si>
    <t>Datum: 12.11.14 Zeit: 14:51</t>
  </si>
  <si>
    <t>KD 0000012670 TAN 630161</t>
  </si>
  <si>
    <t>RE-Nr 1993-2014</t>
  </si>
  <si>
    <t>KD-Nr 1066</t>
  </si>
  <si>
    <t>KD 0000012670 TAN 879828</t>
  </si>
  <si>
    <t>Datum: 12.11.14 Zeit: 14:52</t>
  </si>
  <si>
    <t>EREF+YYIJ222223JE8ZR8 PP.66</t>
  </si>
  <si>
    <t>SVWZ+PP.6689.PP . CSLCOMPUT</t>
  </si>
  <si>
    <t>ER, I</t>
  </si>
  <si>
    <t>hr Einkauf bei CSLCOMPUTER</t>
  </si>
  <si>
    <t>Gesundheit</t>
  </si>
  <si>
    <t>Medikamente</t>
  </si>
  <si>
    <t>KD 0000012670 TAN 194821</t>
  </si>
  <si>
    <t>Datum: 14.11.14 Zeit: 11:23</t>
  </si>
  <si>
    <t>Medikamente 11.11.2014</t>
  </si>
  <si>
    <t>Kino</t>
  </si>
  <si>
    <t>kino</t>
  </si>
  <si>
    <t>EREF+1375373632673832</t>
  </si>
  <si>
    <t>SVWZ+302-7583605-5805101 Am</t>
  </si>
  <si>
    <t>de 1375373632673832</t>
  </si>
  <si>
    <t>EREF+1375339792029305</t>
  </si>
  <si>
    <t>de 1375339792029305</t>
  </si>
  <si>
    <t>KD 0000012670 TAN 447200</t>
  </si>
  <si>
    <t>Datum: 17.11.14 Zeit: 13:23</t>
  </si>
  <si>
    <t>Ausgleich Teppich Dachboden</t>
  </si>
  <si>
    <t>17.11/12.37UHR AHRENSBURG</t>
  </si>
  <si>
    <t>EREF+3101964822440001646088</t>
  </si>
  <si>
    <t>483004RCUR</t>
  </si>
  <si>
    <t>:1646</t>
  </si>
  <si>
    <t>088483/4,Mehr Infos unter:w</t>
  </si>
  <si>
    <t>EREF+YYIJ222223JR74LL PP.66</t>
  </si>
  <si>
    <t>EREF+YYIJ222223JRB6CE PP.66</t>
  </si>
  <si>
    <t>EREF+YYI46PJ28FLSZU8Y PP.66</t>
  </si>
  <si>
    <t>KD 0000012670 TAN 941319</t>
  </si>
  <si>
    <t>Datum: 18.11.14 Zeit: 18:55</t>
  </si>
  <si>
    <t>Ausgleich Kasse.Hamburg</t>
  </si>
  <si>
    <t>KD 0000012670 TAN 905008</t>
  </si>
  <si>
    <t>Datum: 19.11.14 Zeit: 11:47</t>
  </si>
  <si>
    <t>91 EUR Auslage Famila</t>
  </si>
  <si>
    <t>abzueglich 36 EUR Kino</t>
  </si>
  <si>
    <t>KD 0000012670 TAN 178633</t>
  </si>
  <si>
    <t>Datum: 21.11.14 Zeit: 11:18</t>
  </si>
  <si>
    <t>Ausg. Dachboden Renovierung</t>
  </si>
  <si>
    <t>KD 0000012670 TAN 487115</t>
  </si>
  <si>
    <t>Datum: 23.11.14 Zeit: 18:23</t>
  </si>
  <si>
    <t>Ausgleich TV Finnern</t>
  </si>
  <si>
    <t>SVWZ+Ausgleich Muehlenstr.</t>
  </si>
  <si>
    <t>Müll</t>
  </si>
  <si>
    <t>KD 0000012670 TAN 332336</t>
  </si>
  <si>
    <t>Datum: 24.11.14 Zeit: 17:56</t>
  </si>
  <si>
    <t>Ausgleich König der Löwen</t>
  </si>
  <si>
    <t>+ 20 HBCI Karte</t>
  </si>
  <si>
    <t>Dauer-Euro-Überweisung</t>
  </si>
  <si>
    <t>Miete</t>
  </si>
  <si>
    <t>PURP+RINP Ratenzhlg/Dauera</t>
  </si>
  <si>
    <t>SVWZ+Miete Lüneburg</t>
  </si>
  <si>
    <t>GA NR91240082   25.11/11:36</t>
  </si>
  <si>
    <t>25.11/11.37UHR Bargteheid</t>
  </si>
  <si>
    <t>EREF+YYIJ222223LSB3L4 PP.66</t>
  </si>
  <si>
    <t>SVWZ+PP.6689.PP . haustechn</t>
  </si>
  <si>
    <t>ikber</t>
  </si>
  <si>
    <t>lin, Ihr Einkauf bei hauste</t>
  </si>
  <si>
    <t>chnikberlin, Artikel-151292</t>
  </si>
  <si>
    <t>KD 0000012670 TAN 518696</t>
  </si>
  <si>
    <t>Datum: 26.11.14 Zeit: 08:36</t>
  </si>
  <si>
    <t>Material Fahrrad Reparatur</t>
  </si>
  <si>
    <t>Vielen Dank, Susi + Matz</t>
  </si>
  <si>
    <t>Anzahlung PC</t>
  </si>
  <si>
    <t>SVWZ+Weihnachtsgeld Susi</t>
  </si>
  <si>
    <t>Abrechnung vom  28.11.2014</t>
  </si>
  <si>
    <t>KD 0000012670 TAN 760414</t>
  </si>
  <si>
    <t>Datum: 29.11.14 Zeit: 11:25</t>
  </si>
  <si>
    <t>Shoppen + Einkaufen</t>
  </si>
  <si>
    <t>Rückgeld Klamotten + Famila</t>
  </si>
  <si>
    <t>KD 0000012670 TAN 463253</t>
  </si>
  <si>
    <t>Datum: 01.12.14 Zeit: 11:50</t>
  </si>
  <si>
    <t>GS Bargeld an Papa</t>
  </si>
  <si>
    <t>GA NR91240082   01.12/14:01</t>
  </si>
  <si>
    <t>01.12/14.02UHR Bargteheid</t>
  </si>
  <si>
    <t>KD 0000012670 TAN 212659</t>
  </si>
  <si>
    <t>Datum: 01.12.14 Zeit: 16:18</t>
  </si>
  <si>
    <t>RE-NR. AR 11170/14099</t>
  </si>
  <si>
    <t>KD 0000012670 TAN 433347</t>
  </si>
  <si>
    <t>Datum: 01.12.14 Zeit: 16:19</t>
  </si>
  <si>
    <t>Abschlag Uni Bücher</t>
  </si>
  <si>
    <t>EREF+YYIJ222223MY3NKE PP.66</t>
  </si>
  <si>
    <t>SVWZ+PP.6689.PP . DIGITALRI</t>
  </si>
  <si>
    <t>VE, I</t>
  </si>
  <si>
    <t>hr Einkauf bei DIGITALRIVE</t>
  </si>
  <si>
    <t>EREF+2930765339919349</t>
  </si>
  <si>
    <t>SVWZ+D01-6517781-7987504 86</t>
  </si>
  <si>
    <t>-8851 2930765339919349</t>
  </si>
  <si>
    <t>KD 0000012670 TAN 303022</t>
  </si>
  <si>
    <t>Datum: 03.12.14 Zeit: 17:41</t>
  </si>
  <si>
    <t>Headset von Mama</t>
  </si>
  <si>
    <t>EREF+R0004476296</t>
  </si>
  <si>
    <t>SVWZ+Rechnungsnr.: R0004476</t>
  </si>
  <si>
    <t>296 -</t>
  </si>
  <si>
    <t>HOST Europe GmbH</t>
  </si>
  <si>
    <t>0646-56410000</t>
  </si>
  <si>
    <t>SVWZ+17575857 V.02.12.14 KD</t>
  </si>
  <si>
    <t>EREF+YYIJ222223PBQGPJ PP.66</t>
  </si>
  <si>
    <t>SVWZ+PP.6689.PP . ABOALARM,</t>
  </si>
  <si>
    <t>Einkauf bei ABOALARM</t>
  </si>
  <si>
    <t>DE50300308801938073003</t>
  </si>
  <si>
    <t>AMAZON SERVICES EUROPE S.A. R.L.</t>
  </si>
  <si>
    <t>EREF+0102227542263751</t>
  </si>
  <si>
    <t>CRED+DE51ZZZ00000561651</t>
  </si>
  <si>
    <t>SVWZ+302-7333965-7943549 Am</t>
  </si>
  <si>
    <t>Services Europe SARL 010222</t>
  </si>
  <si>
    <t>EREF+YYIJ222223Q4B5WG PP.66</t>
  </si>
  <si>
    <t>EREF+YYIJ222223QUBPGA PP.66</t>
  </si>
  <si>
    <t>SVWZ+PP.6689.PP . INTERNETS</t>
  </si>
  <si>
    <t>TO, I</t>
  </si>
  <si>
    <t>hr Einkauf bei INTERNETSTO</t>
  </si>
  <si>
    <t>13.12/19.56UHR Bargteheid</t>
  </si>
  <si>
    <t>16.12/14.40UHR Bargteheid</t>
  </si>
  <si>
    <t>EREF+3101984433580001668342</t>
  </si>
  <si>
    <t>641004RCUR</t>
  </si>
  <si>
    <t>:1668</t>
  </si>
  <si>
    <t>342641/4,Mehr Infos unter:w</t>
  </si>
  <si>
    <t>POS Verfügung EMV</t>
  </si>
  <si>
    <t>EUR      66,05KURS1,0000000</t>
  </si>
  <si>
    <t>KURS VOM 17.12.14     VPCP1</t>
  </si>
  <si>
    <t>DELINGSDOR AM15.12.14 00.00</t>
  </si>
  <si>
    <t>STAR STATION            DEU</t>
  </si>
  <si>
    <t>F53BD587AEFDADA7  F984AD8A</t>
  </si>
  <si>
    <t>0FA50BA8382020000000001000</t>
  </si>
  <si>
    <t>0000000F131503211304150000</t>
  </si>
  <si>
    <t>6050C8</t>
  </si>
  <si>
    <t>COKSDE33</t>
  </si>
  <si>
    <t>DE93370502990306550555</t>
  </si>
  <si>
    <t>Mika timing GmbH</t>
  </si>
  <si>
    <t>EREF+HH0000561128</t>
  </si>
  <si>
    <t>MREF+305937</t>
  </si>
  <si>
    <t>CRED+DE1900100000191299</t>
  </si>
  <si>
    <t>SVWZ+HH0000561128, Haspa Ma</t>
  </si>
  <si>
    <t>ratho</t>
  </si>
  <si>
    <t>n Hamburg, Anmeldung Jenzen</t>
  </si>
  <si>
    <t>, Matthias</t>
  </si>
  <si>
    <t>EREF+YYIJ222223SQ69AS PP.66</t>
  </si>
  <si>
    <t>HEM-BARGTEHEIDE 248</t>
  </si>
  <si>
    <t>EC 74001008 221214190700IC0</t>
  </si>
  <si>
    <t>F5DA10472BAAABBF40DB79AAAD</t>
  </si>
  <si>
    <t>0FA50B98382020000000000916</t>
  </si>
  <si>
    <t>8001000F121503241304150000</t>
  </si>
  <si>
    <t>440302E0F8C822192590E2R0002</t>
  </si>
  <si>
    <t>Vereinsbeiträge</t>
  </si>
  <si>
    <t>KD 0000012670 TAN 464683</t>
  </si>
  <si>
    <t>Datum: 23.12.14 Zeit: 15:49</t>
  </si>
  <si>
    <t>Handball Klamotten</t>
  </si>
  <si>
    <t>Rückzahlung Handballgeld</t>
  </si>
  <si>
    <t>26.12/09.50UHR Bargteheid</t>
  </si>
  <si>
    <t>KD 0000012670 TAN 610499</t>
  </si>
  <si>
    <t>Datum: 27.12.14 Zeit: 11:51</t>
  </si>
  <si>
    <t>Carsten Berg, Zahnarzt</t>
  </si>
  <si>
    <t>KD 0000012670 TAN 130329</t>
  </si>
  <si>
    <t>Datum: 28.12.14 Zeit: 20:26</t>
  </si>
  <si>
    <t>RG-Nr 1972 v. 1.12.14</t>
  </si>
  <si>
    <t>29.12/08.39UHR Bargteheid</t>
  </si>
  <si>
    <t>SVWZ+1.748 EUR Urlaubspraem</t>
  </si>
  <si>
    <t>ie Ma</t>
  </si>
  <si>
    <t>tz -  433 EUR KFZ Versich.</t>
  </si>
  <si>
    <t>Audi</t>
  </si>
  <si>
    <t>60 EUR Führerschein</t>
  </si>
  <si>
    <t>40 EUR PS4</t>
  </si>
  <si>
    <t>32 Sonstige Schulden</t>
  </si>
  <si>
    <t>Ausgleich Paysafe Karte</t>
  </si>
  <si>
    <t>29.12/19.18UHR Bargteheid</t>
  </si>
  <si>
    <t>EREF+YYIJ222223UK9LUN PP.66</t>
  </si>
  <si>
    <t>SVWZ+PP.6689.PP . TOMTAILOR</t>
  </si>
  <si>
    <t>Abrechnung vom  30.12.2014</t>
  </si>
  <si>
    <t>Rubrik</t>
  </si>
  <si>
    <t>f</t>
  </si>
  <si>
    <t>ki</t>
  </si>
  <si>
    <t>h</t>
  </si>
  <si>
    <t>l</t>
  </si>
  <si>
    <t>kl</t>
  </si>
  <si>
    <t>Betrag 3/4</t>
  </si>
  <si>
    <t>k</t>
  </si>
  <si>
    <t>t</t>
  </si>
  <si>
    <t>v</t>
  </si>
  <si>
    <t>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</si>
</sst>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[$€-407]_-;\-* #,##0.00\ [$€-407]_-;_-* &quot;-&quot;??\ [$€-407]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003399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18" fillId="0" borderId="0" xfId="0" applyFont="1"/>
    <xf numFmtId="14" fontId="18" fillId="0" borderId="0" xfId="0" applyNumberFormat="1" applyFont="1"/>
    <xf numFmtId="0" fontId="19" fillId="0" borderId="0" xfId="0" applyFont="1"/>
    <xf numFmtId="164" fontId="0" fillId="0" borderId="0" xfId="0" applyNumberFormat="1"/>
    <xf numFmtId="0" fontId="20" fillId="0" borderId="0" xfId="0" applyFont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27"/>
  <sheetViews>
    <sheetView tabSelected="1" workbookViewId="0">
      <pane ySplit="1" topLeftCell="A16" activePane="bottomLeft" state="frozen"/>
      <selection pane="bottomLeft" activeCell="I4" sqref="I4"/>
    </sheetView>
  </sheetViews>
  <sheetFormatPr baseColWidth="10" defaultRowHeight="15" x14ac:dyDescent="0.25"/>
  <cols>
    <col min="1" max="1" width="11.42578125" style="2"/>
    <col min="3" max="3" width="27.7109375" style="4" customWidth="1"/>
    <col min="4" max="4" width="30" style="4" customWidth="1"/>
    <col min="5" max="5" width="12" style="5" customWidth="1"/>
    <col min="6" max="6" width="31.28515625" customWidth="1"/>
    <col min="7" max="7" width="16.7109375" style="6" customWidth="1"/>
    <col min="8" max="8" width="12" style="5" bestFit="1" customWidth="1"/>
    <col min="11" max="11" width="19.7109375" style="4" customWidth="1"/>
    <col min="12" max="12" width="19.42578125" style="2" customWidth="1"/>
    <col min="13" max="13" width="50.85546875" style="2" bestFit="1" customWidth="1"/>
  </cols>
  <sheetData>
    <row r="1" spans="1:54" x14ac:dyDescent="0.25">
      <c r="A1" s="2" t="s">
        <v>2</v>
      </c>
      <c r="B1" t="s">
        <v>41</v>
      </c>
      <c r="C1" s="4" t="s">
        <v>27</v>
      </c>
      <c r="D1" s="4" t="s">
        <v>4</v>
      </c>
      <c r="E1" s="5" t="s">
        <v>0</v>
      </c>
      <c r="F1" t="s">
        <v>1</v>
      </c>
      <c r="G1" s="6" t="s">
        <v>1057</v>
      </c>
      <c r="H1" s="5" t="s">
        <v>1063</v>
      </c>
      <c r="I1" t="s">
        <v>7</v>
      </c>
      <c r="J1" t="s">
        <v>26</v>
      </c>
      <c r="K1" s="4" t="s">
        <v>28</v>
      </c>
      <c r="L1" s="2" t="s">
        <v>3</v>
      </c>
      <c r="M1" s="2" t="s">
        <v>5</v>
      </c>
      <c r="N1" t="s">
        <v>6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</row>
    <row r="2" spans="1:54" x14ac:dyDescent="0.25">
      <c r="A2" s="3">
        <v>41701</v>
      </c>
      <c r="B2" s="1">
        <v>41701</v>
      </c>
      <c r="C2" s="4" t="s">
        <v>61</v>
      </c>
      <c r="E2" s="5">
        <f t="shared" ref="E2:E65" si="0">H2/0.75</f>
        <v>2778.52</v>
      </c>
      <c r="H2" s="5">
        <v>2083.89</v>
      </c>
      <c r="K2" s="4" t="s">
        <v>62</v>
      </c>
      <c r="Q2">
        <v>509065</v>
      </c>
      <c r="R2">
        <v>0</v>
      </c>
      <c r="S2">
        <v>2083.89</v>
      </c>
      <c r="T2" t="s">
        <v>53</v>
      </c>
      <c r="V2">
        <v>3191.11</v>
      </c>
      <c r="W2" t="s">
        <v>53</v>
      </c>
      <c r="X2">
        <v>0</v>
      </c>
      <c r="Y2">
        <v>2083.89</v>
      </c>
      <c r="AF2">
        <v>0</v>
      </c>
    </row>
    <row r="3" spans="1:54" x14ac:dyDescent="0.25">
      <c r="A3" s="3">
        <v>41701</v>
      </c>
      <c r="B3" s="1">
        <v>41700</v>
      </c>
      <c r="C3" s="4" t="s">
        <v>156</v>
      </c>
      <c r="D3" s="4">
        <v>1012670</v>
      </c>
      <c r="E3" s="5">
        <f t="shared" si="0"/>
        <v>-93.333333333333329</v>
      </c>
      <c r="F3" t="s">
        <v>63</v>
      </c>
      <c r="G3" s="6" t="s">
        <v>1058</v>
      </c>
      <c r="H3" s="5">
        <v>-70</v>
      </c>
      <c r="I3" t="s">
        <v>133</v>
      </c>
      <c r="J3" t="s">
        <v>134</v>
      </c>
      <c r="K3" s="4" t="s">
        <v>110</v>
      </c>
      <c r="L3" s="2">
        <v>23062124</v>
      </c>
      <c r="M3" s="2" t="s">
        <v>64</v>
      </c>
      <c r="Q3">
        <v>509066</v>
      </c>
      <c r="R3">
        <v>0</v>
      </c>
      <c r="S3">
        <v>-70</v>
      </c>
      <c r="T3" t="s">
        <v>53</v>
      </c>
      <c r="U3">
        <v>101943</v>
      </c>
      <c r="V3">
        <v>3121.11</v>
      </c>
      <c r="W3" t="s">
        <v>53</v>
      </c>
      <c r="X3">
        <v>0</v>
      </c>
      <c r="Y3">
        <v>-70</v>
      </c>
      <c r="AF3">
        <v>5</v>
      </c>
    </row>
    <row r="4" spans="1:54" x14ac:dyDescent="0.25">
      <c r="A4" s="3">
        <v>41701</v>
      </c>
      <c r="B4" s="1">
        <v>41701</v>
      </c>
      <c r="C4" s="4" t="s">
        <v>68</v>
      </c>
      <c r="D4" s="4">
        <v>12670</v>
      </c>
      <c r="E4" s="5">
        <f t="shared" si="0"/>
        <v>-80</v>
      </c>
      <c r="F4" t="s">
        <v>57</v>
      </c>
      <c r="H4" s="5">
        <v>-60</v>
      </c>
      <c r="K4" s="4" t="s">
        <v>157</v>
      </c>
      <c r="L4" s="2">
        <v>23062124</v>
      </c>
      <c r="M4" s="2" t="s">
        <v>59</v>
      </c>
      <c r="Q4">
        <v>509067</v>
      </c>
      <c r="R4">
        <v>0</v>
      </c>
      <c r="S4">
        <v>-60</v>
      </c>
      <c r="T4" t="s">
        <v>53</v>
      </c>
      <c r="U4">
        <v>993000</v>
      </c>
      <c r="V4">
        <v>3061.11</v>
      </c>
      <c r="W4" t="s">
        <v>53</v>
      </c>
      <c r="X4">
        <v>0</v>
      </c>
      <c r="Y4">
        <v>-60</v>
      </c>
      <c r="AF4">
        <v>20</v>
      </c>
      <c r="AG4" t="s">
        <v>158</v>
      </c>
      <c r="AH4" t="s">
        <v>159</v>
      </c>
    </row>
    <row r="5" spans="1:54" x14ac:dyDescent="0.25">
      <c r="A5" s="3">
        <v>41702</v>
      </c>
      <c r="B5" s="1">
        <v>41702</v>
      </c>
      <c r="C5" s="4" t="s">
        <v>145</v>
      </c>
      <c r="D5" s="4" t="s">
        <v>161</v>
      </c>
      <c r="E5" s="5">
        <f t="shared" si="0"/>
        <v>533.33333333333337</v>
      </c>
      <c r="F5" t="s">
        <v>95</v>
      </c>
      <c r="H5" s="5">
        <v>400</v>
      </c>
      <c r="I5" t="s">
        <v>146</v>
      </c>
      <c r="J5" t="s">
        <v>147</v>
      </c>
      <c r="K5" s="4" t="s">
        <v>129</v>
      </c>
      <c r="L5" s="2" t="s">
        <v>160</v>
      </c>
      <c r="M5" s="2" t="s">
        <v>66</v>
      </c>
      <c r="Q5">
        <v>509068</v>
      </c>
      <c r="R5">
        <v>0</v>
      </c>
      <c r="S5">
        <v>400</v>
      </c>
      <c r="T5" t="s">
        <v>53</v>
      </c>
      <c r="U5">
        <v>993205</v>
      </c>
      <c r="V5">
        <v>3461.11</v>
      </c>
      <c r="W5" t="s">
        <v>53</v>
      </c>
      <c r="X5">
        <v>0</v>
      </c>
      <c r="Y5">
        <v>400</v>
      </c>
      <c r="AF5">
        <v>52</v>
      </c>
    </row>
    <row r="6" spans="1:54" x14ac:dyDescent="0.25">
      <c r="A6" s="3">
        <v>41702</v>
      </c>
      <c r="B6" s="1">
        <v>41702</v>
      </c>
      <c r="C6" s="4" t="s">
        <v>145</v>
      </c>
      <c r="D6" s="4" t="s">
        <v>161</v>
      </c>
      <c r="E6" s="5">
        <f t="shared" si="0"/>
        <v>466.66666666666669</v>
      </c>
      <c r="F6" t="s">
        <v>95</v>
      </c>
      <c r="H6" s="5">
        <v>350</v>
      </c>
      <c r="I6" t="s">
        <v>131</v>
      </c>
      <c r="J6" t="s">
        <v>132</v>
      </c>
      <c r="K6" s="4" t="s">
        <v>128</v>
      </c>
      <c r="L6" s="2" t="s">
        <v>160</v>
      </c>
      <c r="M6" s="2" t="s">
        <v>66</v>
      </c>
      <c r="Q6">
        <v>509069</v>
      </c>
      <c r="R6">
        <v>0</v>
      </c>
      <c r="S6">
        <v>350</v>
      </c>
      <c r="T6" t="s">
        <v>53</v>
      </c>
      <c r="U6">
        <v>993205</v>
      </c>
      <c r="V6">
        <v>3811.11</v>
      </c>
      <c r="W6" t="s">
        <v>53</v>
      </c>
      <c r="X6">
        <v>0</v>
      </c>
      <c r="Y6">
        <v>350</v>
      </c>
      <c r="AF6">
        <v>52</v>
      </c>
      <c r="AG6" t="s">
        <v>102</v>
      </c>
      <c r="AH6">
        <v>350</v>
      </c>
    </row>
    <row r="7" spans="1:54" x14ac:dyDescent="0.25">
      <c r="A7" s="3">
        <v>41702</v>
      </c>
      <c r="B7" s="1">
        <v>41702</v>
      </c>
      <c r="C7" s="4" t="s">
        <v>145</v>
      </c>
      <c r="D7" s="4" t="s">
        <v>161</v>
      </c>
      <c r="E7" s="5">
        <f t="shared" si="0"/>
        <v>733.33333333333337</v>
      </c>
      <c r="F7" t="s">
        <v>95</v>
      </c>
      <c r="H7" s="5">
        <v>550</v>
      </c>
      <c r="K7" s="4" t="s">
        <v>128</v>
      </c>
      <c r="L7" s="2" t="s">
        <v>160</v>
      </c>
      <c r="M7" s="2" t="s">
        <v>66</v>
      </c>
      <c r="Q7">
        <v>509070</v>
      </c>
      <c r="R7">
        <v>0</v>
      </c>
      <c r="S7">
        <v>550</v>
      </c>
      <c r="T7" t="s">
        <v>53</v>
      </c>
      <c r="U7">
        <v>993205</v>
      </c>
      <c r="V7">
        <v>4361.1099999999997</v>
      </c>
      <c r="W7" t="s">
        <v>53</v>
      </c>
      <c r="X7">
        <v>0</v>
      </c>
      <c r="Y7">
        <v>550</v>
      </c>
      <c r="AF7">
        <v>52</v>
      </c>
      <c r="AG7" t="s">
        <v>96</v>
      </c>
    </row>
    <row r="8" spans="1:54" x14ac:dyDescent="0.25">
      <c r="A8" s="3">
        <v>41704</v>
      </c>
      <c r="B8" s="1">
        <v>41704</v>
      </c>
      <c r="C8" s="4" t="s">
        <v>164</v>
      </c>
      <c r="D8" s="4" t="s">
        <v>163</v>
      </c>
      <c r="E8" s="5">
        <f t="shared" si="0"/>
        <v>-18.533333333333335</v>
      </c>
      <c r="F8" t="s">
        <v>149</v>
      </c>
      <c r="G8" s="6" t="s">
        <v>1058</v>
      </c>
      <c r="H8" s="5">
        <v>-13.9</v>
      </c>
      <c r="I8" t="s">
        <v>146</v>
      </c>
      <c r="K8" s="4" t="s">
        <v>151</v>
      </c>
      <c r="L8" s="2" t="s">
        <v>162</v>
      </c>
      <c r="M8" s="2" t="s">
        <v>150</v>
      </c>
      <c r="Q8">
        <v>509071</v>
      </c>
      <c r="R8">
        <v>0</v>
      </c>
      <c r="S8">
        <v>-13.9</v>
      </c>
      <c r="T8" t="s">
        <v>53</v>
      </c>
      <c r="U8">
        <v>993202</v>
      </c>
      <c r="V8">
        <v>4347.21</v>
      </c>
      <c r="W8" t="s">
        <v>53</v>
      </c>
      <c r="X8">
        <v>0</v>
      </c>
      <c r="Y8">
        <v>-13.9</v>
      </c>
      <c r="AF8">
        <v>5</v>
      </c>
      <c r="AG8" t="s">
        <v>152</v>
      </c>
      <c r="AH8" t="s">
        <v>153</v>
      </c>
      <c r="AI8">
        <v>58</v>
      </c>
      <c r="AJ8" t="s">
        <v>165</v>
      </c>
      <c r="AK8" t="s">
        <v>166</v>
      </c>
      <c r="AL8" t="s">
        <v>167</v>
      </c>
      <c r="AM8" t="s">
        <v>168</v>
      </c>
    </row>
    <row r="9" spans="1:54" x14ac:dyDescent="0.25">
      <c r="A9" s="3">
        <v>41705</v>
      </c>
      <c r="B9" s="1">
        <v>41705</v>
      </c>
      <c r="C9" s="4" t="s">
        <v>68</v>
      </c>
      <c r="D9" s="4">
        <v>12670</v>
      </c>
      <c r="E9" s="5">
        <f t="shared" si="0"/>
        <v>-182.93333333333331</v>
      </c>
      <c r="F9" t="s">
        <v>57</v>
      </c>
      <c r="H9" s="5">
        <v>-137.19999999999999</v>
      </c>
      <c r="K9" s="4" t="s">
        <v>169</v>
      </c>
      <c r="L9" s="2">
        <v>23062124</v>
      </c>
      <c r="M9" s="2" t="s">
        <v>59</v>
      </c>
      <c r="Q9">
        <v>509072</v>
      </c>
      <c r="R9">
        <v>0</v>
      </c>
      <c r="S9">
        <v>-137.19999999999999</v>
      </c>
      <c r="T9" t="s">
        <v>53</v>
      </c>
      <c r="U9">
        <v>993000</v>
      </c>
      <c r="V9">
        <v>4210.01</v>
      </c>
      <c r="W9" t="s">
        <v>53</v>
      </c>
      <c r="X9">
        <v>0</v>
      </c>
      <c r="Y9">
        <v>-137.19999999999999</v>
      </c>
      <c r="AF9">
        <v>20</v>
      </c>
      <c r="AG9" t="s">
        <v>170</v>
      </c>
      <c r="AH9" t="s">
        <v>171</v>
      </c>
    </row>
    <row r="10" spans="1:54" x14ac:dyDescent="0.25">
      <c r="A10" s="3">
        <v>41708</v>
      </c>
      <c r="B10" s="1">
        <v>41708</v>
      </c>
      <c r="C10" s="4" t="s">
        <v>174</v>
      </c>
      <c r="D10" s="4" t="s">
        <v>173</v>
      </c>
      <c r="E10" s="5">
        <f t="shared" si="0"/>
        <v>-23.333333333333332</v>
      </c>
      <c r="F10" t="s">
        <v>149</v>
      </c>
      <c r="G10" s="6" t="s">
        <v>1058</v>
      </c>
      <c r="H10" s="5">
        <v>-17.5</v>
      </c>
      <c r="I10" t="s">
        <v>146</v>
      </c>
      <c r="J10" t="s">
        <v>147</v>
      </c>
      <c r="K10" s="4" t="s">
        <v>175</v>
      </c>
      <c r="L10" s="2" t="s">
        <v>172</v>
      </c>
      <c r="M10" s="2" t="s">
        <v>105</v>
      </c>
      <c r="Q10">
        <v>509073</v>
      </c>
      <c r="R10">
        <v>0</v>
      </c>
      <c r="S10">
        <v>-17.5</v>
      </c>
      <c r="T10" t="s">
        <v>53</v>
      </c>
      <c r="U10">
        <v>993202</v>
      </c>
      <c r="V10">
        <v>4192.51</v>
      </c>
      <c r="W10" t="s">
        <v>53</v>
      </c>
      <c r="X10">
        <v>0</v>
      </c>
      <c r="Y10">
        <v>-17.5</v>
      </c>
      <c r="AF10">
        <v>5</v>
      </c>
      <c r="AG10" t="s">
        <v>176</v>
      </c>
      <c r="AH10">
        <v>77</v>
      </c>
      <c r="AI10" t="s">
        <v>177</v>
      </c>
      <c r="AJ10" t="s">
        <v>178</v>
      </c>
      <c r="AK10" s="1">
        <v>38816</v>
      </c>
      <c r="AL10" t="s">
        <v>179</v>
      </c>
      <c r="AM10">
        <v>6482577</v>
      </c>
    </row>
    <row r="11" spans="1:54" x14ac:dyDescent="0.25">
      <c r="A11" s="3">
        <v>41708</v>
      </c>
      <c r="B11" s="1">
        <v>41708</v>
      </c>
      <c r="C11" s="4" t="s">
        <v>180</v>
      </c>
      <c r="D11" s="4">
        <v>15020802</v>
      </c>
      <c r="E11" s="5">
        <f t="shared" si="0"/>
        <v>-406.66666666666669</v>
      </c>
      <c r="F11" t="s">
        <v>84</v>
      </c>
      <c r="H11" s="5">
        <v>-305</v>
      </c>
      <c r="K11" s="4" t="s">
        <v>181</v>
      </c>
      <c r="L11" s="2">
        <v>50060400</v>
      </c>
      <c r="M11" s="2" t="s">
        <v>85</v>
      </c>
      <c r="Q11">
        <v>509074</v>
      </c>
      <c r="R11">
        <v>0</v>
      </c>
      <c r="S11">
        <v>-305</v>
      </c>
      <c r="T11" t="s">
        <v>53</v>
      </c>
      <c r="U11">
        <v>997109</v>
      </c>
      <c r="V11">
        <v>3887.51</v>
      </c>
      <c r="W11" t="s">
        <v>53</v>
      </c>
      <c r="X11">
        <v>0</v>
      </c>
      <c r="Y11">
        <v>-305</v>
      </c>
      <c r="AF11">
        <v>14</v>
      </c>
      <c r="AG11" t="s">
        <v>182</v>
      </c>
      <c r="AH11" t="s">
        <v>107</v>
      </c>
      <c r="AI11" t="s">
        <v>183</v>
      </c>
      <c r="AJ11">
        <v>1.0800004800001099E+20</v>
      </c>
      <c r="AK11" t="s">
        <v>184</v>
      </c>
      <c r="AL11" t="s">
        <v>185</v>
      </c>
      <c r="AM11" t="s">
        <v>83</v>
      </c>
      <c r="AN11">
        <v>32020</v>
      </c>
      <c r="AO11" t="s">
        <v>186</v>
      </c>
      <c r="AP11">
        <v>978000000030000</v>
      </c>
    </row>
    <row r="12" spans="1:54" x14ac:dyDescent="0.25">
      <c r="A12" s="3">
        <v>41715</v>
      </c>
      <c r="B12" s="1">
        <v>41715</v>
      </c>
      <c r="C12" s="4" t="s">
        <v>81</v>
      </c>
      <c r="D12" s="4">
        <v>1005989106</v>
      </c>
      <c r="E12" s="5">
        <f t="shared" si="0"/>
        <v>-388.73333333333335</v>
      </c>
      <c r="F12" t="s">
        <v>57</v>
      </c>
      <c r="H12" s="5">
        <v>-291.55</v>
      </c>
      <c r="K12" s="4" t="s">
        <v>187</v>
      </c>
      <c r="L12" s="2">
        <v>12030000</v>
      </c>
      <c r="M12" s="2" t="s">
        <v>80</v>
      </c>
      <c r="Q12">
        <v>509075</v>
      </c>
      <c r="R12">
        <v>0</v>
      </c>
      <c r="S12">
        <v>-291.55</v>
      </c>
      <c r="T12" t="s">
        <v>53</v>
      </c>
      <c r="U12">
        <v>993000</v>
      </c>
      <c r="V12">
        <v>3595.96</v>
      </c>
      <c r="W12" t="s">
        <v>53</v>
      </c>
      <c r="X12">
        <v>0</v>
      </c>
      <c r="Y12">
        <v>-291.55</v>
      </c>
      <c r="AF12">
        <v>20</v>
      </c>
      <c r="AG12" t="s">
        <v>188</v>
      </c>
      <c r="AH12" t="s">
        <v>189</v>
      </c>
      <c r="AI12" t="s">
        <v>190</v>
      </c>
    </row>
    <row r="13" spans="1:54" x14ac:dyDescent="0.25">
      <c r="A13" s="3">
        <v>41715</v>
      </c>
      <c r="B13" s="1">
        <v>41715</v>
      </c>
      <c r="C13" s="4" t="s">
        <v>60</v>
      </c>
      <c r="D13" s="4">
        <v>131120446</v>
      </c>
      <c r="E13" s="5">
        <f t="shared" si="0"/>
        <v>-133.33333333333334</v>
      </c>
      <c r="F13" t="s">
        <v>57</v>
      </c>
      <c r="H13" s="5">
        <v>-100</v>
      </c>
      <c r="I13" t="s">
        <v>130</v>
      </c>
      <c r="J13" t="s">
        <v>191</v>
      </c>
      <c r="K13" s="4" t="s">
        <v>192</v>
      </c>
      <c r="L13" s="2">
        <v>21352240</v>
      </c>
      <c r="M13" s="2" t="s">
        <v>59</v>
      </c>
      <c r="Q13">
        <v>509076</v>
      </c>
      <c r="R13">
        <v>0</v>
      </c>
      <c r="S13">
        <v>-100</v>
      </c>
      <c r="T13" t="s">
        <v>53</v>
      </c>
      <c r="U13">
        <v>993000</v>
      </c>
      <c r="V13">
        <v>3495.96</v>
      </c>
      <c r="W13" t="s">
        <v>53</v>
      </c>
      <c r="X13">
        <v>0</v>
      </c>
      <c r="Y13">
        <v>-100</v>
      </c>
      <c r="AF13">
        <v>20</v>
      </c>
      <c r="AG13" t="s">
        <v>193</v>
      </c>
      <c r="AH13" t="s">
        <v>194</v>
      </c>
    </row>
    <row r="14" spans="1:54" x14ac:dyDescent="0.25">
      <c r="A14" s="3">
        <v>41715</v>
      </c>
      <c r="B14" s="1">
        <v>41715</v>
      </c>
      <c r="C14" s="4" t="s">
        <v>60</v>
      </c>
      <c r="D14" s="4">
        <v>131120446</v>
      </c>
      <c r="E14" s="5">
        <f t="shared" si="0"/>
        <v>-5733.333333333333</v>
      </c>
      <c r="F14" t="s">
        <v>57</v>
      </c>
      <c r="H14" s="5">
        <v>-4300</v>
      </c>
      <c r="K14" s="4" t="s">
        <v>195</v>
      </c>
      <c r="L14" s="2">
        <v>21352240</v>
      </c>
      <c r="M14" s="2" t="s">
        <v>59</v>
      </c>
      <c r="Q14">
        <v>509077</v>
      </c>
      <c r="R14">
        <v>0</v>
      </c>
      <c r="S14">
        <v>-4300</v>
      </c>
      <c r="T14" t="s">
        <v>53</v>
      </c>
      <c r="U14">
        <v>993000</v>
      </c>
      <c r="V14">
        <v>-804.04</v>
      </c>
      <c r="W14" t="s">
        <v>53</v>
      </c>
      <c r="X14">
        <v>0</v>
      </c>
      <c r="Y14">
        <v>-4300</v>
      </c>
      <c r="AF14">
        <v>20</v>
      </c>
      <c r="AG14" t="s">
        <v>196</v>
      </c>
      <c r="AH14" t="s">
        <v>197</v>
      </c>
      <c r="AI14" t="s">
        <v>198</v>
      </c>
    </row>
    <row r="15" spans="1:54" x14ac:dyDescent="0.25">
      <c r="A15" s="3">
        <v>41715</v>
      </c>
      <c r="B15" s="1">
        <v>41715</v>
      </c>
      <c r="C15" s="4" t="s">
        <v>60</v>
      </c>
      <c r="D15" s="4">
        <v>131120446</v>
      </c>
      <c r="E15" s="5">
        <f t="shared" si="0"/>
        <v>-466.66666666666669</v>
      </c>
      <c r="F15" t="s">
        <v>57</v>
      </c>
      <c r="H15" s="5">
        <v>-350</v>
      </c>
      <c r="K15" s="4" t="s">
        <v>199</v>
      </c>
      <c r="L15" s="2">
        <v>21352240</v>
      </c>
      <c r="M15" s="2" t="s">
        <v>59</v>
      </c>
      <c r="Q15">
        <v>509078</v>
      </c>
      <c r="R15">
        <v>0</v>
      </c>
      <c r="S15">
        <v>-350</v>
      </c>
      <c r="T15" t="s">
        <v>53</v>
      </c>
      <c r="U15">
        <v>993000</v>
      </c>
      <c r="V15">
        <v>-1154.04</v>
      </c>
      <c r="W15" t="s">
        <v>53</v>
      </c>
      <c r="X15">
        <v>0</v>
      </c>
      <c r="Y15">
        <v>-350</v>
      </c>
      <c r="AF15">
        <v>20</v>
      </c>
      <c r="AG15" t="s">
        <v>200</v>
      </c>
      <c r="AH15" t="s">
        <v>201</v>
      </c>
    </row>
    <row r="16" spans="1:54" x14ac:dyDescent="0.25">
      <c r="A16" s="3">
        <v>41716</v>
      </c>
      <c r="B16" s="1">
        <v>41716</v>
      </c>
      <c r="C16" s="4" t="s">
        <v>202</v>
      </c>
      <c r="D16" s="4" t="s">
        <v>173</v>
      </c>
      <c r="E16" s="5">
        <f t="shared" si="0"/>
        <v>-39.06666666666667</v>
      </c>
      <c r="F16" t="s">
        <v>149</v>
      </c>
      <c r="G16" s="6" t="s">
        <v>1058</v>
      </c>
      <c r="H16" s="5">
        <v>-29.3</v>
      </c>
      <c r="K16" s="4" t="s">
        <v>203</v>
      </c>
      <c r="L16" s="2" t="s">
        <v>172</v>
      </c>
      <c r="M16" s="2" t="s">
        <v>97</v>
      </c>
      <c r="Q16">
        <v>509079</v>
      </c>
      <c r="R16">
        <v>0</v>
      </c>
      <c r="S16">
        <v>-29.3</v>
      </c>
      <c r="T16" t="s">
        <v>53</v>
      </c>
      <c r="U16">
        <v>993202</v>
      </c>
      <c r="V16">
        <v>-1183.3399999999999</v>
      </c>
      <c r="W16" t="s">
        <v>53</v>
      </c>
      <c r="X16">
        <v>0</v>
      </c>
      <c r="Y16">
        <v>-29.3</v>
      </c>
      <c r="AF16">
        <v>5</v>
      </c>
      <c r="AG16" t="s">
        <v>204</v>
      </c>
      <c r="AH16">
        <v>16</v>
      </c>
      <c r="AI16" t="s">
        <v>177</v>
      </c>
      <c r="AJ16" t="s">
        <v>205</v>
      </c>
      <c r="AK16" s="1">
        <v>37716</v>
      </c>
      <c r="AL16" t="s">
        <v>206</v>
      </c>
      <c r="AM16">
        <v>13016</v>
      </c>
    </row>
    <row r="17" spans="1:39" x14ac:dyDescent="0.25">
      <c r="A17" s="3">
        <v>41716</v>
      </c>
      <c r="B17" s="1">
        <v>41716</v>
      </c>
      <c r="C17" s="4" t="s">
        <v>209</v>
      </c>
      <c r="D17" s="4" t="s">
        <v>208</v>
      </c>
      <c r="E17" s="5">
        <f t="shared" si="0"/>
        <v>360</v>
      </c>
      <c r="F17" t="s">
        <v>52</v>
      </c>
      <c r="H17" s="5">
        <v>270</v>
      </c>
      <c r="K17" s="4" t="s">
        <v>210</v>
      </c>
      <c r="L17" s="2" t="s">
        <v>207</v>
      </c>
      <c r="M17" s="2" t="s">
        <v>59</v>
      </c>
      <c r="Q17">
        <v>509080</v>
      </c>
      <c r="R17">
        <v>0</v>
      </c>
      <c r="S17">
        <v>270</v>
      </c>
      <c r="T17" t="s">
        <v>53</v>
      </c>
      <c r="U17">
        <v>993205</v>
      </c>
      <c r="V17">
        <v>-913.34</v>
      </c>
      <c r="W17" t="s">
        <v>53</v>
      </c>
      <c r="X17">
        <v>0</v>
      </c>
      <c r="Y17">
        <v>270</v>
      </c>
      <c r="AF17">
        <v>51</v>
      </c>
      <c r="AG17" t="s">
        <v>211</v>
      </c>
      <c r="AH17" t="s">
        <v>212</v>
      </c>
    </row>
    <row r="18" spans="1:39" x14ac:dyDescent="0.25">
      <c r="A18" s="3">
        <v>41717</v>
      </c>
      <c r="B18" s="1">
        <v>41717</v>
      </c>
      <c r="C18" s="4" t="s">
        <v>213</v>
      </c>
      <c r="D18" s="4" t="s">
        <v>163</v>
      </c>
      <c r="E18" s="5">
        <f t="shared" si="0"/>
        <v>-39.800000000000004</v>
      </c>
      <c r="F18" t="s">
        <v>149</v>
      </c>
      <c r="G18" s="6" t="s">
        <v>1058</v>
      </c>
      <c r="H18" s="5">
        <v>-29.85</v>
      </c>
      <c r="I18" t="s">
        <v>146</v>
      </c>
      <c r="K18" s="4" t="s">
        <v>151</v>
      </c>
      <c r="L18" s="2" t="s">
        <v>162</v>
      </c>
      <c r="M18" s="2" t="s">
        <v>150</v>
      </c>
      <c r="Q18">
        <v>509081</v>
      </c>
      <c r="R18">
        <v>0</v>
      </c>
      <c r="S18">
        <v>-29.85</v>
      </c>
      <c r="T18" t="s">
        <v>53</v>
      </c>
      <c r="U18">
        <v>993202</v>
      </c>
      <c r="V18">
        <v>-943.19</v>
      </c>
      <c r="W18" t="s">
        <v>53</v>
      </c>
      <c r="X18">
        <v>0</v>
      </c>
      <c r="Y18">
        <v>-29.85</v>
      </c>
      <c r="AF18">
        <v>5</v>
      </c>
      <c r="AG18" t="s">
        <v>152</v>
      </c>
      <c r="AH18" t="s">
        <v>153</v>
      </c>
      <c r="AI18">
        <v>58</v>
      </c>
      <c r="AJ18" t="s">
        <v>214</v>
      </c>
      <c r="AK18" t="s">
        <v>215</v>
      </c>
      <c r="AL18" t="s">
        <v>216</v>
      </c>
    </row>
    <row r="19" spans="1:39" x14ac:dyDescent="0.25">
      <c r="A19" s="3">
        <v>41718</v>
      </c>
      <c r="B19" s="1">
        <v>41718</v>
      </c>
      <c r="C19" s="4" t="s">
        <v>220</v>
      </c>
      <c r="D19" s="4" t="s">
        <v>218</v>
      </c>
      <c r="E19" s="5">
        <f t="shared" si="0"/>
        <v>-53.32</v>
      </c>
      <c r="F19" t="s">
        <v>149</v>
      </c>
      <c r="G19" s="6" t="s">
        <v>1067</v>
      </c>
      <c r="H19" s="5">
        <v>-39.99</v>
      </c>
      <c r="K19" s="4" t="s">
        <v>221</v>
      </c>
      <c r="L19" s="2" t="s">
        <v>217</v>
      </c>
      <c r="M19" s="2" t="s">
        <v>219</v>
      </c>
      <c r="Q19">
        <v>509082</v>
      </c>
      <c r="R19">
        <v>0</v>
      </c>
      <c r="S19">
        <v>-39.99</v>
      </c>
      <c r="T19" t="s">
        <v>53</v>
      </c>
      <c r="U19">
        <v>993202</v>
      </c>
      <c r="V19">
        <v>-983.18</v>
      </c>
      <c r="W19" t="s">
        <v>53</v>
      </c>
      <c r="X19">
        <v>0</v>
      </c>
      <c r="Y19">
        <v>-39.99</v>
      </c>
      <c r="AF19">
        <v>5</v>
      </c>
      <c r="AG19" t="s">
        <v>222</v>
      </c>
      <c r="AH19" t="s">
        <v>223</v>
      </c>
      <c r="AI19" t="s">
        <v>224</v>
      </c>
      <c r="AJ19" t="s">
        <v>53</v>
      </c>
      <c r="AK19" t="s">
        <v>225</v>
      </c>
      <c r="AL19">
        <v>727</v>
      </c>
    </row>
    <row r="20" spans="1:39" x14ac:dyDescent="0.25">
      <c r="A20" s="3">
        <v>41724</v>
      </c>
      <c r="B20" s="1">
        <v>41724</v>
      </c>
      <c r="C20" s="4" t="s">
        <v>227</v>
      </c>
      <c r="D20" s="4" t="s">
        <v>161</v>
      </c>
      <c r="E20" s="5">
        <f t="shared" si="0"/>
        <v>600</v>
      </c>
      <c r="F20" t="s">
        <v>52</v>
      </c>
      <c r="H20" s="5">
        <v>450</v>
      </c>
      <c r="L20" s="2" t="s">
        <v>160</v>
      </c>
      <c r="M20" s="2" t="s">
        <v>226</v>
      </c>
      <c r="Q20">
        <v>509083</v>
      </c>
      <c r="R20">
        <v>0</v>
      </c>
      <c r="S20">
        <v>450</v>
      </c>
      <c r="T20" t="s">
        <v>53</v>
      </c>
      <c r="U20">
        <v>993205</v>
      </c>
      <c r="V20">
        <v>-533.17999999999995</v>
      </c>
      <c r="W20" t="s">
        <v>53</v>
      </c>
      <c r="X20">
        <v>0</v>
      </c>
      <c r="Y20">
        <v>450</v>
      </c>
      <c r="AF20">
        <v>51</v>
      </c>
    </row>
    <row r="21" spans="1:39" x14ac:dyDescent="0.25">
      <c r="A21" s="3">
        <v>41729</v>
      </c>
      <c r="B21" s="1">
        <v>41728</v>
      </c>
      <c r="C21" s="4" t="s">
        <v>228</v>
      </c>
      <c r="D21" s="4">
        <v>1012670</v>
      </c>
      <c r="E21" s="5">
        <f t="shared" si="0"/>
        <v>-93.333333333333329</v>
      </c>
      <c r="F21" t="s">
        <v>63</v>
      </c>
      <c r="G21" s="6" t="s">
        <v>1058</v>
      </c>
      <c r="H21" s="5">
        <v>-70</v>
      </c>
      <c r="I21" t="s">
        <v>133</v>
      </c>
      <c r="J21" t="s">
        <v>134</v>
      </c>
      <c r="K21" s="4" t="s">
        <v>110</v>
      </c>
      <c r="L21" s="2">
        <v>23062124</v>
      </c>
      <c r="M21" s="2" t="s">
        <v>64</v>
      </c>
      <c r="Q21">
        <v>509084</v>
      </c>
      <c r="R21">
        <v>0</v>
      </c>
      <c r="S21">
        <v>-70</v>
      </c>
      <c r="T21" t="s">
        <v>53</v>
      </c>
      <c r="U21">
        <v>101940</v>
      </c>
      <c r="V21">
        <v>-603.17999999999995</v>
      </c>
      <c r="W21" t="s">
        <v>53</v>
      </c>
      <c r="X21">
        <v>0</v>
      </c>
      <c r="Y21">
        <v>-70</v>
      </c>
      <c r="AF21">
        <v>5</v>
      </c>
    </row>
    <row r="22" spans="1:39" x14ac:dyDescent="0.25">
      <c r="A22" s="3">
        <v>41729</v>
      </c>
      <c r="B22" s="1">
        <v>41728</v>
      </c>
      <c r="C22" s="4" t="s">
        <v>231</v>
      </c>
      <c r="D22" s="4">
        <v>1354121699</v>
      </c>
      <c r="E22" s="5">
        <f t="shared" si="0"/>
        <v>-215.02666666666667</v>
      </c>
      <c r="F22" t="s">
        <v>57</v>
      </c>
      <c r="G22" s="6" t="s">
        <v>1058</v>
      </c>
      <c r="H22" s="5">
        <v>-161.27000000000001</v>
      </c>
      <c r="I22" t="s">
        <v>135</v>
      </c>
      <c r="J22" t="s">
        <v>230</v>
      </c>
      <c r="K22" s="4" t="s">
        <v>232</v>
      </c>
      <c r="L22" s="2">
        <v>20050550</v>
      </c>
      <c r="M22" s="2" t="s">
        <v>229</v>
      </c>
      <c r="Q22">
        <v>509085</v>
      </c>
      <c r="R22">
        <v>0</v>
      </c>
      <c r="S22">
        <v>-161.27000000000001</v>
      </c>
      <c r="T22" t="s">
        <v>53</v>
      </c>
      <c r="U22">
        <v>993000</v>
      </c>
      <c r="V22">
        <v>-764.45</v>
      </c>
      <c r="W22" t="s">
        <v>53</v>
      </c>
      <c r="X22">
        <v>0</v>
      </c>
      <c r="Y22">
        <v>-161.27000000000001</v>
      </c>
      <c r="AF22">
        <v>20</v>
      </c>
      <c r="AG22" t="s">
        <v>233</v>
      </c>
      <c r="AH22" t="s">
        <v>234</v>
      </c>
      <c r="AI22" t="s">
        <v>77</v>
      </c>
    </row>
    <row r="23" spans="1:39" x14ac:dyDescent="0.25">
      <c r="A23" s="3">
        <v>41729</v>
      </c>
      <c r="B23" s="1">
        <v>41728</v>
      </c>
      <c r="C23" s="4" t="s">
        <v>68</v>
      </c>
      <c r="D23" s="4">
        <v>12670</v>
      </c>
      <c r="E23" s="5">
        <f t="shared" si="0"/>
        <v>-760</v>
      </c>
      <c r="F23" t="s">
        <v>57</v>
      </c>
      <c r="H23" s="5">
        <v>-570</v>
      </c>
      <c r="I23" t="s">
        <v>235</v>
      </c>
      <c r="J23" t="s">
        <v>236</v>
      </c>
      <c r="K23" s="4" t="s">
        <v>237</v>
      </c>
      <c r="L23" s="2">
        <v>23062124</v>
      </c>
      <c r="M23" s="2" t="s">
        <v>59</v>
      </c>
      <c r="Q23">
        <v>509086</v>
      </c>
      <c r="R23">
        <v>0</v>
      </c>
      <c r="S23">
        <v>-570</v>
      </c>
      <c r="T23" t="s">
        <v>53</v>
      </c>
      <c r="U23">
        <v>993000</v>
      </c>
      <c r="V23">
        <v>-1334.45</v>
      </c>
      <c r="W23" t="s">
        <v>53</v>
      </c>
      <c r="X23">
        <v>0</v>
      </c>
      <c r="Y23">
        <v>-570</v>
      </c>
      <c r="AF23">
        <v>20</v>
      </c>
      <c r="AG23" t="s">
        <v>238</v>
      </c>
      <c r="AH23" t="s">
        <v>239</v>
      </c>
    </row>
    <row r="24" spans="1:39" x14ac:dyDescent="0.25">
      <c r="A24" s="3">
        <v>41729</v>
      </c>
      <c r="B24" s="1">
        <v>41728</v>
      </c>
      <c r="E24" s="5">
        <f t="shared" si="0"/>
        <v>-37.906666666666666</v>
      </c>
      <c r="F24" t="s">
        <v>55</v>
      </c>
      <c r="G24" s="6" t="s">
        <v>1060</v>
      </c>
      <c r="H24" s="5">
        <v>-28.43</v>
      </c>
      <c r="I24" t="s">
        <v>143</v>
      </c>
      <c r="J24" t="s">
        <v>144</v>
      </c>
      <c r="Q24">
        <v>509087</v>
      </c>
      <c r="R24">
        <v>0</v>
      </c>
      <c r="S24">
        <v>-28.43</v>
      </c>
      <c r="T24" t="s">
        <v>53</v>
      </c>
      <c r="U24">
        <v>990197</v>
      </c>
      <c r="V24">
        <v>-1362.88</v>
      </c>
      <c r="W24" t="s">
        <v>53</v>
      </c>
      <c r="X24">
        <v>0</v>
      </c>
      <c r="Y24">
        <v>-28.43</v>
      </c>
      <c r="AF24">
        <v>5</v>
      </c>
    </row>
    <row r="25" spans="1:39" x14ac:dyDescent="0.25">
      <c r="A25" s="3">
        <v>41733</v>
      </c>
      <c r="B25" s="1">
        <v>41733</v>
      </c>
      <c r="C25" s="4" t="s">
        <v>145</v>
      </c>
      <c r="D25" s="4" t="s">
        <v>161</v>
      </c>
      <c r="E25" s="5">
        <f t="shared" si="0"/>
        <v>533.33333333333337</v>
      </c>
      <c r="F25" t="s">
        <v>95</v>
      </c>
      <c r="H25" s="5">
        <v>400</v>
      </c>
      <c r="I25" t="s">
        <v>146</v>
      </c>
      <c r="J25" t="s">
        <v>147</v>
      </c>
      <c r="K25" s="4" t="s">
        <v>241</v>
      </c>
      <c r="L25" s="2" t="s">
        <v>160</v>
      </c>
      <c r="M25" s="2" t="s">
        <v>240</v>
      </c>
      <c r="Q25">
        <v>509088</v>
      </c>
      <c r="R25">
        <v>0</v>
      </c>
      <c r="S25">
        <v>400</v>
      </c>
      <c r="T25" t="s">
        <v>53</v>
      </c>
      <c r="U25">
        <v>993205</v>
      </c>
      <c r="V25">
        <v>-962.88</v>
      </c>
      <c r="W25" t="s">
        <v>53</v>
      </c>
      <c r="X25">
        <v>0</v>
      </c>
      <c r="Y25">
        <v>400</v>
      </c>
      <c r="AF25">
        <v>52</v>
      </c>
    </row>
    <row r="26" spans="1:39" x14ac:dyDescent="0.25">
      <c r="A26" s="3">
        <v>41733</v>
      </c>
      <c r="B26" s="1">
        <v>41733</v>
      </c>
      <c r="C26" s="4" t="s">
        <v>145</v>
      </c>
      <c r="D26" s="4" t="s">
        <v>161</v>
      </c>
      <c r="E26" s="5">
        <f t="shared" si="0"/>
        <v>733.33333333333337</v>
      </c>
      <c r="F26" t="s">
        <v>95</v>
      </c>
      <c r="H26" s="5">
        <v>550</v>
      </c>
      <c r="K26" s="4" t="s">
        <v>128</v>
      </c>
      <c r="L26" s="2" t="s">
        <v>160</v>
      </c>
      <c r="M26" s="2" t="s">
        <v>240</v>
      </c>
      <c r="Q26">
        <v>509089</v>
      </c>
      <c r="R26">
        <v>0</v>
      </c>
      <c r="S26">
        <v>550</v>
      </c>
      <c r="T26" t="s">
        <v>53</v>
      </c>
      <c r="U26">
        <v>993205</v>
      </c>
      <c r="V26">
        <v>-412.88</v>
      </c>
      <c r="W26" t="s">
        <v>53</v>
      </c>
      <c r="X26">
        <v>0</v>
      </c>
      <c r="Y26">
        <v>550</v>
      </c>
      <c r="AF26">
        <v>52</v>
      </c>
      <c r="AG26" t="s">
        <v>96</v>
      </c>
    </row>
    <row r="27" spans="1:39" x14ac:dyDescent="0.25">
      <c r="A27" s="3">
        <v>41733</v>
      </c>
      <c r="B27" s="1">
        <v>41733</v>
      </c>
      <c r="C27" s="4" t="s">
        <v>145</v>
      </c>
      <c r="D27" s="4" t="s">
        <v>161</v>
      </c>
      <c r="E27" s="5">
        <f t="shared" si="0"/>
        <v>466.66666666666669</v>
      </c>
      <c r="F27" t="s">
        <v>95</v>
      </c>
      <c r="H27" s="5">
        <v>350</v>
      </c>
      <c r="I27" t="s">
        <v>131</v>
      </c>
      <c r="J27" t="s">
        <v>132</v>
      </c>
      <c r="K27" s="4" t="s">
        <v>128</v>
      </c>
      <c r="L27" s="2" t="s">
        <v>160</v>
      </c>
      <c r="M27" s="2" t="s">
        <v>240</v>
      </c>
      <c r="Q27">
        <v>509090</v>
      </c>
      <c r="R27">
        <v>0</v>
      </c>
      <c r="S27">
        <v>350</v>
      </c>
      <c r="T27" t="s">
        <v>53</v>
      </c>
      <c r="U27">
        <v>993205</v>
      </c>
      <c r="V27">
        <v>-62.88</v>
      </c>
      <c r="W27" t="s">
        <v>53</v>
      </c>
      <c r="X27">
        <v>0</v>
      </c>
      <c r="Y27">
        <v>350</v>
      </c>
      <c r="AF27">
        <v>52</v>
      </c>
      <c r="AG27" t="s">
        <v>102</v>
      </c>
      <c r="AH27">
        <v>350</v>
      </c>
    </row>
    <row r="28" spans="1:39" x14ac:dyDescent="0.25">
      <c r="A28" s="3">
        <v>41736</v>
      </c>
      <c r="B28" s="1">
        <v>41736</v>
      </c>
      <c r="C28" s="4" t="s">
        <v>245</v>
      </c>
      <c r="D28" s="4" t="s">
        <v>242</v>
      </c>
      <c r="E28" s="5">
        <f t="shared" si="0"/>
        <v>-485.11999999999995</v>
      </c>
      <c r="F28" t="s">
        <v>100</v>
      </c>
      <c r="G28" s="6" t="s">
        <v>1064</v>
      </c>
      <c r="H28" s="5">
        <v>-363.84</v>
      </c>
      <c r="I28" t="s">
        <v>130</v>
      </c>
      <c r="J28" t="s">
        <v>244</v>
      </c>
      <c r="K28" s="4" t="s">
        <v>246</v>
      </c>
      <c r="L28" s="2" t="s">
        <v>160</v>
      </c>
      <c r="M28" s="2" t="s">
        <v>243</v>
      </c>
      <c r="Q28">
        <v>509091</v>
      </c>
      <c r="R28">
        <v>0</v>
      </c>
      <c r="S28">
        <v>-363.84</v>
      </c>
      <c r="T28" t="s">
        <v>53</v>
      </c>
      <c r="U28">
        <v>993000</v>
      </c>
      <c r="V28">
        <v>-426.72</v>
      </c>
      <c r="W28" t="s">
        <v>53</v>
      </c>
      <c r="X28">
        <v>0</v>
      </c>
      <c r="Y28">
        <v>-363.84</v>
      </c>
      <c r="AF28">
        <v>177</v>
      </c>
      <c r="AG28" t="s">
        <v>247</v>
      </c>
      <c r="AH28" t="s">
        <v>248</v>
      </c>
      <c r="AI28" t="s">
        <v>249</v>
      </c>
    </row>
    <row r="29" spans="1:39" x14ac:dyDescent="0.25">
      <c r="A29" s="3">
        <v>41736</v>
      </c>
      <c r="B29" s="1">
        <v>41735</v>
      </c>
      <c r="C29" s="4" t="s">
        <v>250</v>
      </c>
      <c r="D29" s="4">
        <v>1012670</v>
      </c>
      <c r="E29" s="5">
        <f t="shared" si="0"/>
        <v>-93.333333333333329</v>
      </c>
      <c r="F29" t="s">
        <v>63</v>
      </c>
      <c r="G29" s="6" t="s">
        <v>1058</v>
      </c>
      <c r="H29" s="5">
        <v>-70</v>
      </c>
      <c r="I29" t="s">
        <v>133</v>
      </c>
      <c r="J29" t="s">
        <v>134</v>
      </c>
      <c r="K29" s="4" t="s">
        <v>110</v>
      </c>
      <c r="L29" s="2">
        <v>23062124</v>
      </c>
      <c r="M29" s="2" t="s">
        <v>64</v>
      </c>
      <c r="Q29">
        <v>509092</v>
      </c>
      <c r="R29">
        <v>0</v>
      </c>
      <c r="S29">
        <v>-70</v>
      </c>
      <c r="T29" t="s">
        <v>53</v>
      </c>
      <c r="U29">
        <v>101948</v>
      </c>
      <c r="V29">
        <v>-496.72</v>
      </c>
      <c r="W29" t="s">
        <v>53</v>
      </c>
      <c r="X29">
        <v>0</v>
      </c>
      <c r="Y29">
        <v>-70</v>
      </c>
      <c r="AF29">
        <v>5</v>
      </c>
    </row>
    <row r="30" spans="1:39" x14ac:dyDescent="0.25">
      <c r="A30" s="3">
        <v>41737</v>
      </c>
      <c r="B30" s="1">
        <v>41737</v>
      </c>
      <c r="C30" s="4" t="s">
        <v>251</v>
      </c>
      <c r="D30" s="4" t="s">
        <v>163</v>
      </c>
      <c r="E30" s="5">
        <f t="shared" si="0"/>
        <v>-146.46666666666667</v>
      </c>
      <c r="F30" t="s">
        <v>149</v>
      </c>
      <c r="G30" s="6" t="s">
        <v>1058</v>
      </c>
      <c r="H30" s="5">
        <v>-109.85</v>
      </c>
      <c r="I30" t="s">
        <v>146</v>
      </c>
      <c r="K30" s="4" t="s">
        <v>151</v>
      </c>
      <c r="L30" s="2" t="s">
        <v>162</v>
      </c>
      <c r="M30" s="2" t="s">
        <v>150</v>
      </c>
      <c r="Q30">
        <v>509093</v>
      </c>
      <c r="R30">
        <v>0</v>
      </c>
      <c r="S30">
        <v>-109.85</v>
      </c>
      <c r="T30" t="s">
        <v>53</v>
      </c>
      <c r="U30">
        <v>993202</v>
      </c>
      <c r="V30">
        <v>-606.57000000000005</v>
      </c>
      <c r="W30" t="s">
        <v>53</v>
      </c>
      <c r="X30">
        <v>0</v>
      </c>
      <c r="Y30">
        <v>-109.85</v>
      </c>
      <c r="AF30">
        <v>5</v>
      </c>
      <c r="AG30" t="s">
        <v>152</v>
      </c>
      <c r="AH30" t="s">
        <v>153</v>
      </c>
      <c r="AI30">
        <v>58</v>
      </c>
      <c r="AJ30" t="s">
        <v>252</v>
      </c>
      <c r="AK30" t="s">
        <v>253</v>
      </c>
      <c r="AL30" t="s">
        <v>254</v>
      </c>
    </row>
    <row r="31" spans="1:39" x14ac:dyDescent="0.25">
      <c r="A31" s="3">
        <v>41737</v>
      </c>
      <c r="B31" s="1">
        <v>41737</v>
      </c>
      <c r="C31" s="4" t="s">
        <v>255</v>
      </c>
      <c r="D31" s="4" t="s">
        <v>163</v>
      </c>
      <c r="E31" s="5">
        <f t="shared" si="0"/>
        <v>-13.186666666666667</v>
      </c>
      <c r="F31" t="s">
        <v>149</v>
      </c>
      <c r="G31" s="6" t="s">
        <v>1058</v>
      </c>
      <c r="H31" s="5">
        <v>-9.89</v>
      </c>
      <c r="I31" t="s">
        <v>146</v>
      </c>
      <c r="K31" s="4" t="s">
        <v>151</v>
      </c>
      <c r="L31" s="2" t="s">
        <v>162</v>
      </c>
      <c r="M31" s="2" t="s">
        <v>150</v>
      </c>
      <c r="Q31">
        <v>509094</v>
      </c>
      <c r="R31">
        <v>0</v>
      </c>
      <c r="S31">
        <v>-9.89</v>
      </c>
      <c r="T31" t="s">
        <v>53</v>
      </c>
      <c r="U31">
        <v>993202</v>
      </c>
      <c r="V31">
        <v>-616.46</v>
      </c>
      <c r="W31" t="s">
        <v>53</v>
      </c>
      <c r="X31">
        <v>0</v>
      </c>
      <c r="Y31">
        <v>-9.89</v>
      </c>
      <c r="AF31">
        <v>5</v>
      </c>
      <c r="AG31" t="s">
        <v>152</v>
      </c>
      <c r="AH31" t="s">
        <v>153</v>
      </c>
      <c r="AI31">
        <v>58</v>
      </c>
      <c r="AJ31" t="s">
        <v>256</v>
      </c>
      <c r="AK31" t="s">
        <v>215</v>
      </c>
      <c r="AL31" t="s">
        <v>257</v>
      </c>
      <c r="AM31" t="s">
        <v>258</v>
      </c>
    </row>
    <row r="32" spans="1:39" x14ac:dyDescent="0.25">
      <c r="A32" s="3">
        <v>41737</v>
      </c>
      <c r="B32" s="1">
        <v>41737</v>
      </c>
      <c r="C32" s="4" t="s">
        <v>259</v>
      </c>
      <c r="D32" s="4" t="s">
        <v>163</v>
      </c>
      <c r="E32" s="5">
        <f t="shared" si="0"/>
        <v>-32.506666666666668</v>
      </c>
      <c r="F32" t="s">
        <v>149</v>
      </c>
      <c r="G32" s="6" t="s">
        <v>1058</v>
      </c>
      <c r="H32" s="5">
        <v>-24.38</v>
      </c>
      <c r="I32" t="s">
        <v>146</v>
      </c>
      <c r="K32" s="4" t="s">
        <v>151</v>
      </c>
      <c r="L32" s="2" t="s">
        <v>162</v>
      </c>
      <c r="M32" s="2" t="s">
        <v>150</v>
      </c>
      <c r="Q32">
        <v>509095</v>
      </c>
      <c r="R32">
        <v>0</v>
      </c>
      <c r="S32">
        <v>-24.38</v>
      </c>
      <c r="T32" t="s">
        <v>53</v>
      </c>
      <c r="U32">
        <v>993202</v>
      </c>
      <c r="V32">
        <v>-640.84</v>
      </c>
      <c r="W32" t="s">
        <v>53</v>
      </c>
      <c r="X32">
        <v>0</v>
      </c>
      <c r="Y32">
        <v>-24.38</v>
      </c>
      <c r="AF32">
        <v>5</v>
      </c>
      <c r="AG32" t="s">
        <v>152</v>
      </c>
      <c r="AH32" t="s">
        <v>153</v>
      </c>
      <c r="AI32">
        <v>58</v>
      </c>
      <c r="AJ32" t="s">
        <v>260</v>
      </c>
      <c r="AK32" t="s">
        <v>261</v>
      </c>
      <c r="AL32" t="s">
        <v>262</v>
      </c>
      <c r="AM32" t="s">
        <v>263</v>
      </c>
    </row>
    <row r="33" spans="1:39" x14ac:dyDescent="0.25">
      <c r="A33" s="3">
        <v>41737</v>
      </c>
      <c r="B33" s="1">
        <v>41737</v>
      </c>
      <c r="C33" s="4" t="s">
        <v>264</v>
      </c>
      <c r="D33" s="4" t="s">
        <v>173</v>
      </c>
      <c r="E33" s="5">
        <f t="shared" si="0"/>
        <v>-23.333333333333332</v>
      </c>
      <c r="F33" t="s">
        <v>149</v>
      </c>
      <c r="G33" s="6" t="s">
        <v>1058</v>
      </c>
      <c r="H33" s="5">
        <v>-17.5</v>
      </c>
      <c r="I33" t="s">
        <v>146</v>
      </c>
      <c r="J33" t="s">
        <v>147</v>
      </c>
      <c r="K33" s="4" t="s">
        <v>265</v>
      </c>
      <c r="L33" s="2" t="s">
        <v>172</v>
      </c>
      <c r="M33" s="2" t="s">
        <v>105</v>
      </c>
      <c r="Q33">
        <v>509096</v>
      </c>
      <c r="R33">
        <v>0</v>
      </c>
      <c r="S33">
        <v>-17.5</v>
      </c>
      <c r="T33" t="s">
        <v>53</v>
      </c>
      <c r="U33">
        <v>993202</v>
      </c>
      <c r="V33">
        <v>-658.34</v>
      </c>
      <c r="W33" t="s">
        <v>53</v>
      </c>
      <c r="X33">
        <v>0</v>
      </c>
      <c r="Y33">
        <v>-17.5</v>
      </c>
      <c r="AF33">
        <v>5</v>
      </c>
      <c r="AG33" t="s">
        <v>176</v>
      </c>
      <c r="AH33">
        <v>77</v>
      </c>
      <c r="AI33" t="s">
        <v>177</v>
      </c>
      <c r="AJ33" t="s">
        <v>266</v>
      </c>
      <c r="AK33" s="1">
        <v>38811</v>
      </c>
      <c r="AL33" t="s">
        <v>179</v>
      </c>
      <c r="AM33">
        <v>6482577</v>
      </c>
    </row>
    <row r="34" spans="1:39" x14ac:dyDescent="0.25">
      <c r="A34" s="3">
        <v>41739</v>
      </c>
      <c r="B34" s="1">
        <v>41739</v>
      </c>
      <c r="C34" s="4" t="s">
        <v>114</v>
      </c>
      <c r="D34" s="4">
        <v>70718</v>
      </c>
      <c r="E34" s="5">
        <f t="shared" si="0"/>
        <v>-266.66666666666669</v>
      </c>
      <c r="F34" t="s">
        <v>57</v>
      </c>
      <c r="G34" s="6" t="s">
        <v>1062</v>
      </c>
      <c r="H34" s="5">
        <v>-200</v>
      </c>
      <c r="K34" s="4" t="s">
        <v>267</v>
      </c>
      <c r="L34" s="2">
        <v>23062124</v>
      </c>
      <c r="M34" s="2" t="s">
        <v>113</v>
      </c>
      <c r="Q34">
        <v>509097</v>
      </c>
      <c r="R34">
        <v>0</v>
      </c>
      <c r="S34">
        <v>-200</v>
      </c>
      <c r="T34" t="s">
        <v>53</v>
      </c>
      <c r="U34">
        <v>993000</v>
      </c>
      <c r="V34">
        <v>-858.34</v>
      </c>
      <c r="W34" t="s">
        <v>53</v>
      </c>
      <c r="X34">
        <v>0</v>
      </c>
      <c r="Y34">
        <v>-200</v>
      </c>
      <c r="AF34">
        <v>20</v>
      </c>
      <c r="AG34" t="s">
        <v>268</v>
      </c>
      <c r="AH34" t="s">
        <v>269</v>
      </c>
    </row>
    <row r="35" spans="1:39" x14ac:dyDescent="0.25">
      <c r="A35" s="3">
        <v>41739</v>
      </c>
      <c r="B35" s="1">
        <v>41739</v>
      </c>
      <c r="C35" s="4" t="s">
        <v>271</v>
      </c>
      <c r="D35" s="4">
        <v>179084868</v>
      </c>
      <c r="E35" s="5">
        <f t="shared" si="0"/>
        <v>-700.98666666666668</v>
      </c>
      <c r="F35" t="s">
        <v>57</v>
      </c>
      <c r="H35" s="5">
        <v>-525.74</v>
      </c>
      <c r="K35" s="4" t="s">
        <v>272</v>
      </c>
      <c r="L35" s="2">
        <v>21352240</v>
      </c>
      <c r="M35" s="2" t="s">
        <v>270</v>
      </c>
      <c r="Q35">
        <v>509098</v>
      </c>
      <c r="R35">
        <v>0</v>
      </c>
      <c r="S35">
        <v>-525.74</v>
      </c>
      <c r="T35" t="s">
        <v>53</v>
      </c>
      <c r="U35">
        <v>993000</v>
      </c>
      <c r="V35">
        <v>-1384.08</v>
      </c>
      <c r="W35" t="s">
        <v>53</v>
      </c>
      <c r="X35">
        <v>0</v>
      </c>
      <c r="Y35">
        <v>-525.74</v>
      </c>
      <c r="AF35">
        <v>20</v>
      </c>
      <c r="AG35" t="s">
        <v>273</v>
      </c>
      <c r="AH35" t="s">
        <v>274</v>
      </c>
      <c r="AI35" t="s">
        <v>77</v>
      </c>
      <c r="AJ35" t="s">
        <v>275</v>
      </c>
    </row>
    <row r="36" spans="1:39" x14ac:dyDescent="0.25">
      <c r="A36" s="3">
        <v>41739</v>
      </c>
      <c r="B36" s="1">
        <v>41739</v>
      </c>
      <c r="C36" s="4" t="s">
        <v>276</v>
      </c>
      <c r="D36" s="4" t="s">
        <v>161</v>
      </c>
      <c r="E36" s="5">
        <f t="shared" si="0"/>
        <v>450.08</v>
      </c>
      <c r="F36" t="s">
        <v>52</v>
      </c>
      <c r="H36" s="5">
        <v>337.56</v>
      </c>
      <c r="I36" t="s">
        <v>135</v>
      </c>
      <c r="J36" t="s">
        <v>230</v>
      </c>
      <c r="L36" s="2" t="s">
        <v>160</v>
      </c>
      <c r="M36" s="2" t="s">
        <v>226</v>
      </c>
      <c r="Q36">
        <v>509099</v>
      </c>
      <c r="R36">
        <v>0</v>
      </c>
      <c r="S36">
        <v>337.56</v>
      </c>
      <c r="T36" t="s">
        <v>53</v>
      </c>
      <c r="U36">
        <v>993205</v>
      </c>
      <c r="V36">
        <v>-1046.52</v>
      </c>
      <c r="W36" t="s">
        <v>53</v>
      </c>
      <c r="X36">
        <v>0</v>
      </c>
      <c r="Y36">
        <v>337.56</v>
      </c>
      <c r="AF36">
        <v>51</v>
      </c>
    </row>
    <row r="37" spans="1:39" x14ac:dyDescent="0.25">
      <c r="A37" s="3">
        <v>41740</v>
      </c>
      <c r="B37" s="1">
        <v>41740</v>
      </c>
      <c r="C37" s="4" t="s">
        <v>220</v>
      </c>
      <c r="D37" s="4" t="s">
        <v>218</v>
      </c>
      <c r="E37" s="5">
        <f t="shared" si="0"/>
        <v>-53.32</v>
      </c>
      <c r="F37" t="s">
        <v>149</v>
      </c>
      <c r="G37" s="6" t="s">
        <v>1067</v>
      </c>
      <c r="H37" s="5">
        <v>-39.99</v>
      </c>
      <c r="K37" s="4" t="s">
        <v>277</v>
      </c>
      <c r="L37" s="2" t="s">
        <v>217</v>
      </c>
      <c r="M37" s="2" t="s">
        <v>219</v>
      </c>
      <c r="Q37">
        <v>509100</v>
      </c>
      <c r="R37">
        <v>0</v>
      </c>
      <c r="S37">
        <v>-39.99</v>
      </c>
      <c r="T37" t="s">
        <v>53</v>
      </c>
      <c r="U37">
        <v>993202</v>
      </c>
      <c r="V37">
        <v>-1086.51</v>
      </c>
      <c r="W37" t="s">
        <v>53</v>
      </c>
      <c r="X37">
        <v>0</v>
      </c>
      <c r="Y37">
        <v>-39.99</v>
      </c>
      <c r="AF37">
        <v>5</v>
      </c>
      <c r="AG37" t="s">
        <v>222</v>
      </c>
      <c r="AH37" t="s">
        <v>223</v>
      </c>
      <c r="AI37" t="s">
        <v>278</v>
      </c>
      <c r="AJ37" t="s">
        <v>53</v>
      </c>
      <c r="AK37" t="s">
        <v>225</v>
      </c>
      <c r="AL37">
        <v>727</v>
      </c>
    </row>
    <row r="38" spans="1:39" x14ac:dyDescent="0.25">
      <c r="A38" s="3">
        <v>41743</v>
      </c>
      <c r="B38" s="1">
        <v>41743</v>
      </c>
      <c r="C38" s="4" t="s">
        <v>280</v>
      </c>
      <c r="E38" s="5">
        <f t="shared" si="0"/>
        <v>-86.64</v>
      </c>
      <c r="F38" t="s">
        <v>90</v>
      </c>
      <c r="H38" s="5">
        <v>-64.98</v>
      </c>
      <c r="I38" t="s">
        <v>155</v>
      </c>
      <c r="J38" t="s">
        <v>279</v>
      </c>
      <c r="K38" s="4" t="s">
        <v>280</v>
      </c>
      <c r="Q38">
        <v>509101</v>
      </c>
      <c r="R38">
        <v>0</v>
      </c>
      <c r="S38">
        <v>-64.98</v>
      </c>
      <c r="T38" t="s">
        <v>53</v>
      </c>
      <c r="U38">
        <v>102920</v>
      </c>
      <c r="V38">
        <v>-1151.49</v>
      </c>
      <c r="W38" t="s">
        <v>53</v>
      </c>
      <c r="X38">
        <v>0</v>
      </c>
      <c r="Y38">
        <v>-64.98</v>
      </c>
      <c r="AF38">
        <v>5</v>
      </c>
      <c r="AG38" t="s">
        <v>281</v>
      </c>
      <c r="AH38" t="s">
        <v>91</v>
      </c>
      <c r="AI38" t="s">
        <v>282</v>
      </c>
    </row>
    <row r="39" spans="1:39" x14ac:dyDescent="0.25">
      <c r="A39" s="3">
        <v>41744</v>
      </c>
      <c r="B39" s="1">
        <v>41744</v>
      </c>
      <c r="C39" s="4" t="s">
        <v>283</v>
      </c>
      <c r="D39" s="4" t="s">
        <v>163</v>
      </c>
      <c r="E39" s="5">
        <f t="shared" si="0"/>
        <v>-44.266666666666673</v>
      </c>
      <c r="F39" t="s">
        <v>149</v>
      </c>
      <c r="G39" s="6" t="s">
        <v>1058</v>
      </c>
      <c r="H39" s="5">
        <v>-33.200000000000003</v>
      </c>
      <c r="I39" t="s">
        <v>146</v>
      </c>
      <c r="K39" s="4" t="s">
        <v>151</v>
      </c>
      <c r="L39" s="2" t="s">
        <v>162</v>
      </c>
      <c r="M39" s="2" t="s">
        <v>150</v>
      </c>
      <c r="Q39">
        <v>509102</v>
      </c>
      <c r="R39">
        <v>0</v>
      </c>
      <c r="S39">
        <v>-33.200000000000003</v>
      </c>
      <c r="T39" t="s">
        <v>53</v>
      </c>
      <c r="U39">
        <v>993202</v>
      </c>
      <c r="V39">
        <v>-1184.69</v>
      </c>
      <c r="W39" t="s">
        <v>53</v>
      </c>
      <c r="X39">
        <v>0</v>
      </c>
      <c r="Y39">
        <v>-33.200000000000003</v>
      </c>
      <c r="AF39">
        <v>5</v>
      </c>
      <c r="AG39" t="s">
        <v>152</v>
      </c>
      <c r="AH39" t="s">
        <v>153</v>
      </c>
      <c r="AI39">
        <v>58</v>
      </c>
      <c r="AJ39" t="s">
        <v>284</v>
      </c>
      <c r="AK39" t="s">
        <v>285</v>
      </c>
      <c r="AL39" t="s">
        <v>286</v>
      </c>
    </row>
    <row r="40" spans="1:39" x14ac:dyDescent="0.25">
      <c r="A40" s="3">
        <v>41744</v>
      </c>
      <c r="B40" s="1">
        <v>41744</v>
      </c>
      <c r="C40" s="4" t="s">
        <v>287</v>
      </c>
      <c r="D40" s="4">
        <v>12670</v>
      </c>
      <c r="E40" s="5">
        <f t="shared" si="0"/>
        <v>106.66666666666667</v>
      </c>
      <c r="F40" t="s">
        <v>58</v>
      </c>
      <c r="H40" s="5">
        <v>80</v>
      </c>
      <c r="L40" s="2">
        <v>23062124</v>
      </c>
      <c r="M40" s="2" t="s">
        <v>56</v>
      </c>
      <c r="Q40">
        <v>509103</v>
      </c>
      <c r="R40">
        <v>0</v>
      </c>
      <c r="S40">
        <v>80</v>
      </c>
      <c r="T40" t="s">
        <v>53</v>
      </c>
      <c r="U40">
        <v>993000</v>
      </c>
      <c r="V40">
        <v>-1104.69</v>
      </c>
      <c r="W40" t="s">
        <v>53</v>
      </c>
      <c r="X40">
        <v>0</v>
      </c>
      <c r="Y40">
        <v>80</v>
      </c>
      <c r="AF40">
        <v>51</v>
      </c>
    </row>
    <row r="41" spans="1:39" x14ac:dyDescent="0.25">
      <c r="A41" s="3">
        <v>41744</v>
      </c>
      <c r="B41" s="1">
        <v>41744</v>
      </c>
      <c r="C41" s="4" t="s">
        <v>118</v>
      </c>
      <c r="D41" s="4">
        <v>70696</v>
      </c>
      <c r="E41" s="5">
        <f t="shared" si="0"/>
        <v>-82.666666666666671</v>
      </c>
      <c r="F41" t="s">
        <v>57</v>
      </c>
      <c r="G41" s="6" t="s">
        <v>1061</v>
      </c>
      <c r="H41" s="5">
        <v>-62</v>
      </c>
      <c r="I41" t="s">
        <v>143</v>
      </c>
      <c r="J41" t="s">
        <v>288</v>
      </c>
      <c r="K41" s="4" t="s">
        <v>289</v>
      </c>
      <c r="L41" s="2">
        <v>23062124</v>
      </c>
      <c r="M41" s="2" t="s">
        <v>121</v>
      </c>
      <c r="Q41">
        <v>509104</v>
      </c>
      <c r="R41">
        <v>0</v>
      </c>
      <c r="S41">
        <v>-62</v>
      </c>
      <c r="T41" t="s">
        <v>53</v>
      </c>
      <c r="U41">
        <v>993000</v>
      </c>
      <c r="V41">
        <v>-1166.69</v>
      </c>
      <c r="W41" t="s">
        <v>53</v>
      </c>
      <c r="X41">
        <v>0</v>
      </c>
      <c r="Y41">
        <v>-62</v>
      </c>
      <c r="AF41">
        <v>20</v>
      </c>
      <c r="AG41" t="s">
        <v>290</v>
      </c>
      <c r="AH41" t="s">
        <v>291</v>
      </c>
      <c r="AI41" t="s">
        <v>292</v>
      </c>
    </row>
    <row r="42" spans="1:39" x14ac:dyDescent="0.25">
      <c r="A42" s="3">
        <v>41744</v>
      </c>
      <c r="B42" s="1">
        <v>41744</v>
      </c>
      <c r="C42" s="4" t="s">
        <v>293</v>
      </c>
      <c r="D42" s="4" t="s">
        <v>161</v>
      </c>
      <c r="E42" s="5">
        <f t="shared" si="0"/>
        <v>666.66666666666663</v>
      </c>
      <c r="F42" t="s">
        <v>52</v>
      </c>
      <c r="H42" s="5">
        <v>500</v>
      </c>
      <c r="K42" s="4">
        <v>4</v>
      </c>
      <c r="L42" s="2" t="s">
        <v>160</v>
      </c>
      <c r="M42" s="2" t="s">
        <v>226</v>
      </c>
      <c r="Q42">
        <v>509105</v>
      </c>
      <c r="R42">
        <v>0</v>
      </c>
      <c r="S42">
        <v>500</v>
      </c>
      <c r="T42" t="s">
        <v>53</v>
      </c>
      <c r="U42">
        <v>993205</v>
      </c>
      <c r="V42">
        <v>-666.69</v>
      </c>
      <c r="W42" t="s">
        <v>53</v>
      </c>
      <c r="X42">
        <v>0</v>
      </c>
      <c r="Y42">
        <v>500</v>
      </c>
      <c r="AF42">
        <v>51</v>
      </c>
    </row>
    <row r="43" spans="1:39" x14ac:dyDescent="0.25">
      <c r="A43" s="3">
        <v>41744</v>
      </c>
      <c r="B43" s="1">
        <v>41744</v>
      </c>
      <c r="C43" s="4" t="s">
        <v>295</v>
      </c>
      <c r="D43" s="4">
        <v>1012670</v>
      </c>
      <c r="E43" s="5">
        <f t="shared" si="0"/>
        <v>-133.33333333333334</v>
      </c>
      <c r="F43" t="s">
        <v>63</v>
      </c>
      <c r="G43" s="6" t="s">
        <v>1058</v>
      </c>
      <c r="H43" s="5">
        <v>-100</v>
      </c>
      <c r="I43" t="s">
        <v>133</v>
      </c>
      <c r="J43" t="s">
        <v>134</v>
      </c>
      <c r="K43" s="4" t="s">
        <v>296</v>
      </c>
      <c r="L43" s="2">
        <v>23062124</v>
      </c>
      <c r="M43" s="2" t="s">
        <v>294</v>
      </c>
      <c r="Q43">
        <v>509106</v>
      </c>
      <c r="R43">
        <v>0</v>
      </c>
      <c r="S43">
        <v>-100</v>
      </c>
      <c r="T43" t="s">
        <v>53</v>
      </c>
      <c r="U43">
        <v>101911</v>
      </c>
      <c r="V43">
        <v>-766.69</v>
      </c>
      <c r="W43" t="s">
        <v>53</v>
      </c>
      <c r="X43">
        <v>0</v>
      </c>
      <c r="Y43">
        <v>-100</v>
      </c>
      <c r="AF43">
        <v>5</v>
      </c>
    </row>
    <row r="44" spans="1:39" x14ac:dyDescent="0.25">
      <c r="A44" s="3">
        <v>41744</v>
      </c>
      <c r="B44" s="1">
        <v>41744</v>
      </c>
      <c r="C44" s="4" t="s">
        <v>297</v>
      </c>
      <c r="D44" s="4">
        <v>1012670</v>
      </c>
      <c r="E44" s="5">
        <f t="shared" si="0"/>
        <v>-133.33333333333334</v>
      </c>
      <c r="F44" t="s">
        <v>63</v>
      </c>
      <c r="G44" s="6" t="s">
        <v>1058</v>
      </c>
      <c r="H44" s="5">
        <v>-100</v>
      </c>
      <c r="I44" t="s">
        <v>133</v>
      </c>
      <c r="J44" t="s">
        <v>134</v>
      </c>
      <c r="K44" s="4" t="s">
        <v>296</v>
      </c>
      <c r="L44" s="2">
        <v>23062124</v>
      </c>
      <c r="M44" s="2" t="s">
        <v>294</v>
      </c>
      <c r="Q44">
        <v>509107</v>
      </c>
      <c r="R44">
        <v>0</v>
      </c>
      <c r="S44">
        <v>-100</v>
      </c>
      <c r="T44" t="s">
        <v>53</v>
      </c>
      <c r="U44">
        <v>101911</v>
      </c>
      <c r="V44">
        <v>-866.69</v>
      </c>
      <c r="W44" t="s">
        <v>53</v>
      </c>
      <c r="X44">
        <v>0</v>
      </c>
      <c r="Y44">
        <v>-100</v>
      </c>
      <c r="AF44">
        <v>5</v>
      </c>
    </row>
    <row r="45" spans="1:39" x14ac:dyDescent="0.25">
      <c r="A45" s="3">
        <v>41744</v>
      </c>
      <c r="B45" s="1">
        <v>41744</v>
      </c>
      <c r="C45" s="4" t="s">
        <v>123</v>
      </c>
      <c r="D45" s="4">
        <v>4200</v>
      </c>
      <c r="E45" s="5">
        <f t="shared" si="0"/>
        <v>-201.57333333333335</v>
      </c>
      <c r="F45" t="s">
        <v>57</v>
      </c>
      <c r="H45" s="5">
        <v>-151.18</v>
      </c>
      <c r="K45" s="4" t="s">
        <v>298</v>
      </c>
      <c r="L45" s="2">
        <v>23062124</v>
      </c>
      <c r="M45" s="2" t="s">
        <v>122</v>
      </c>
      <c r="Q45">
        <v>509108</v>
      </c>
      <c r="R45">
        <v>0</v>
      </c>
      <c r="S45">
        <v>-151.18</v>
      </c>
      <c r="T45" t="s">
        <v>53</v>
      </c>
      <c r="U45">
        <v>993000</v>
      </c>
      <c r="V45">
        <v>-1017.87</v>
      </c>
      <c r="W45" t="s">
        <v>53</v>
      </c>
      <c r="X45">
        <v>0</v>
      </c>
      <c r="Y45">
        <v>-151.18</v>
      </c>
      <c r="AF45">
        <v>20</v>
      </c>
      <c r="AG45" t="s">
        <v>299</v>
      </c>
      <c r="AH45" t="s">
        <v>300</v>
      </c>
      <c r="AI45" t="s">
        <v>77</v>
      </c>
    </row>
    <row r="46" spans="1:39" x14ac:dyDescent="0.25">
      <c r="A46" s="3">
        <v>41745</v>
      </c>
      <c r="B46" s="1">
        <v>41745</v>
      </c>
      <c r="C46" s="4">
        <v>2234063790217330</v>
      </c>
      <c r="D46" s="4">
        <v>1938627009</v>
      </c>
      <c r="E46" s="5">
        <f t="shared" si="0"/>
        <v>-19.986666666666668</v>
      </c>
      <c r="F46" t="s">
        <v>74</v>
      </c>
      <c r="G46" s="6" t="s">
        <v>1058</v>
      </c>
      <c r="H46" s="5">
        <v>-14.99</v>
      </c>
      <c r="I46" t="s">
        <v>146</v>
      </c>
      <c r="J46" t="s">
        <v>301</v>
      </c>
      <c r="L46" s="2">
        <v>30030880</v>
      </c>
      <c r="M46" s="2" t="s">
        <v>109</v>
      </c>
      <c r="Q46">
        <v>509109</v>
      </c>
      <c r="R46">
        <v>0</v>
      </c>
      <c r="S46">
        <v>-14.99</v>
      </c>
      <c r="T46" t="s">
        <v>53</v>
      </c>
      <c r="U46">
        <v>997113</v>
      </c>
      <c r="V46">
        <v>-1032.8599999999999</v>
      </c>
      <c r="W46" t="s">
        <v>53</v>
      </c>
      <c r="X46">
        <v>0</v>
      </c>
      <c r="Y46">
        <v>-14.99</v>
      </c>
      <c r="AF46">
        <v>5</v>
      </c>
    </row>
    <row r="47" spans="1:39" x14ac:dyDescent="0.25">
      <c r="A47" s="3">
        <v>41746</v>
      </c>
      <c r="B47" s="1">
        <v>41746</v>
      </c>
      <c r="C47" s="4" t="s">
        <v>302</v>
      </c>
      <c r="D47" s="4" t="s">
        <v>173</v>
      </c>
      <c r="E47" s="5">
        <f t="shared" si="0"/>
        <v>-54.853333333333332</v>
      </c>
      <c r="F47" t="s">
        <v>149</v>
      </c>
      <c r="G47" s="6" t="s">
        <v>1058</v>
      </c>
      <c r="H47" s="5">
        <v>-41.14</v>
      </c>
      <c r="K47" s="4" t="s">
        <v>303</v>
      </c>
      <c r="L47" s="2" t="s">
        <v>172</v>
      </c>
      <c r="M47" s="2" t="s">
        <v>97</v>
      </c>
      <c r="Q47">
        <v>509110</v>
      </c>
      <c r="R47">
        <v>0</v>
      </c>
      <c r="S47">
        <v>-41.14</v>
      </c>
      <c r="T47" t="s">
        <v>53</v>
      </c>
      <c r="U47">
        <v>993202</v>
      </c>
      <c r="V47">
        <v>-1074</v>
      </c>
      <c r="W47" t="s">
        <v>53</v>
      </c>
      <c r="X47">
        <v>0</v>
      </c>
      <c r="Y47">
        <v>-41.14</v>
      </c>
      <c r="AF47">
        <v>5</v>
      </c>
      <c r="AG47" t="s">
        <v>204</v>
      </c>
      <c r="AH47">
        <v>16</v>
      </c>
      <c r="AI47" t="s">
        <v>177</v>
      </c>
      <c r="AJ47" t="s">
        <v>304</v>
      </c>
      <c r="AK47" s="1">
        <v>37716</v>
      </c>
      <c r="AL47" t="s">
        <v>206</v>
      </c>
      <c r="AM47">
        <v>13016</v>
      </c>
    </row>
    <row r="48" spans="1:39" x14ac:dyDescent="0.25">
      <c r="A48" s="3">
        <v>41751</v>
      </c>
      <c r="B48" s="1">
        <v>41751</v>
      </c>
      <c r="C48" s="4" t="s">
        <v>308</v>
      </c>
      <c r="D48" s="4" t="s">
        <v>306</v>
      </c>
      <c r="E48" s="5">
        <f t="shared" si="0"/>
        <v>-283.16000000000003</v>
      </c>
      <c r="F48" t="s">
        <v>149</v>
      </c>
      <c r="H48" s="5">
        <v>-212.37</v>
      </c>
      <c r="I48" t="s">
        <v>135</v>
      </c>
      <c r="J48" t="s">
        <v>230</v>
      </c>
      <c r="K48" s="4" t="s">
        <v>309</v>
      </c>
      <c r="L48" s="2" t="s">
        <v>305</v>
      </c>
      <c r="M48" s="2" t="s">
        <v>307</v>
      </c>
      <c r="Q48">
        <v>509111</v>
      </c>
      <c r="R48">
        <v>0</v>
      </c>
      <c r="S48">
        <v>-212.37</v>
      </c>
      <c r="T48" t="s">
        <v>53</v>
      </c>
      <c r="U48">
        <v>993202</v>
      </c>
      <c r="V48">
        <v>-1286.3699999999999</v>
      </c>
      <c r="W48" t="s">
        <v>53</v>
      </c>
      <c r="X48">
        <v>0</v>
      </c>
      <c r="Y48">
        <v>-212.37</v>
      </c>
      <c r="AF48">
        <v>5</v>
      </c>
      <c r="AG48" t="s">
        <v>310</v>
      </c>
      <c r="AH48" t="s">
        <v>311</v>
      </c>
      <c r="AI48" t="s">
        <v>312</v>
      </c>
      <c r="AJ48" t="s">
        <v>313</v>
      </c>
    </row>
    <row r="49" spans="1:40" x14ac:dyDescent="0.25">
      <c r="A49" s="3">
        <v>41757</v>
      </c>
      <c r="B49" s="1">
        <v>41757</v>
      </c>
      <c r="C49" s="4">
        <v>1876944456278080</v>
      </c>
      <c r="D49" s="4">
        <v>1938627009</v>
      </c>
      <c r="E49" s="5">
        <f t="shared" si="0"/>
        <v>-13.32</v>
      </c>
      <c r="F49" t="s">
        <v>74</v>
      </c>
      <c r="G49" s="6" t="s">
        <v>1058</v>
      </c>
      <c r="H49" s="5">
        <v>-9.99</v>
      </c>
      <c r="I49" t="s">
        <v>146</v>
      </c>
      <c r="J49" t="s">
        <v>301</v>
      </c>
      <c r="L49" s="2">
        <v>30030880</v>
      </c>
      <c r="M49" s="2" t="s">
        <v>109</v>
      </c>
      <c r="Q49">
        <v>509112</v>
      </c>
      <c r="R49">
        <v>0</v>
      </c>
      <c r="S49">
        <v>-9.99</v>
      </c>
      <c r="T49" t="s">
        <v>53</v>
      </c>
      <c r="U49">
        <v>997113</v>
      </c>
      <c r="V49">
        <v>-1296.3599999999999</v>
      </c>
      <c r="W49" t="s">
        <v>53</v>
      </c>
      <c r="X49">
        <v>0</v>
      </c>
      <c r="Y49">
        <v>-9.99</v>
      </c>
      <c r="AF49">
        <v>5</v>
      </c>
    </row>
    <row r="50" spans="1:40" x14ac:dyDescent="0.25">
      <c r="A50" s="3">
        <v>41759</v>
      </c>
      <c r="B50" s="1">
        <v>41759</v>
      </c>
      <c r="E50" s="5">
        <f t="shared" si="0"/>
        <v>-51.74666666666667</v>
      </c>
      <c r="F50" t="s">
        <v>55</v>
      </c>
      <c r="G50" s="6" t="s">
        <v>1060</v>
      </c>
      <c r="H50" s="5">
        <v>-38.81</v>
      </c>
      <c r="I50" t="s">
        <v>143</v>
      </c>
      <c r="J50" t="s">
        <v>144</v>
      </c>
      <c r="Q50">
        <v>509113</v>
      </c>
      <c r="R50">
        <v>0</v>
      </c>
      <c r="S50">
        <v>-38.81</v>
      </c>
      <c r="T50" t="s">
        <v>53</v>
      </c>
      <c r="U50">
        <v>990197</v>
      </c>
      <c r="V50">
        <v>-1335.17</v>
      </c>
      <c r="W50" t="s">
        <v>53</v>
      </c>
      <c r="X50">
        <v>0</v>
      </c>
      <c r="Y50">
        <v>-38.81</v>
      </c>
      <c r="AF50">
        <v>5</v>
      </c>
    </row>
    <row r="51" spans="1:40" x14ac:dyDescent="0.25">
      <c r="A51" s="3">
        <v>41761</v>
      </c>
      <c r="B51" s="1">
        <v>41761</v>
      </c>
      <c r="C51" s="4" t="s">
        <v>317</v>
      </c>
      <c r="D51" s="4" t="s">
        <v>315</v>
      </c>
      <c r="E51" s="5">
        <f t="shared" si="0"/>
        <v>-128.93333333333334</v>
      </c>
      <c r="F51" t="s">
        <v>149</v>
      </c>
      <c r="G51" s="6" t="s">
        <v>1066</v>
      </c>
      <c r="H51" s="5">
        <v>-96.7</v>
      </c>
      <c r="K51" s="4" t="s">
        <v>318</v>
      </c>
      <c r="L51" s="2" t="s">
        <v>314</v>
      </c>
      <c r="M51" s="2" t="s">
        <v>316</v>
      </c>
      <c r="Q51">
        <v>509114</v>
      </c>
      <c r="R51">
        <v>0</v>
      </c>
      <c r="S51">
        <v>-96.7</v>
      </c>
      <c r="T51" t="s">
        <v>53</v>
      </c>
      <c r="U51">
        <v>993202</v>
      </c>
      <c r="V51">
        <v>-1431.87</v>
      </c>
      <c r="W51" t="s">
        <v>53</v>
      </c>
      <c r="X51">
        <v>0</v>
      </c>
      <c r="Y51">
        <v>-96.7</v>
      </c>
      <c r="AF51">
        <v>5</v>
      </c>
      <c r="AG51" t="s">
        <v>319</v>
      </c>
      <c r="AH51" t="s">
        <v>320</v>
      </c>
      <c r="AI51" t="s">
        <v>321</v>
      </c>
      <c r="AJ51" t="s">
        <v>322</v>
      </c>
      <c r="AK51" t="s">
        <v>323</v>
      </c>
      <c r="AL51" t="s">
        <v>324</v>
      </c>
    </row>
    <row r="52" spans="1:40" x14ac:dyDescent="0.25">
      <c r="A52" s="3">
        <v>41761</v>
      </c>
      <c r="B52" s="1">
        <v>41761</v>
      </c>
      <c r="C52" s="4" t="s">
        <v>325</v>
      </c>
      <c r="D52" s="4" t="s">
        <v>173</v>
      </c>
      <c r="E52" s="5">
        <f t="shared" si="0"/>
        <v>-23.333333333333332</v>
      </c>
      <c r="F52" t="s">
        <v>149</v>
      </c>
      <c r="G52" s="6" t="s">
        <v>1058</v>
      </c>
      <c r="H52" s="5">
        <v>-17.5</v>
      </c>
      <c r="I52" t="s">
        <v>146</v>
      </c>
      <c r="J52" t="s">
        <v>147</v>
      </c>
      <c r="K52" s="4" t="s">
        <v>326</v>
      </c>
      <c r="L52" s="2" t="s">
        <v>172</v>
      </c>
      <c r="M52" s="2" t="s">
        <v>105</v>
      </c>
      <c r="Q52">
        <v>509115</v>
      </c>
      <c r="R52">
        <v>0</v>
      </c>
      <c r="S52">
        <v>-17.5</v>
      </c>
      <c r="T52" t="s">
        <v>53</v>
      </c>
      <c r="U52">
        <v>993202</v>
      </c>
      <c r="V52">
        <v>-1449.37</v>
      </c>
      <c r="W52" t="s">
        <v>53</v>
      </c>
      <c r="X52">
        <v>0</v>
      </c>
      <c r="Y52">
        <v>-17.5</v>
      </c>
      <c r="AF52">
        <v>5</v>
      </c>
      <c r="AG52" t="s">
        <v>176</v>
      </c>
      <c r="AH52">
        <v>77</v>
      </c>
      <c r="AI52" t="s">
        <v>177</v>
      </c>
      <c r="AJ52" t="s">
        <v>327</v>
      </c>
      <c r="AK52" s="1">
        <v>38809</v>
      </c>
      <c r="AL52" t="s">
        <v>179</v>
      </c>
      <c r="AM52">
        <v>6482577</v>
      </c>
    </row>
    <row r="53" spans="1:40" x14ac:dyDescent="0.25">
      <c r="A53" s="3">
        <v>41764</v>
      </c>
      <c r="B53" s="1">
        <v>41764</v>
      </c>
      <c r="C53" s="4" t="s">
        <v>331</v>
      </c>
      <c r="D53" s="4" t="s">
        <v>329</v>
      </c>
      <c r="E53" s="5">
        <f t="shared" si="0"/>
        <v>-28.653333333333332</v>
      </c>
      <c r="F53" t="s">
        <v>149</v>
      </c>
      <c r="G53" s="6" t="s">
        <v>1058</v>
      </c>
      <c r="H53" s="5">
        <v>-21.49</v>
      </c>
      <c r="K53" s="4" t="s">
        <v>332</v>
      </c>
      <c r="L53" s="2" t="s">
        <v>328</v>
      </c>
      <c r="M53" s="2" t="s">
        <v>330</v>
      </c>
      <c r="Q53">
        <v>509116</v>
      </c>
      <c r="R53">
        <v>0</v>
      </c>
      <c r="S53">
        <v>-21.49</v>
      </c>
      <c r="T53" t="s">
        <v>53</v>
      </c>
      <c r="U53">
        <v>993202</v>
      </c>
      <c r="V53">
        <v>-1470.86</v>
      </c>
      <c r="W53" t="s">
        <v>53</v>
      </c>
      <c r="X53">
        <v>0</v>
      </c>
      <c r="Y53">
        <v>-21.49</v>
      </c>
      <c r="AF53">
        <v>5</v>
      </c>
      <c r="AG53" t="s">
        <v>333</v>
      </c>
      <c r="AH53" t="s">
        <v>334</v>
      </c>
      <c r="AI53">
        <v>40000</v>
      </c>
      <c r="AJ53">
        <v>830280</v>
      </c>
    </row>
    <row r="54" spans="1:40" x14ac:dyDescent="0.25">
      <c r="A54" s="3">
        <v>41764</v>
      </c>
      <c r="B54" s="1">
        <v>41764</v>
      </c>
      <c r="C54" s="4" t="s">
        <v>335</v>
      </c>
      <c r="D54" s="4" t="s">
        <v>163</v>
      </c>
      <c r="E54" s="5">
        <f t="shared" si="0"/>
        <v>-392.21333333333337</v>
      </c>
      <c r="F54" t="s">
        <v>149</v>
      </c>
      <c r="G54" s="6" t="s">
        <v>1058</v>
      </c>
      <c r="H54" s="5">
        <v>-294.16000000000003</v>
      </c>
      <c r="I54" t="s">
        <v>146</v>
      </c>
      <c r="K54" s="4" t="s">
        <v>151</v>
      </c>
      <c r="L54" s="2" t="s">
        <v>162</v>
      </c>
      <c r="M54" s="2" t="s">
        <v>150</v>
      </c>
      <c r="Q54">
        <v>509117</v>
      </c>
      <c r="R54">
        <v>0</v>
      </c>
      <c r="S54">
        <v>-294.16000000000003</v>
      </c>
      <c r="T54" t="s">
        <v>53</v>
      </c>
      <c r="U54">
        <v>993202</v>
      </c>
      <c r="V54">
        <v>-1765.02</v>
      </c>
      <c r="W54" t="s">
        <v>53</v>
      </c>
      <c r="X54">
        <v>0</v>
      </c>
      <c r="Y54">
        <v>-294.16000000000003</v>
      </c>
      <c r="AF54">
        <v>5</v>
      </c>
      <c r="AG54" t="s">
        <v>152</v>
      </c>
      <c r="AH54" t="s">
        <v>153</v>
      </c>
      <c r="AI54">
        <v>58</v>
      </c>
      <c r="AJ54" t="s">
        <v>336</v>
      </c>
      <c r="AK54" t="s">
        <v>337</v>
      </c>
      <c r="AL54" t="s">
        <v>338</v>
      </c>
      <c r="AM54" t="s">
        <v>339</v>
      </c>
      <c r="AN54">
        <v>41</v>
      </c>
    </row>
    <row r="55" spans="1:40" x14ac:dyDescent="0.25">
      <c r="A55" s="3">
        <v>41764</v>
      </c>
      <c r="B55" s="1">
        <v>41764</v>
      </c>
      <c r="C55" s="4" t="s">
        <v>145</v>
      </c>
      <c r="D55" s="4" t="s">
        <v>161</v>
      </c>
      <c r="E55" s="5">
        <f t="shared" si="0"/>
        <v>533.33333333333337</v>
      </c>
      <c r="F55" t="s">
        <v>95</v>
      </c>
      <c r="H55" s="5">
        <v>400</v>
      </c>
      <c r="I55" t="s">
        <v>146</v>
      </c>
      <c r="J55" t="s">
        <v>147</v>
      </c>
      <c r="K55" s="4" t="s">
        <v>241</v>
      </c>
      <c r="L55" s="2" t="s">
        <v>160</v>
      </c>
      <c r="M55" s="2" t="s">
        <v>240</v>
      </c>
      <c r="Q55">
        <v>509118</v>
      </c>
      <c r="R55">
        <v>0</v>
      </c>
      <c r="S55">
        <v>400</v>
      </c>
      <c r="T55" t="s">
        <v>53</v>
      </c>
      <c r="U55">
        <v>993205</v>
      </c>
      <c r="V55">
        <v>-1365.02</v>
      </c>
      <c r="W55" t="s">
        <v>53</v>
      </c>
      <c r="X55">
        <v>0</v>
      </c>
      <c r="Y55">
        <v>400</v>
      </c>
      <c r="AF55">
        <v>52</v>
      </c>
    </row>
    <row r="56" spans="1:40" x14ac:dyDescent="0.25">
      <c r="A56" s="3">
        <v>41764</v>
      </c>
      <c r="B56" s="1">
        <v>41764</v>
      </c>
      <c r="C56" s="4" t="s">
        <v>145</v>
      </c>
      <c r="D56" s="4" t="s">
        <v>161</v>
      </c>
      <c r="E56" s="5">
        <f t="shared" si="0"/>
        <v>466.66666666666669</v>
      </c>
      <c r="F56" t="s">
        <v>95</v>
      </c>
      <c r="H56" s="5">
        <v>350</v>
      </c>
      <c r="I56" t="s">
        <v>131</v>
      </c>
      <c r="J56" t="s">
        <v>132</v>
      </c>
      <c r="K56" s="4" t="s">
        <v>128</v>
      </c>
      <c r="L56" s="2" t="s">
        <v>160</v>
      </c>
      <c r="M56" s="2" t="s">
        <v>240</v>
      </c>
      <c r="Q56">
        <v>509119</v>
      </c>
      <c r="R56">
        <v>0</v>
      </c>
      <c r="S56">
        <v>350</v>
      </c>
      <c r="T56" t="s">
        <v>53</v>
      </c>
      <c r="U56">
        <v>993205</v>
      </c>
      <c r="V56">
        <v>-1015.02</v>
      </c>
      <c r="W56" t="s">
        <v>53</v>
      </c>
      <c r="X56">
        <v>0</v>
      </c>
      <c r="Y56">
        <v>350</v>
      </c>
      <c r="AF56">
        <v>52</v>
      </c>
      <c r="AG56" t="s">
        <v>102</v>
      </c>
      <c r="AH56">
        <v>350</v>
      </c>
    </row>
    <row r="57" spans="1:40" x14ac:dyDescent="0.25">
      <c r="A57" s="3">
        <v>41764</v>
      </c>
      <c r="B57" s="1">
        <v>41764</v>
      </c>
      <c r="C57" s="4" t="s">
        <v>145</v>
      </c>
      <c r="D57" s="4" t="s">
        <v>161</v>
      </c>
      <c r="E57" s="5">
        <f t="shared" si="0"/>
        <v>733.33333333333337</v>
      </c>
      <c r="F57" t="s">
        <v>95</v>
      </c>
      <c r="H57" s="5">
        <v>550</v>
      </c>
      <c r="K57" s="4" t="s">
        <v>128</v>
      </c>
      <c r="L57" s="2" t="s">
        <v>160</v>
      </c>
      <c r="M57" s="2" t="s">
        <v>240</v>
      </c>
      <c r="Q57">
        <v>509120</v>
      </c>
      <c r="R57">
        <v>0</v>
      </c>
      <c r="S57">
        <v>550</v>
      </c>
      <c r="T57" t="s">
        <v>53</v>
      </c>
      <c r="U57">
        <v>993205</v>
      </c>
      <c r="V57">
        <v>-465.02</v>
      </c>
      <c r="W57" t="s">
        <v>53</v>
      </c>
      <c r="X57">
        <v>0</v>
      </c>
      <c r="Y57">
        <v>550</v>
      </c>
      <c r="AF57">
        <v>52</v>
      </c>
      <c r="AG57" t="s">
        <v>96</v>
      </c>
    </row>
    <row r="58" spans="1:40" x14ac:dyDescent="0.25">
      <c r="A58" s="3">
        <v>41766</v>
      </c>
      <c r="B58" s="1">
        <v>41766</v>
      </c>
      <c r="C58" s="4" t="s">
        <v>220</v>
      </c>
      <c r="D58" s="4" t="s">
        <v>218</v>
      </c>
      <c r="E58" s="5">
        <f t="shared" si="0"/>
        <v>-53.32</v>
      </c>
      <c r="F58" t="s">
        <v>149</v>
      </c>
      <c r="G58" s="6" t="s">
        <v>1067</v>
      </c>
      <c r="H58" s="5">
        <v>-39.99</v>
      </c>
      <c r="K58" s="4" t="s">
        <v>340</v>
      </c>
      <c r="L58" s="2" t="s">
        <v>217</v>
      </c>
      <c r="M58" s="2" t="s">
        <v>219</v>
      </c>
      <c r="Q58">
        <v>509121</v>
      </c>
      <c r="R58">
        <v>0</v>
      </c>
      <c r="S58">
        <v>-39.99</v>
      </c>
      <c r="T58" t="s">
        <v>53</v>
      </c>
      <c r="U58">
        <v>993202</v>
      </c>
      <c r="V58">
        <v>-505.01</v>
      </c>
      <c r="W58" t="s">
        <v>53</v>
      </c>
      <c r="X58">
        <v>0</v>
      </c>
      <c r="Y58">
        <v>-39.99</v>
      </c>
      <c r="AF58">
        <v>5</v>
      </c>
      <c r="AG58" t="s">
        <v>222</v>
      </c>
      <c r="AH58" t="s">
        <v>223</v>
      </c>
      <c r="AI58" t="s">
        <v>341</v>
      </c>
      <c r="AJ58" t="s">
        <v>53</v>
      </c>
      <c r="AK58" t="s">
        <v>225</v>
      </c>
      <c r="AL58">
        <v>727</v>
      </c>
    </row>
    <row r="59" spans="1:40" x14ac:dyDescent="0.25">
      <c r="A59" s="3">
        <v>41771</v>
      </c>
      <c r="B59" s="1">
        <v>41769</v>
      </c>
      <c r="C59" s="4" t="s">
        <v>342</v>
      </c>
      <c r="D59" s="4">
        <v>1012670</v>
      </c>
      <c r="E59" s="5">
        <f t="shared" si="0"/>
        <v>-93.333333333333329</v>
      </c>
      <c r="F59" t="s">
        <v>63</v>
      </c>
      <c r="G59" s="6" t="s">
        <v>1058</v>
      </c>
      <c r="H59" s="5">
        <v>-70</v>
      </c>
      <c r="I59" t="s">
        <v>133</v>
      </c>
      <c r="J59" t="s">
        <v>134</v>
      </c>
      <c r="K59" s="4" t="s">
        <v>110</v>
      </c>
      <c r="L59" s="2">
        <v>23062124</v>
      </c>
      <c r="M59" s="2" t="s">
        <v>64</v>
      </c>
      <c r="Q59">
        <v>509122</v>
      </c>
      <c r="R59">
        <v>0</v>
      </c>
      <c r="S59">
        <v>-70</v>
      </c>
      <c r="T59" t="s">
        <v>53</v>
      </c>
      <c r="U59">
        <v>101941</v>
      </c>
      <c r="V59">
        <v>-575.01</v>
      </c>
      <c r="W59" t="s">
        <v>53</v>
      </c>
      <c r="X59">
        <v>0</v>
      </c>
      <c r="Y59">
        <v>-70</v>
      </c>
      <c r="AF59">
        <v>5</v>
      </c>
    </row>
    <row r="60" spans="1:40" x14ac:dyDescent="0.25">
      <c r="A60" s="3">
        <v>41773</v>
      </c>
      <c r="B60" s="1">
        <v>41773</v>
      </c>
      <c r="C60" s="4" t="s">
        <v>343</v>
      </c>
      <c r="D60" s="4">
        <v>1012670</v>
      </c>
      <c r="E60" s="5">
        <f t="shared" si="0"/>
        <v>-93.333333333333329</v>
      </c>
      <c r="F60" t="s">
        <v>63</v>
      </c>
      <c r="G60" s="6" t="s">
        <v>1058</v>
      </c>
      <c r="H60" s="5">
        <v>-70</v>
      </c>
      <c r="I60" t="s">
        <v>133</v>
      </c>
      <c r="J60" t="s">
        <v>134</v>
      </c>
      <c r="K60" s="4" t="s">
        <v>110</v>
      </c>
      <c r="L60" s="2">
        <v>23062124</v>
      </c>
      <c r="M60" s="2" t="s">
        <v>64</v>
      </c>
      <c r="Q60">
        <v>509123</v>
      </c>
      <c r="R60">
        <v>0</v>
      </c>
      <c r="S60">
        <v>-70</v>
      </c>
      <c r="T60" t="s">
        <v>53</v>
      </c>
      <c r="U60">
        <v>101943</v>
      </c>
      <c r="V60">
        <v>-645.01</v>
      </c>
      <c r="W60" t="s">
        <v>53</v>
      </c>
      <c r="X60">
        <v>0</v>
      </c>
      <c r="Y60">
        <v>-70</v>
      </c>
      <c r="AF60">
        <v>5</v>
      </c>
    </row>
    <row r="61" spans="1:40" x14ac:dyDescent="0.25">
      <c r="A61" s="3">
        <v>41775</v>
      </c>
      <c r="B61" s="1">
        <v>41775</v>
      </c>
      <c r="C61" s="4" t="s">
        <v>344</v>
      </c>
      <c r="D61" s="4" t="s">
        <v>163</v>
      </c>
      <c r="E61" s="5">
        <f t="shared" si="0"/>
        <v>-10.533333333333333</v>
      </c>
      <c r="F61" t="s">
        <v>149</v>
      </c>
      <c r="G61" s="6" t="s">
        <v>1058</v>
      </c>
      <c r="H61" s="5">
        <v>-7.9</v>
      </c>
      <c r="I61" t="s">
        <v>146</v>
      </c>
      <c r="K61" s="4" t="s">
        <v>151</v>
      </c>
      <c r="L61" s="2" t="s">
        <v>162</v>
      </c>
      <c r="M61" s="2" t="s">
        <v>150</v>
      </c>
      <c r="Q61">
        <v>509124</v>
      </c>
      <c r="R61">
        <v>0</v>
      </c>
      <c r="S61">
        <v>-7.9</v>
      </c>
      <c r="T61" t="s">
        <v>53</v>
      </c>
      <c r="U61">
        <v>993202</v>
      </c>
      <c r="V61">
        <v>-652.91</v>
      </c>
      <c r="W61" t="s">
        <v>53</v>
      </c>
      <c r="X61">
        <v>0</v>
      </c>
      <c r="Y61">
        <v>-7.9</v>
      </c>
      <c r="AF61">
        <v>5</v>
      </c>
      <c r="AG61" t="s">
        <v>152</v>
      </c>
      <c r="AH61" t="s">
        <v>153</v>
      </c>
      <c r="AI61">
        <v>58</v>
      </c>
      <c r="AJ61" t="s">
        <v>345</v>
      </c>
      <c r="AK61" t="s">
        <v>346</v>
      </c>
      <c r="AL61" t="s">
        <v>347</v>
      </c>
      <c r="AM61" t="s">
        <v>348</v>
      </c>
    </row>
    <row r="62" spans="1:40" x14ac:dyDescent="0.25">
      <c r="A62" s="3">
        <v>41775</v>
      </c>
      <c r="B62" s="1">
        <v>41775</v>
      </c>
      <c r="C62" s="4" t="s">
        <v>349</v>
      </c>
      <c r="D62" s="4" t="s">
        <v>163</v>
      </c>
      <c r="E62" s="5">
        <v>0.01</v>
      </c>
      <c r="F62" t="s">
        <v>149</v>
      </c>
      <c r="G62" s="6" t="s">
        <v>1058</v>
      </c>
      <c r="H62" s="5">
        <v>0.01</v>
      </c>
      <c r="I62" t="s">
        <v>146</v>
      </c>
      <c r="K62" s="4" t="s">
        <v>151</v>
      </c>
      <c r="L62" s="2" t="s">
        <v>162</v>
      </c>
      <c r="M62" s="2" t="s">
        <v>150</v>
      </c>
      <c r="Q62">
        <v>509125</v>
      </c>
      <c r="R62">
        <v>0</v>
      </c>
      <c r="S62">
        <v>-323.99</v>
      </c>
      <c r="T62" t="s">
        <v>53</v>
      </c>
      <c r="U62">
        <v>993202</v>
      </c>
      <c r="V62">
        <v>-976.9</v>
      </c>
      <c r="W62" t="s">
        <v>53</v>
      </c>
      <c r="X62">
        <v>0</v>
      </c>
      <c r="Y62">
        <v>-323.99</v>
      </c>
      <c r="AF62">
        <v>5</v>
      </c>
      <c r="AG62" t="s">
        <v>152</v>
      </c>
      <c r="AH62" t="s">
        <v>153</v>
      </c>
      <c r="AI62">
        <v>58</v>
      </c>
      <c r="AJ62" t="s">
        <v>350</v>
      </c>
      <c r="AK62" t="s">
        <v>351</v>
      </c>
      <c r="AL62" t="s">
        <v>352</v>
      </c>
      <c r="AM62" t="e">
        <f>-bremen</f>
        <v>#NAME?</v>
      </c>
    </row>
    <row r="63" spans="1:40" x14ac:dyDescent="0.25">
      <c r="A63" s="3">
        <v>41775</v>
      </c>
      <c r="B63" s="1">
        <v>41775</v>
      </c>
      <c r="C63" s="4" t="s">
        <v>353</v>
      </c>
      <c r="D63" s="4" t="s">
        <v>173</v>
      </c>
      <c r="E63" s="5">
        <f t="shared" si="0"/>
        <v>-224.42666666666665</v>
      </c>
      <c r="F63" t="s">
        <v>149</v>
      </c>
      <c r="G63" s="6" t="s">
        <v>1058</v>
      </c>
      <c r="H63" s="5">
        <v>-168.32</v>
      </c>
      <c r="K63" s="4" t="s">
        <v>354</v>
      </c>
      <c r="L63" s="2" t="s">
        <v>172</v>
      </c>
      <c r="M63" s="2" t="s">
        <v>97</v>
      </c>
      <c r="Q63">
        <v>509126</v>
      </c>
      <c r="R63">
        <v>0</v>
      </c>
      <c r="S63">
        <v>-168.32</v>
      </c>
      <c r="T63" t="s">
        <v>53</v>
      </c>
      <c r="U63">
        <v>993202</v>
      </c>
      <c r="V63">
        <v>-1145.22</v>
      </c>
      <c r="W63" t="s">
        <v>53</v>
      </c>
      <c r="X63">
        <v>0</v>
      </c>
      <c r="Y63">
        <v>-168.32</v>
      </c>
      <c r="AF63">
        <v>5</v>
      </c>
      <c r="AG63" t="s">
        <v>204</v>
      </c>
      <c r="AH63">
        <v>16</v>
      </c>
      <c r="AI63" t="s">
        <v>177</v>
      </c>
      <c r="AJ63" t="s">
        <v>355</v>
      </c>
      <c r="AK63" s="1">
        <v>37719</v>
      </c>
      <c r="AL63" t="s">
        <v>206</v>
      </c>
      <c r="AM63">
        <v>13016</v>
      </c>
    </row>
    <row r="64" spans="1:40" x14ac:dyDescent="0.25">
      <c r="A64" s="3">
        <v>41775</v>
      </c>
      <c r="B64" s="1">
        <v>41775</v>
      </c>
      <c r="C64" s="4" t="s">
        <v>356</v>
      </c>
      <c r="D64" s="4">
        <v>12670</v>
      </c>
      <c r="E64" s="5">
        <f t="shared" si="0"/>
        <v>2666.6666666666665</v>
      </c>
      <c r="F64" t="s">
        <v>58</v>
      </c>
      <c r="H64" s="5">
        <v>2000</v>
      </c>
      <c r="L64" s="2">
        <v>23062124</v>
      </c>
      <c r="M64" s="2" t="s">
        <v>56</v>
      </c>
      <c r="Q64">
        <v>509127</v>
      </c>
      <c r="R64">
        <v>0</v>
      </c>
      <c r="S64">
        <v>2000</v>
      </c>
      <c r="T64" t="s">
        <v>53</v>
      </c>
      <c r="U64">
        <v>993000</v>
      </c>
      <c r="V64">
        <v>854.78</v>
      </c>
      <c r="W64" t="s">
        <v>53</v>
      </c>
      <c r="X64">
        <v>0</v>
      </c>
      <c r="Y64">
        <v>2000</v>
      </c>
      <c r="AF64">
        <v>51</v>
      </c>
    </row>
    <row r="65" spans="1:40" x14ac:dyDescent="0.25">
      <c r="A65" s="3">
        <v>41778</v>
      </c>
      <c r="B65" s="1">
        <v>41776</v>
      </c>
      <c r="C65" s="4" t="s">
        <v>357</v>
      </c>
      <c r="D65" s="4">
        <v>1012670</v>
      </c>
      <c r="E65" s="5">
        <f t="shared" si="0"/>
        <v>-46.666666666666664</v>
      </c>
      <c r="F65" t="s">
        <v>63</v>
      </c>
      <c r="G65" s="6" t="s">
        <v>1058</v>
      </c>
      <c r="H65" s="5">
        <v>-35</v>
      </c>
      <c r="I65" t="s">
        <v>133</v>
      </c>
      <c r="J65" t="s">
        <v>134</v>
      </c>
      <c r="K65" s="4" t="s">
        <v>358</v>
      </c>
      <c r="L65" s="2">
        <v>23062124</v>
      </c>
      <c r="M65" s="2" t="s">
        <v>64</v>
      </c>
      <c r="Q65">
        <v>509128</v>
      </c>
      <c r="R65">
        <v>0</v>
      </c>
      <c r="S65">
        <v>-35</v>
      </c>
      <c r="T65" t="s">
        <v>53</v>
      </c>
      <c r="U65">
        <v>101947</v>
      </c>
      <c r="V65">
        <v>819.78</v>
      </c>
      <c r="W65" t="s">
        <v>53</v>
      </c>
      <c r="X65">
        <v>0</v>
      </c>
      <c r="Y65">
        <v>-35</v>
      </c>
      <c r="AF65">
        <v>5</v>
      </c>
    </row>
    <row r="66" spans="1:40" x14ac:dyDescent="0.25">
      <c r="A66" s="3">
        <v>41779</v>
      </c>
      <c r="B66" s="1">
        <v>41779</v>
      </c>
      <c r="C66" s="4" t="s">
        <v>359</v>
      </c>
      <c r="D66" s="4" t="s">
        <v>329</v>
      </c>
      <c r="E66" s="5">
        <f t="shared" ref="E66:E129" si="1">H66/0.75</f>
        <v>-5.9866666666666672</v>
      </c>
      <c r="F66" t="s">
        <v>149</v>
      </c>
      <c r="G66" s="6" t="s">
        <v>1058</v>
      </c>
      <c r="H66" s="5">
        <v>-4.49</v>
      </c>
      <c r="I66" t="s">
        <v>140</v>
      </c>
      <c r="J66" t="s">
        <v>154</v>
      </c>
      <c r="K66" s="4" t="s">
        <v>360</v>
      </c>
      <c r="L66" s="2" t="s">
        <v>328</v>
      </c>
      <c r="M66" s="2" t="s">
        <v>330</v>
      </c>
      <c r="Q66">
        <v>509129</v>
      </c>
      <c r="R66">
        <v>0</v>
      </c>
      <c r="S66">
        <v>-4.49</v>
      </c>
      <c r="T66" t="s">
        <v>53</v>
      </c>
      <c r="U66">
        <v>993202</v>
      </c>
      <c r="V66">
        <v>815.29</v>
      </c>
      <c r="W66" t="s">
        <v>53</v>
      </c>
      <c r="X66">
        <v>0</v>
      </c>
      <c r="Y66">
        <v>-4.49</v>
      </c>
      <c r="AF66">
        <v>5</v>
      </c>
      <c r="AG66" t="s">
        <v>333</v>
      </c>
      <c r="AH66" t="s">
        <v>361</v>
      </c>
      <c r="AI66" t="s">
        <v>362</v>
      </c>
      <c r="AJ66" t="s">
        <v>363</v>
      </c>
    </row>
    <row r="67" spans="1:40" x14ac:dyDescent="0.25">
      <c r="A67" s="3">
        <v>41782</v>
      </c>
      <c r="B67" s="1">
        <v>41782</v>
      </c>
      <c r="C67" s="4" t="s">
        <v>365</v>
      </c>
      <c r="D67" s="4">
        <v>9132700989</v>
      </c>
      <c r="E67" s="5">
        <f t="shared" si="1"/>
        <v>-93.333333333333329</v>
      </c>
      <c r="F67" t="s">
        <v>67</v>
      </c>
      <c r="G67" s="6" t="s">
        <v>1058</v>
      </c>
      <c r="H67" s="5">
        <v>-70</v>
      </c>
      <c r="I67" t="s">
        <v>133</v>
      </c>
      <c r="J67" t="s">
        <v>134</v>
      </c>
      <c r="K67" s="4" t="s">
        <v>104</v>
      </c>
      <c r="L67" s="2">
        <v>20190003</v>
      </c>
      <c r="M67" s="2" t="s">
        <v>364</v>
      </c>
      <c r="Q67">
        <v>509130</v>
      </c>
      <c r="R67">
        <v>0</v>
      </c>
      <c r="S67">
        <v>-70</v>
      </c>
      <c r="T67" t="s">
        <v>53</v>
      </c>
      <c r="U67">
        <v>997101</v>
      </c>
      <c r="V67">
        <v>745.29</v>
      </c>
      <c r="W67" t="s">
        <v>53</v>
      </c>
      <c r="X67">
        <v>0</v>
      </c>
      <c r="Y67">
        <v>-70</v>
      </c>
      <c r="AF67">
        <v>5</v>
      </c>
    </row>
    <row r="68" spans="1:40" x14ac:dyDescent="0.25">
      <c r="A68" s="3">
        <v>41785</v>
      </c>
      <c r="B68" s="1">
        <v>41785</v>
      </c>
      <c r="C68" s="4" t="s">
        <v>366</v>
      </c>
      <c r="D68" s="4">
        <v>9132000008</v>
      </c>
      <c r="E68" s="5">
        <f t="shared" si="1"/>
        <v>-93.333333333333329</v>
      </c>
      <c r="F68" t="s">
        <v>67</v>
      </c>
      <c r="G68" s="6" t="s">
        <v>1058</v>
      </c>
      <c r="H68" s="5">
        <v>-70</v>
      </c>
      <c r="I68" t="s">
        <v>133</v>
      </c>
      <c r="J68" t="s">
        <v>134</v>
      </c>
      <c r="K68" s="4" t="s">
        <v>104</v>
      </c>
      <c r="L68" s="2">
        <v>20069177</v>
      </c>
      <c r="M68" s="2" t="s">
        <v>88</v>
      </c>
      <c r="Q68">
        <v>509131</v>
      </c>
      <c r="R68">
        <v>0</v>
      </c>
      <c r="S68">
        <v>-70</v>
      </c>
      <c r="T68" t="s">
        <v>53</v>
      </c>
      <c r="U68">
        <v>997121</v>
      </c>
      <c r="V68">
        <v>675.29</v>
      </c>
      <c r="W68" t="s">
        <v>53</v>
      </c>
      <c r="X68">
        <v>0</v>
      </c>
      <c r="Y68">
        <v>-70</v>
      </c>
      <c r="AF68">
        <v>5</v>
      </c>
    </row>
    <row r="69" spans="1:40" x14ac:dyDescent="0.25">
      <c r="A69" s="3">
        <v>41786</v>
      </c>
      <c r="B69" s="1">
        <v>41786</v>
      </c>
      <c r="C69" s="4" t="s">
        <v>227</v>
      </c>
      <c r="D69" s="4" t="s">
        <v>161</v>
      </c>
      <c r="E69" s="5">
        <f t="shared" si="1"/>
        <v>666.66666666666663</v>
      </c>
      <c r="F69" t="s">
        <v>52</v>
      </c>
      <c r="H69" s="5">
        <v>500</v>
      </c>
      <c r="L69" s="2" t="s">
        <v>160</v>
      </c>
      <c r="M69" s="2" t="s">
        <v>226</v>
      </c>
      <c r="Q69">
        <v>509132</v>
      </c>
      <c r="R69">
        <v>0</v>
      </c>
      <c r="S69">
        <v>500</v>
      </c>
      <c r="T69" t="s">
        <v>53</v>
      </c>
      <c r="U69">
        <v>993205</v>
      </c>
      <c r="V69">
        <v>1175.29</v>
      </c>
      <c r="W69" t="s">
        <v>53</v>
      </c>
      <c r="X69">
        <v>0</v>
      </c>
      <c r="Y69">
        <v>500</v>
      </c>
      <c r="AF69">
        <v>51</v>
      </c>
    </row>
    <row r="70" spans="1:40" x14ac:dyDescent="0.25">
      <c r="A70" s="3">
        <v>41789</v>
      </c>
      <c r="B70" s="1">
        <v>41789</v>
      </c>
      <c r="C70" s="4" t="s">
        <v>367</v>
      </c>
      <c r="D70" s="4" t="s">
        <v>173</v>
      </c>
      <c r="E70" s="5">
        <f t="shared" si="1"/>
        <v>-23.333333333333332</v>
      </c>
      <c r="F70" t="s">
        <v>149</v>
      </c>
      <c r="G70" s="6" t="s">
        <v>1058</v>
      </c>
      <c r="H70" s="5">
        <v>-17.5</v>
      </c>
      <c r="I70" t="s">
        <v>146</v>
      </c>
      <c r="J70" t="s">
        <v>147</v>
      </c>
      <c r="K70" s="4" t="s">
        <v>368</v>
      </c>
      <c r="L70" s="2" t="s">
        <v>172</v>
      </c>
      <c r="M70" s="2" t="s">
        <v>105</v>
      </c>
      <c r="Q70">
        <v>509133</v>
      </c>
      <c r="R70">
        <v>0</v>
      </c>
      <c r="S70">
        <v>-17.5</v>
      </c>
      <c r="T70" t="s">
        <v>53</v>
      </c>
      <c r="U70">
        <v>993205</v>
      </c>
      <c r="V70">
        <v>1157.79</v>
      </c>
      <c r="W70" t="s">
        <v>53</v>
      </c>
      <c r="X70">
        <v>0</v>
      </c>
      <c r="Y70">
        <v>-17.5</v>
      </c>
      <c r="AF70">
        <v>5</v>
      </c>
      <c r="AG70" t="s">
        <v>176</v>
      </c>
      <c r="AH70">
        <v>77</v>
      </c>
      <c r="AI70" t="s">
        <v>177</v>
      </c>
      <c r="AJ70" t="s">
        <v>369</v>
      </c>
      <c r="AK70" s="1">
        <v>38813</v>
      </c>
      <c r="AL70" t="s">
        <v>179</v>
      </c>
      <c r="AM70">
        <v>6482577</v>
      </c>
    </row>
    <row r="71" spans="1:40" x14ac:dyDescent="0.25">
      <c r="A71" s="3">
        <v>41789</v>
      </c>
      <c r="B71" s="1">
        <v>41789</v>
      </c>
      <c r="E71" s="5">
        <f t="shared" si="1"/>
        <v>-42.6</v>
      </c>
      <c r="F71" t="s">
        <v>55</v>
      </c>
      <c r="G71" s="6" t="s">
        <v>1060</v>
      </c>
      <c r="H71" s="5">
        <v>-31.95</v>
      </c>
      <c r="I71" t="s">
        <v>143</v>
      </c>
      <c r="J71" t="s">
        <v>144</v>
      </c>
      <c r="Q71">
        <v>509134</v>
      </c>
      <c r="R71">
        <v>0</v>
      </c>
      <c r="S71">
        <v>-31.95</v>
      </c>
      <c r="T71" t="s">
        <v>53</v>
      </c>
      <c r="U71">
        <v>990197</v>
      </c>
      <c r="V71">
        <v>1125.8399999999999</v>
      </c>
      <c r="W71" t="s">
        <v>53</v>
      </c>
      <c r="X71">
        <v>0</v>
      </c>
      <c r="Y71">
        <v>-31.95</v>
      </c>
      <c r="AF71">
        <v>5</v>
      </c>
    </row>
    <row r="72" spans="1:40" x14ac:dyDescent="0.25">
      <c r="A72" s="3">
        <v>41815</v>
      </c>
      <c r="B72" s="1">
        <v>41815</v>
      </c>
      <c r="C72" s="4" t="s">
        <v>61</v>
      </c>
      <c r="E72" s="5">
        <f t="shared" si="1"/>
        <v>-1337.0266666666666</v>
      </c>
      <c r="H72" s="5">
        <v>-1002.77</v>
      </c>
      <c r="K72" s="4" t="s">
        <v>62</v>
      </c>
      <c r="Q72">
        <v>516073</v>
      </c>
      <c r="R72">
        <v>0</v>
      </c>
      <c r="S72">
        <v>-1002.77</v>
      </c>
      <c r="T72" t="s">
        <v>53</v>
      </c>
      <c r="V72">
        <v>123.07</v>
      </c>
      <c r="W72" t="s">
        <v>53</v>
      </c>
      <c r="X72">
        <v>0</v>
      </c>
      <c r="Y72">
        <v>-1002.77</v>
      </c>
      <c r="AF72">
        <v>0</v>
      </c>
    </row>
    <row r="73" spans="1:40" x14ac:dyDescent="0.25">
      <c r="A73" s="3">
        <v>41815</v>
      </c>
      <c r="B73" s="1">
        <v>41815</v>
      </c>
      <c r="C73" s="4" t="s">
        <v>373</v>
      </c>
      <c r="D73" s="4" t="s">
        <v>371</v>
      </c>
      <c r="E73" s="5">
        <f t="shared" si="1"/>
        <v>-86.399999999999991</v>
      </c>
      <c r="F73" t="s">
        <v>149</v>
      </c>
      <c r="G73" s="6" t="s">
        <v>1058</v>
      </c>
      <c r="H73" s="5">
        <v>-64.8</v>
      </c>
      <c r="K73" s="4" t="s">
        <v>374</v>
      </c>
      <c r="L73" s="2" t="s">
        <v>370</v>
      </c>
      <c r="M73" s="2" t="s">
        <v>372</v>
      </c>
      <c r="Q73">
        <v>516074</v>
      </c>
      <c r="R73">
        <v>0</v>
      </c>
      <c r="S73">
        <v>-64.8</v>
      </c>
      <c r="T73" t="s">
        <v>53</v>
      </c>
      <c r="U73">
        <v>993202</v>
      </c>
      <c r="V73">
        <v>58.27</v>
      </c>
      <c r="W73" t="s">
        <v>53</v>
      </c>
      <c r="X73">
        <v>0</v>
      </c>
      <c r="Y73">
        <v>-64.8</v>
      </c>
      <c r="AF73">
        <v>5</v>
      </c>
      <c r="AG73" t="s">
        <v>375</v>
      </c>
      <c r="AH73" t="s">
        <v>376</v>
      </c>
      <c r="AI73" t="s">
        <v>377</v>
      </c>
      <c r="AJ73" t="s">
        <v>378</v>
      </c>
      <c r="AK73" t="s">
        <v>379</v>
      </c>
      <c r="AL73">
        <v>6090</v>
      </c>
    </row>
    <row r="74" spans="1:40" x14ac:dyDescent="0.25">
      <c r="A74" s="3">
        <v>41815</v>
      </c>
      <c r="B74" s="1">
        <v>41815</v>
      </c>
      <c r="C74" s="4" t="s">
        <v>245</v>
      </c>
      <c r="D74" s="4" t="s">
        <v>380</v>
      </c>
      <c r="E74" s="5">
        <f t="shared" si="1"/>
        <v>-150.66666666666666</v>
      </c>
      <c r="F74" t="s">
        <v>100</v>
      </c>
      <c r="G74" s="6" t="s">
        <v>1058</v>
      </c>
      <c r="H74" s="5">
        <v>-113</v>
      </c>
      <c r="K74" s="4" t="s">
        <v>382</v>
      </c>
      <c r="L74" s="2" t="s">
        <v>160</v>
      </c>
      <c r="M74" s="2" t="s">
        <v>381</v>
      </c>
      <c r="Q74">
        <v>516075</v>
      </c>
      <c r="R74">
        <v>0</v>
      </c>
      <c r="S74">
        <v>-113</v>
      </c>
      <c r="T74" t="s">
        <v>53</v>
      </c>
      <c r="U74">
        <v>993000</v>
      </c>
      <c r="V74">
        <v>-54.73</v>
      </c>
      <c r="W74" t="s">
        <v>53</v>
      </c>
      <c r="X74">
        <v>0</v>
      </c>
      <c r="Y74">
        <v>-113</v>
      </c>
      <c r="AF74">
        <v>177</v>
      </c>
      <c r="AG74" t="s">
        <v>383</v>
      </c>
      <c r="AH74" t="s">
        <v>384</v>
      </c>
      <c r="AI74" t="s">
        <v>385</v>
      </c>
    </row>
    <row r="75" spans="1:40" x14ac:dyDescent="0.25">
      <c r="A75" s="3">
        <v>41815</v>
      </c>
      <c r="B75" s="1">
        <v>41815</v>
      </c>
      <c r="C75" s="4" t="s">
        <v>386</v>
      </c>
      <c r="D75" s="4">
        <v>1012670</v>
      </c>
      <c r="E75" s="5">
        <f t="shared" si="1"/>
        <v>-93.333333333333329</v>
      </c>
      <c r="F75" t="s">
        <v>63</v>
      </c>
      <c r="G75" s="6" t="s">
        <v>1058</v>
      </c>
      <c r="H75" s="5">
        <v>-70</v>
      </c>
      <c r="I75" t="s">
        <v>133</v>
      </c>
      <c r="J75" t="s">
        <v>134</v>
      </c>
      <c r="K75" s="4" t="s">
        <v>110</v>
      </c>
      <c r="L75" s="2">
        <v>23062124</v>
      </c>
      <c r="M75" s="2" t="s">
        <v>64</v>
      </c>
      <c r="Q75">
        <v>516076</v>
      </c>
      <c r="R75">
        <v>0</v>
      </c>
      <c r="S75">
        <v>-70</v>
      </c>
      <c r="T75" t="s">
        <v>53</v>
      </c>
      <c r="U75">
        <v>101944</v>
      </c>
      <c r="V75">
        <v>-124.73</v>
      </c>
      <c r="W75" t="s">
        <v>53</v>
      </c>
      <c r="X75">
        <v>0</v>
      </c>
      <c r="Y75">
        <v>-70</v>
      </c>
      <c r="AF75">
        <v>5</v>
      </c>
    </row>
    <row r="76" spans="1:40" x14ac:dyDescent="0.25">
      <c r="A76" s="3">
        <v>41817</v>
      </c>
      <c r="B76" s="1">
        <v>41817</v>
      </c>
      <c r="C76" s="4" t="s">
        <v>387</v>
      </c>
      <c r="D76" s="4" t="s">
        <v>163</v>
      </c>
      <c r="E76" s="5">
        <f t="shared" si="1"/>
        <v>-9.2000000000000011</v>
      </c>
      <c r="F76" t="s">
        <v>149</v>
      </c>
      <c r="G76" s="6" t="s">
        <v>1058</v>
      </c>
      <c r="H76" s="5">
        <v>-6.9</v>
      </c>
      <c r="I76" t="s">
        <v>146</v>
      </c>
      <c r="K76" s="4" t="s">
        <v>151</v>
      </c>
      <c r="L76" s="2" t="s">
        <v>162</v>
      </c>
      <c r="M76" s="2" t="s">
        <v>150</v>
      </c>
      <c r="Q76">
        <v>516077</v>
      </c>
      <c r="R76">
        <v>0</v>
      </c>
      <c r="S76">
        <v>-6.9</v>
      </c>
      <c r="T76" t="s">
        <v>53</v>
      </c>
      <c r="U76">
        <v>993202</v>
      </c>
      <c r="V76">
        <v>-131.63</v>
      </c>
      <c r="W76" t="s">
        <v>53</v>
      </c>
      <c r="X76">
        <v>0</v>
      </c>
      <c r="Y76">
        <v>-6.9</v>
      </c>
      <c r="AF76">
        <v>5</v>
      </c>
      <c r="AG76" t="s">
        <v>152</v>
      </c>
      <c r="AH76" t="s">
        <v>153</v>
      </c>
      <c r="AI76">
        <v>58</v>
      </c>
      <c r="AJ76" t="s">
        <v>388</v>
      </c>
      <c r="AK76" t="s">
        <v>389</v>
      </c>
      <c r="AL76" t="s">
        <v>390</v>
      </c>
      <c r="AM76" t="s">
        <v>391</v>
      </c>
      <c r="AN76">
        <v>150371995365</v>
      </c>
    </row>
    <row r="77" spans="1:40" x14ac:dyDescent="0.25">
      <c r="A77" s="3">
        <v>41817</v>
      </c>
      <c r="B77" s="1">
        <v>41817</v>
      </c>
      <c r="C77" s="4" t="s">
        <v>392</v>
      </c>
      <c r="D77" s="4" t="s">
        <v>163</v>
      </c>
      <c r="E77" s="5">
        <f t="shared" si="1"/>
        <v>-4.92</v>
      </c>
      <c r="F77" t="s">
        <v>149</v>
      </c>
      <c r="G77" s="6" t="s">
        <v>1058</v>
      </c>
      <c r="H77" s="5">
        <v>-3.69</v>
      </c>
      <c r="I77" t="s">
        <v>146</v>
      </c>
      <c r="K77" s="4" t="s">
        <v>151</v>
      </c>
      <c r="L77" s="2" t="s">
        <v>162</v>
      </c>
      <c r="M77" s="2" t="s">
        <v>150</v>
      </c>
      <c r="Q77">
        <v>516078</v>
      </c>
      <c r="R77">
        <v>0</v>
      </c>
      <c r="S77">
        <v>-3.69</v>
      </c>
      <c r="T77" t="s">
        <v>53</v>
      </c>
      <c r="U77">
        <v>993202</v>
      </c>
      <c r="V77">
        <v>-135.32</v>
      </c>
      <c r="W77" t="s">
        <v>53</v>
      </c>
      <c r="X77">
        <v>0</v>
      </c>
      <c r="Y77">
        <v>-3.69</v>
      </c>
      <c r="AF77">
        <v>5</v>
      </c>
      <c r="AG77" t="s">
        <v>152</v>
      </c>
      <c r="AH77" t="s">
        <v>153</v>
      </c>
      <c r="AI77">
        <v>58</v>
      </c>
      <c r="AJ77" t="s">
        <v>393</v>
      </c>
      <c r="AK77" t="s">
        <v>394</v>
      </c>
      <c r="AL77" t="s">
        <v>395</v>
      </c>
      <c r="AM77" t="s">
        <v>396</v>
      </c>
      <c r="AN77">
        <v>56</v>
      </c>
    </row>
    <row r="78" spans="1:40" x14ac:dyDescent="0.25">
      <c r="A78" s="3">
        <v>41817</v>
      </c>
      <c r="B78" s="1">
        <v>41817</v>
      </c>
      <c r="C78" s="4" t="s">
        <v>398</v>
      </c>
      <c r="D78" s="4">
        <v>70726</v>
      </c>
      <c r="E78" s="5">
        <f t="shared" si="1"/>
        <v>200</v>
      </c>
      <c r="F78" t="s">
        <v>58</v>
      </c>
      <c r="H78" s="5">
        <v>150</v>
      </c>
      <c r="K78" s="4" t="s">
        <v>399</v>
      </c>
      <c r="L78" s="2">
        <v>23062124</v>
      </c>
      <c r="M78" s="2" t="s">
        <v>397</v>
      </c>
      <c r="Q78">
        <v>516079</v>
      </c>
      <c r="R78">
        <v>0</v>
      </c>
      <c r="S78">
        <v>150</v>
      </c>
      <c r="T78" t="s">
        <v>53</v>
      </c>
      <c r="U78">
        <v>993000</v>
      </c>
      <c r="V78">
        <v>14.68</v>
      </c>
      <c r="W78" t="s">
        <v>53</v>
      </c>
      <c r="X78">
        <v>0</v>
      </c>
      <c r="Y78">
        <v>150</v>
      </c>
      <c r="AF78">
        <v>51</v>
      </c>
    </row>
    <row r="79" spans="1:40" x14ac:dyDescent="0.25">
      <c r="A79" s="3">
        <v>41820</v>
      </c>
      <c r="B79" s="1">
        <v>41820</v>
      </c>
      <c r="C79" s="4" t="s">
        <v>106</v>
      </c>
      <c r="E79" s="5">
        <f t="shared" si="1"/>
        <v>-9.1333333333333329</v>
      </c>
      <c r="F79" t="s">
        <v>54</v>
      </c>
      <c r="G79" s="6" t="s">
        <v>1060</v>
      </c>
      <c r="H79" s="5">
        <v>-6.85</v>
      </c>
      <c r="K79" s="4" t="s">
        <v>400</v>
      </c>
      <c r="Q79">
        <v>516080</v>
      </c>
      <c r="R79">
        <v>0</v>
      </c>
      <c r="S79">
        <v>-6.85</v>
      </c>
      <c r="T79" t="s">
        <v>53</v>
      </c>
      <c r="U79">
        <v>999005</v>
      </c>
      <c r="V79">
        <v>7.83</v>
      </c>
      <c r="W79" t="s">
        <v>53</v>
      </c>
      <c r="X79">
        <v>0</v>
      </c>
      <c r="Y79">
        <v>-6.85</v>
      </c>
      <c r="AF79">
        <v>5</v>
      </c>
    </row>
    <row r="80" spans="1:40" x14ac:dyDescent="0.25">
      <c r="A80" s="3">
        <v>41820</v>
      </c>
      <c r="B80" s="1">
        <v>41820</v>
      </c>
      <c r="C80" s="4" t="s">
        <v>402</v>
      </c>
      <c r="D80" s="4">
        <v>601856802</v>
      </c>
      <c r="E80" s="5">
        <f t="shared" si="1"/>
        <v>-40</v>
      </c>
      <c r="F80" t="s">
        <v>57</v>
      </c>
      <c r="G80" s="6" t="s">
        <v>1058</v>
      </c>
      <c r="H80" s="5">
        <v>-30</v>
      </c>
      <c r="K80" s="4" t="s">
        <v>403</v>
      </c>
      <c r="L80" s="2">
        <v>20040000</v>
      </c>
      <c r="M80" s="2" t="s">
        <v>401</v>
      </c>
      <c r="Q80">
        <v>516081</v>
      </c>
      <c r="R80">
        <v>0</v>
      </c>
      <c r="S80">
        <v>-30</v>
      </c>
      <c r="T80" t="s">
        <v>53</v>
      </c>
      <c r="U80">
        <v>993000</v>
      </c>
      <c r="V80">
        <v>-22.17</v>
      </c>
      <c r="W80" t="s">
        <v>53</v>
      </c>
      <c r="X80">
        <v>0</v>
      </c>
      <c r="Y80">
        <v>-30</v>
      </c>
      <c r="AF80">
        <v>20</v>
      </c>
      <c r="AG80" t="s">
        <v>404</v>
      </c>
      <c r="AH80" t="s">
        <v>405</v>
      </c>
      <c r="AI80" t="s">
        <v>406</v>
      </c>
      <c r="AJ80" t="s">
        <v>407</v>
      </c>
    </row>
    <row r="81" spans="1:39" x14ac:dyDescent="0.25">
      <c r="A81" s="3">
        <v>41820</v>
      </c>
      <c r="B81" s="1">
        <v>41820</v>
      </c>
      <c r="C81" s="4" t="s">
        <v>408</v>
      </c>
      <c r="D81" s="4" t="s">
        <v>161</v>
      </c>
      <c r="E81" s="5">
        <f t="shared" si="1"/>
        <v>400</v>
      </c>
      <c r="F81" t="s">
        <v>52</v>
      </c>
      <c r="H81" s="5">
        <v>300</v>
      </c>
      <c r="K81" s="4" t="s">
        <v>409</v>
      </c>
      <c r="L81" s="2" t="s">
        <v>160</v>
      </c>
      <c r="M81" s="2" t="s">
        <v>226</v>
      </c>
      <c r="Q81">
        <v>516082</v>
      </c>
      <c r="R81">
        <v>0</v>
      </c>
      <c r="S81">
        <v>300</v>
      </c>
      <c r="T81" t="s">
        <v>53</v>
      </c>
      <c r="U81">
        <v>993205</v>
      </c>
      <c r="V81">
        <v>277.83</v>
      </c>
      <c r="W81" t="s">
        <v>53</v>
      </c>
      <c r="X81">
        <v>0</v>
      </c>
      <c r="Y81">
        <v>300</v>
      </c>
      <c r="AF81">
        <v>51</v>
      </c>
    </row>
    <row r="82" spans="1:39" x14ac:dyDescent="0.25">
      <c r="A82" s="3">
        <v>41820</v>
      </c>
      <c r="B82" s="1">
        <v>41820</v>
      </c>
      <c r="C82" s="4" t="s">
        <v>410</v>
      </c>
      <c r="D82" s="4">
        <v>70726</v>
      </c>
      <c r="E82" s="5">
        <f t="shared" si="1"/>
        <v>80</v>
      </c>
      <c r="F82" t="s">
        <v>58</v>
      </c>
      <c r="H82" s="5">
        <v>60</v>
      </c>
      <c r="L82" s="2">
        <v>23062124</v>
      </c>
      <c r="M82" s="2" t="s">
        <v>397</v>
      </c>
      <c r="Q82">
        <v>516083</v>
      </c>
      <c r="R82">
        <v>0</v>
      </c>
      <c r="S82">
        <v>60</v>
      </c>
      <c r="T82" t="s">
        <v>53</v>
      </c>
      <c r="U82">
        <v>993000</v>
      </c>
      <c r="V82">
        <v>337.83</v>
      </c>
      <c r="W82" t="s">
        <v>53</v>
      </c>
      <c r="X82">
        <v>0</v>
      </c>
      <c r="Y82">
        <v>60</v>
      </c>
      <c r="AF82">
        <v>51</v>
      </c>
    </row>
    <row r="83" spans="1:39" x14ac:dyDescent="0.25">
      <c r="A83" s="3">
        <v>41820</v>
      </c>
      <c r="B83" s="1">
        <v>41820</v>
      </c>
      <c r="E83" s="5">
        <f t="shared" si="1"/>
        <v>-14.666666666666666</v>
      </c>
      <c r="F83" t="s">
        <v>55</v>
      </c>
      <c r="G83" s="6" t="s">
        <v>1060</v>
      </c>
      <c r="H83" s="5">
        <v>-11</v>
      </c>
      <c r="I83" t="s">
        <v>143</v>
      </c>
      <c r="J83" t="s">
        <v>144</v>
      </c>
      <c r="Q83">
        <v>516084</v>
      </c>
      <c r="R83">
        <v>0</v>
      </c>
      <c r="S83">
        <v>-11</v>
      </c>
      <c r="T83" t="s">
        <v>53</v>
      </c>
      <c r="U83">
        <v>990197</v>
      </c>
      <c r="V83">
        <v>326.83</v>
      </c>
      <c r="W83" t="s">
        <v>53</v>
      </c>
      <c r="X83">
        <v>0</v>
      </c>
      <c r="Y83">
        <v>-11</v>
      </c>
      <c r="AF83">
        <v>5</v>
      </c>
    </row>
    <row r="84" spans="1:39" x14ac:dyDescent="0.25">
      <c r="A84" s="3">
        <v>41821</v>
      </c>
      <c r="B84" s="1">
        <v>41821</v>
      </c>
      <c r="C84" s="4" t="s">
        <v>414</v>
      </c>
      <c r="D84" s="4" t="s">
        <v>411</v>
      </c>
      <c r="E84" s="5">
        <f t="shared" si="1"/>
        <v>-119.33333333333333</v>
      </c>
      <c r="F84" t="s">
        <v>149</v>
      </c>
      <c r="G84" s="6" t="s">
        <v>1064</v>
      </c>
      <c r="H84" s="5">
        <v>-89.5</v>
      </c>
      <c r="I84" t="s">
        <v>135</v>
      </c>
      <c r="J84" t="s">
        <v>413</v>
      </c>
      <c r="K84" s="4" t="s">
        <v>415</v>
      </c>
      <c r="L84" s="2" t="s">
        <v>314</v>
      </c>
      <c r="M84" s="2" t="s">
        <v>412</v>
      </c>
      <c r="Q84">
        <v>516085</v>
      </c>
      <c r="R84">
        <v>0</v>
      </c>
      <c r="S84">
        <v>-89.5</v>
      </c>
      <c r="T84" t="s">
        <v>53</v>
      </c>
      <c r="U84">
        <v>993202</v>
      </c>
      <c r="V84">
        <v>237.33</v>
      </c>
      <c r="W84" t="s">
        <v>53</v>
      </c>
      <c r="X84">
        <v>0</v>
      </c>
      <c r="Y84">
        <v>-89.5</v>
      </c>
      <c r="AF84">
        <v>5</v>
      </c>
      <c r="AG84" t="s">
        <v>319</v>
      </c>
      <c r="AH84" t="s">
        <v>416</v>
      </c>
      <c r="AI84" t="s">
        <v>99</v>
      </c>
      <c r="AJ84" t="s">
        <v>417</v>
      </c>
      <c r="AK84" t="s">
        <v>418</v>
      </c>
    </row>
    <row r="85" spans="1:39" x14ac:dyDescent="0.25">
      <c r="A85" s="3">
        <v>41821</v>
      </c>
      <c r="B85" s="1">
        <v>41821</v>
      </c>
      <c r="C85" s="4" t="s">
        <v>419</v>
      </c>
      <c r="D85" s="4">
        <v>70696</v>
      </c>
      <c r="E85" s="5">
        <f t="shared" si="1"/>
        <v>346.66666666666669</v>
      </c>
      <c r="F85" t="s">
        <v>58</v>
      </c>
      <c r="H85" s="5">
        <v>260</v>
      </c>
      <c r="K85" s="4" t="s">
        <v>420</v>
      </c>
      <c r="L85" s="2">
        <v>23062124</v>
      </c>
      <c r="M85" s="2" t="s">
        <v>121</v>
      </c>
      <c r="Q85">
        <v>516086</v>
      </c>
      <c r="R85">
        <v>0</v>
      </c>
      <c r="S85">
        <v>260</v>
      </c>
      <c r="T85" t="s">
        <v>53</v>
      </c>
      <c r="U85">
        <v>993000</v>
      </c>
      <c r="V85">
        <v>497.33</v>
      </c>
      <c r="W85" t="s">
        <v>53</v>
      </c>
      <c r="X85">
        <v>0</v>
      </c>
      <c r="Y85">
        <v>260</v>
      </c>
      <c r="AF85">
        <v>51</v>
      </c>
      <c r="AG85" t="s">
        <v>421</v>
      </c>
    </row>
    <row r="86" spans="1:39" x14ac:dyDescent="0.25">
      <c r="A86" s="3">
        <v>41822</v>
      </c>
      <c r="B86" s="1">
        <v>41822</v>
      </c>
      <c r="C86" s="4" t="s">
        <v>422</v>
      </c>
      <c r="D86" s="4" t="s">
        <v>173</v>
      </c>
      <c r="E86" s="5">
        <f t="shared" si="1"/>
        <v>-23.333333333333332</v>
      </c>
      <c r="F86" t="s">
        <v>149</v>
      </c>
      <c r="G86" s="6" t="s">
        <v>1058</v>
      </c>
      <c r="H86" s="5">
        <v>-17.5</v>
      </c>
      <c r="I86" t="s">
        <v>146</v>
      </c>
      <c r="J86" t="s">
        <v>147</v>
      </c>
      <c r="K86" s="4" t="s">
        <v>423</v>
      </c>
      <c r="L86" s="2" t="s">
        <v>172</v>
      </c>
      <c r="M86" s="2" t="s">
        <v>105</v>
      </c>
      <c r="Q86">
        <v>516087</v>
      </c>
      <c r="R86">
        <v>0</v>
      </c>
      <c r="S86">
        <v>-17.5</v>
      </c>
      <c r="T86" t="s">
        <v>53</v>
      </c>
      <c r="U86">
        <v>993202</v>
      </c>
      <c r="V86">
        <v>479.83</v>
      </c>
      <c r="W86" t="s">
        <v>53</v>
      </c>
      <c r="X86">
        <v>0</v>
      </c>
      <c r="Y86">
        <v>-17.5</v>
      </c>
      <c r="AF86">
        <v>5</v>
      </c>
      <c r="AG86" t="s">
        <v>176</v>
      </c>
      <c r="AH86">
        <v>77</v>
      </c>
      <c r="AI86" t="s">
        <v>177</v>
      </c>
      <c r="AJ86" t="s">
        <v>424</v>
      </c>
      <c r="AK86" s="1">
        <v>38816</v>
      </c>
      <c r="AL86" t="s">
        <v>179</v>
      </c>
      <c r="AM86">
        <v>6482577</v>
      </c>
    </row>
    <row r="87" spans="1:39" x14ac:dyDescent="0.25">
      <c r="A87" s="3">
        <v>41822</v>
      </c>
      <c r="B87" s="1">
        <v>41822</v>
      </c>
      <c r="C87" s="4" t="s">
        <v>426</v>
      </c>
      <c r="D87" s="4">
        <v>210171500</v>
      </c>
      <c r="E87" s="5">
        <f t="shared" si="1"/>
        <v>-79.053333333333327</v>
      </c>
      <c r="F87" t="s">
        <v>82</v>
      </c>
      <c r="G87" s="6" t="s">
        <v>1065</v>
      </c>
      <c r="H87" s="5">
        <v>-59.29</v>
      </c>
      <c r="I87" t="s">
        <v>135</v>
      </c>
      <c r="J87" t="s">
        <v>425</v>
      </c>
      <c r="K87" s="4" t="s">
        <v>427</v>
      </c>
      <c r="L87" s="2">
        <v>70070010</v>
      </c>
      <c r="M87" s="2" t="s">
        <v>71</v>
      </c>
      <c r="Q87">
        <v>516088</v>
      </c>
      <c r="R87">
        <v>0</v>
      </c>
      <c r="S87">
        <v>-59.29</v>
      </c>
      <c r="T87" t="s">
        <v>53</v>
      </c>
      <c r="U87">
        <v>997109</v>
      </c>
      <c r="V87">
        <v>420.54</v>
      </c>
      <c r="W87" t="s">
        <v>53</v>
      </c>
      <c r="X87">
        <v>0</v>
      </c>
      <c r="Y87">
        <v>-59.29</v>
      </c>
      <c r="AF87">
        <v>5</v>
      </c>
      <c r="AG87">
        <v>2.0000000000000301E+20</v>
      </c>
      <c r="AH87" t="s">
        <v>428</v>
      </c>
      <c r="AI87" t="s">
        <v>429</v>
      </c>
      <c r="AJ87" t="s">
        <v>83</v>
      </c>
      <c r="AK87">
        <v>3591010028001</v>
      </c>
      <c r="AL87" t="s">
        <v>430</v>
      </c>
    </row>
    <row r="88" spans="1:39" x14ac:dyDescent="0.25">
      <c r="A88" s="3">
        <v>41824</v>
      </c>
      <c r="B88" s="1">
        <v>41824</v>
      </c>
      <c r="C88" s="4" t="s">
        <v>431</v>
      </c>
      <c r="D88" s="4" t="s">
        <v>329</v>
      </c>
      <c r="E88" s="5">
        <f t="shared" si="1"/>
        <v>-5.9866666666666672</v>
      </c>
      <c r="F88" t="s">
        <v>149</v>
      </c>
      <c r="H88" s="5">
        <v>-4.49</v>
      </c>
      <c r="I88" t="s">
        <v>140</v>
      </c>
      <c r="J88" t="s">
        <v>154</v>
      </c>
      <c r="K88" s="4" t="s">
        <v>360</v>
      </c>
      <c r="L88" s="2" t="s">
        <v>328</v>
      </c>
      <c r="M88" s="2" t="s">
        <v>330</v>
      </c>
      <c r="Q88">
        <v>516089</v>
      </c>
      <c r="R88">
        <v>0</v>
      </c>
      <c r="S88">
        <v>-4.49</v>
      </c>
      <c r="T88" t="s">
        <v>53</v>
      </c>
      <c r="U88">
        <v>993202</v>
      </c>
      <c r="V88">
        <v>416.05</v>
      </c>
      <c r="W88" t="s">
        <v>53</v>
      </c>
      <c r="X88">
        <v>0</v>
      </c>
      <c r="Y88">
        <v>-4.49</v>
      </c>
      <c r="AF88">
        <v>5</v>
      </c>
      <c r="AG88" t="s">
        <v>333</v>
      </c>
      <c r="AH88" t="s">
        <v>432</v>
      </c>
      <c r="AI88" t="s">
        <v>433</v>
      </c>
      <c r="AJ88" t="s">
        <v>363</v>
      </c>
    </row>
    <row r="89" spans="1:39" x14ac:dyDescent="0.25">
      <c r="A89" s="3">
        <v>41824</v>
      </c>
      <c r="B89" s="1">
        <v>41824</v>
      </c>
      <c r="C89" s="4" t="s">
        <v>436</v>
      </c>
      <c r="D89" s="4" t="s">
        <v>434</v>
      </c>
      <c r="E89" s="5">
        <f t="shared" si="1"/>
        <v>-15.986666666666666</v>
      </c>
      <c r="F89" t="s">
        <v>149</v>
      </c>
      <c r="G89" s="6" t="s">
        <v>1058</v>
      </c>
      <c r="H89" s="5">
        <v>-11.99</v>
      </c>
      <c r="I89" t="s">
        <v>146</v>
      </c>
      <c r="J89" t="s">
        <v>301</v>
      </c>
      <c r="K89" s="4" t="s">
        <v>374</v>
      </c>
      <c r="L89" s="2" t="s">
        <v>370</v>
      </c>
      <c r="M89" s="2" t="s">
        <v>435</v>
      </c>
      <c r="Q89">
        <v>516090</v>
      </c>
      <c r="R89">
        <v>0</v>
      </c>
      <c r="S89">
        <v>-11.99</v>
      </c>
      <c r="T89" t="s">
        <v>53</v>
      </c>
      <c r="U89">
        <v>993202</v>
      </c>
      <c r="V89">
        <v>404.06</v>
      </c>
      <c r="W89" t="s">
        <v>53</v>
      </c>
      <c r="X89">
        <v>0</v>
      </c>
      <c r="Y89">
        <v>-11.99</v>
      </c>
      <c r="AF89">
        <v>5</v>
      </c>
      <c r="AG89" t="s">
        <v>375</v>
      </c>
      <c r="AH89" t="s">
        <v>437</v>
      </c>
      <c r="AI89" t="s">
        <v>438</v>
      </c>
      <c r="AJ89">
        <v>76157</v>
      </c>
      <c r="AK89" t="s">
        <v>439</v>
      </c>
    </row>
    <row r="90" spans="1:39" x14ac:dyDescent="0.25">
      <c r="A90" s="3">
        <v>41824</v>
      </c>
      <c r="B90" s="1">
        <v>41824</v>
      </c>
      <c r="C90" s="4" t="s">
        <v>145</v>
      </c>
      <c r="D90" s="4" t="s">
        <v>161</v>
      </c>
      <c r="E90" s="5">
        <f t="shared" si="1"/>
        <v>466.66666666666669</v>
      </c>
      <c r="F90" t="s">
        <v>95</v>
      </c>
      <c r="H90" s="5">
        <v>350</v>
      </c>
      <c r="I90" t="s">
        <v>131</v>
      </c>
      <c r="J90" t="s">
        <v>132</v>
      </c>
      <c r="K90" s="4" t="s">
        <v>128</v>
      </c>
      <c r="L90" s="2" t="s">
        <v>160</v>
      </c>
      <c r="M90" s="2" t="s">
        <v>240</v>
      </c>
      <c r="Q90">
        <v>516091</v>
      </c>
      <c r="R90">
        <v>0</v>
      </c>
      <c r="S90">
        <v>350</v>
      </c>
      <c r="T90" t="s">
        <v>53</v>
      </c>
      <c r="U90">
        <v>993205</v>
      </c>
      <c r="V90">
        <v>754.06</v>
      </c>
      <c r="W90" t="s">
        <v>53</v>
      </c>
      <c r="X90">
        <v>0</v>
      </c>
      <c r="Y90">
        <v>350</v>
      </c>
      <c r="AF90">
        <v>52</v>
      </c>
      <c r="AG90" t="s">
        <v>102</v>
      </c>
      <c r="AH90">
        <v>350</v>
      </c>
    </row>
    <row r="91" spans="1:39" x14ac:dyDescent="0.25">
      <c r="A91" s="3">
        <v>41824</v>
      </c>
      <c r="B91" s="1">
        <v>41824</v>
      </c>
      <c r="C91" s="4" t="s">
        <v>145</v>
      </c>
      <c r="D91" s="4" t="s">
        <v>161</v>
      </c>
      <c r="E91" s="5">
        <f t="shared" si="1"/>
        <v>533.33333333333337</v>
      </c>
      <c r="F91" t="s">
        <v>95</v>
      </c>
      <c r="H91" s="5">
        <v>400</v>
      </c>
      <c r="I91" t="s">
        <v>146</v>
      </c>
      <c r="J91" t="s">
        <v>147</v>
      </c>
      <c r="K91" s="4" t="s">
        <v>241</v>
      </c>
      <c r="L91" s="2" t="s">
        <v>160</v>
      </c>
      <c r="M91" s="2" t="s">
        <v>240</v>
      </c>
      <c r="Q91">
        <v>516092</v>
      </c>
      <c r="R91">
        <v>0</v>
      </c>
      <c r="S91">
        <v>400</v>
      </c>
      <c r="T91" t="s">
        <v>53</v>
      </c>
      <c r="U91">
        <v>993205</v>
      </c>
      <c r="V91">
        <v>1154.06</v>
      </c>
      <c r="W91" t="s">
        <v>53</v>
      </c>
      <c r="X91">
        <v>0</v>
      </c>
      <c r="Y91">
        <v>400</v>
      </c>
      <c r="AF91">
        <v>52</v>
      </c>
    </row>
    <row r="92" spans="1:39" x14ac:dyDescent="0.25">
      <c r="A92" s="3">
        <v>41824</v>
      </c>
      <c r="B92" s="1">
        <v>41824</v>
      </c>
      <c r="C92" s="4" t="s">
        <v>145</v>
      </c>
      <c r="D92" s="4" t="s">
        <v>161</v>
      </c>
      <c r="E92" s="5">
        <f t="shared" si="1"/>
        <v>733.33333333333337</v>
      </c>
      <c r="F92" t="s">
        <v>95</v>
      </c>
      <c r="H92" s="5">
        <v>550</v>
      </c>
      <c r="K92" s="4" t="s">
        <v>128</v>
      </c>
      <c r="L92" s="2" t="s">
        <v>160</v>
      </c>
      <c r="M92" s="2" t="s">
        <v>240</v>
      </c>
      <c r="Q92">
        <v>516093</v>
      </c>
      <c r="R92">
        <v>0</v>
      </c>
      <c r="S92">
        <v>550</v>
      </c>
      <c r="T92" t="s">
        <v>53</v>
      </c>
      <c r="U92">
        <v>993205</v>
      </c>
      <c r="V92">
        <v>1704.06</v>
      </c>
      <c r="W92" t="s">
        <v>53</v>
      </c>
      <c r="X92">
        <v>0</v>
      </c>
      <c r="Y92">
        <v>550</v>
      </c>
      <c r="AF92">
        <v>52</v>
      </c>
      <c r="AG92" t="s">
        <v>96</v>
      </c>
    </row>
    <row r="93" spans="1:39" x14ac:dyDescent="0.25">
      <c r="A93" s="3">
        <v>41827</v>
      </c>
      <c r="B93" s="1">
        <v>41826</v>
      </c>
      <c r="C93" s="4" t="s">
        <v>440</v>
      </c>
      <c r="D93" s="4">
        <v>1012670</v>
      </c>
      <c r="E93" s="5">
        <f t="shared" si="1"/>
        <v>-93.333333333333329</v>
      </c>
      <c r="F93" t="s">
        <v>63</v>
      </c>
      <c r="G93" s="6" t="s">
        <v>1058</v>
      </c>
      <c r="H93" s="5">
        <v>-70</v>
      </c>
      <c r="I93" t="s">
        <v>133</v>
      </c>
      <c r="J93" t="s">
        <v>134</v>
      </c>
      <c r="K93" s="4" t="s">
        <v>110</v>
      </c>
      <c r="L93" s="2">
        <v>23062124</v>
      </c>
      <c r="M93" s="2" t="s">
        <v>64</v>
      </c>
      <c r="Q93">
        <v>516094</v>
      </c>
      <c r="R93">
        <v>0</v>
      </c>
      <c r="S93">
        <v>-70</v>
      </c>
      <c r="T93" t="s">
        <v>53</v>
      </c>
      <c r="U93">
        <v>101945</v>
      </c>
      <c r="V93">
        <v>1634.06</v>
      </c>
      <c r="W93" t="s">
        <v>53</v>
      </c>
      <c r="X93">
        <v>0</v>
      </c>
      <c r="Y93">
        <v>-70</v>
      </c>
      <c r="AF93">
        <v>5</v>
      </c>
    </row>
    <row r="94" spans="1:39" x14ac:dyDescent="0.25">
      <c r="A94" s="3">
        <v>41827</v>
      </c>
      <c r="B94" s="1">
        <v>41827</v>
      </c>
      <c r="C94" s="4" t="s">
        <v>443</v>
      </c>
      <c r="D94" s="4" t="s">
        <v>441</v>
      </c>
      <c r="E94" s="5">
        <f t="shared" si="1"/>
        <v>-24.786666666666665</v>
      </c>
      <c r="F94" t="s">
        <v>149</v>
      </c>
      <c r="G94" s="6" t="s">
        <v>1058</v>
      </c>
      <c r="H94" s="5">
        <v>-18.59</v>
      </c>
      <c r="I94" t="s">
        <v>146</v>
      </c>
      <c r="K94" s="4" t="s">
        <v>374</v>
      </c>
      <c r="L94" s="2" t="s">
        <v>370</v>
      </c>
      <c r="M94" s="2" t="s">
        <v>442</v>
      </c>
      <c r="Q94">
        <v>516095</v>
      </c>
      <c r="R94">
        <v>0</v>
      </c>
      <c r="S94">
        <v>-18.59</v>
      </c>
      <c r="T94" t="s">
        <v>53</v>
      </c>
      <c r="U94">
        <v>993202</v>
      </c>
      <c r="V94">
        <v>1615.47</v>
      </c>
      <c r="W94" t="s">
        <v>53</v>
      </c>
      <c r="X94">
        <v>0</v>
      </c>
      <c r="Y94">
        <v>-18.59</v>
      </c>
      <c r="AF94">
        <v>5</v>
      </c>
      <c r="AG94" t="s">
        <v>375</v>
      </c>
      <c r="AH94" t="s">
        <v>444</v>
      </c>
      <c r="AI94" t="s">
        <v>445</v>
      </c>
      <c r="AJ94">
        <v>73259</v>
      </c>
      <c r="AK94" t="s">
        <v>446</v>
      </c>
    </row>
    <row r="95" spans="1:39" x14ac:dyDescent="0.25">
      <c r="A95" s="3">
        <v>41828</v>
      </c>
      <c r="B95" s="1">
        <v>41828</v>
      </c>
      <c r="C95" s="4" t="s">
        <v>220</v>
      </c>
      <c r="D95" s="4" t="s">
        <v>218</v>
      </c>
      <c r="E95" s="5">
        <f t="shared" si="1"/>
        <v>-53.32</v>
      </c>
      <c r="F95" t="s">
        <v>149</v>
      </c>
      <c r="G95" s="6" t="s">
        <v>1067</v>
      </c>
      <c r="H95" s="5">
        <v>-39.99</v>
      </c>
      <c r="K95" s="4" t="s">
        <v>447</v>
      </c>
      <c r="L95" s="2" t="s">
        <v>217</v>
      </c>
      <c r="M95" s="2" t="s">
        <v>219</v>
      </c>
      <c r="Q95">
        <v>516096</v>
      </c>
      <c r="R95">
        <v>0</v>
      </c>
      <c r="S95">
        <v>-39.99</v>
      </c>
      <c r="T95" t="s">
        <v>53</v>
      </c>
      <c r="U95">
        <v>993202</v>
      </c>
      <c r="V95">
        <v>1575.48</v>
      </c>
      <c r="W95" t="s">
        <v>53</v>
      </c>
      <c r="X95">
        <v>0</v>
      </c>
      <c r="Y95">
        <v>-39.99</v>
      </c>
      <c r="AF95">
        <v>5</v>
      </c>
      <c r="AG95" t="s">
        <v>222</v>
      </c>
      <c r="AH95" t="s">
        <v>223</v>
      </c>
      <c r="AI95" t="s">
        <v>448</v>
      </c>
      <c r="AJ95" t="s">
        <v>53</v>
      </c>
      <c r="AK95" t="s">
        <v>225</v>
      </c>
      <c r="AL95">
        <v>727</v>
      </c>
    </row>
    <row r="96" spans="1:39" x14ac:dyDescent="0.25">
      <c r="A96" s="3">
        <v>41831</v>
      </c>
      <c r="B96" s="1">
        <v>41831</v>
      </c>
      <c r="C96" s="4" t="s">
        <v>449</v>
      </c>
      <c r="D96" s="4">
        <v>1012670</v>
      </c>
      <c r="E96" s="5">
        <f t="shared" si="1"/>
        <v>-93.333333333333329</v>
      </c>
      <c r="F96" t="s">
        <v>63</v>
      </c>
      <c r="G96" s="6" t="s">
        <v>1058</v>
      </c>
      <c r="H96" s="5">
        <v>-70</v>
      </c>
      <c r="I96" t="s">
        <v>133</v>
      </c>
      <c r="J96" t="s">
        <v>134</v>
      </c>
      <c r="K96" s="4" t="s">
        <v>110</v>
      </c>
      <c r="L96" s="2">
        <v>23062124</v>
      </c>
      <c r="M96" s="2" t="s">
        <v>64</v>
      </c>
      <c r="Q96">
        <v>516097</v>
      </c>
      <c r="R96">
        <v>0</v>
      </c>
      <c r="S96">
        <v>-70</v>
      </c>
      <c r="T96" t="s">
        <v>53</v>
      </c>
      <c r="U96">
        <v>101941</v>
      </c>
      <c r="V96">
        <v>1505.48</v>
      </c>
      <c r="W96" t="s">
        <v>53</v>
      </c>
      <c r="X96">
        <v>0</v>
      </c>
      <c r="Y96">
        <v>-70</v>
      </c>
      <c r="AF96">
        <v>5</v>
      </c>
    </row>
    <row r="97" spans="1:39" x14ac:dyDescent="0.25">
      <c r="A97" s="3">
        <v>41834</v>
      </c>
      <c r="B97" s="1">
        <v>41832</v>
      </c>
      <c r="C97" s="4" t="s">
        <v>450</v>
      </c>
      <c r="D97" s="4">
        <v>1012670</v>
      </c>
      <c r="E97" s="5">
        <f t="shared" si="1"/>
        <v>-133.33333333333334</v>
      </c>
      <c r="F97" t="s">
        <v>63</v>
      </c>
      <c r="G97" s="6" t="s">
        <v>1058</v>
      </c>
      <c r="H97" s="5">
        <v>-100</v>
      </c>
      <c r="I97" t="s">
        <v>133</v>
      </c>
      <c r="J97" t="s">
        <v>134</v>
      </c>
      <c r="K97" s="4" t="s">
        <v>296</v>
      </c>
      <c r="L97" s="2">
        <v>23062124</v>
      </c>
      <c r="M97" s="2" t="s">
        <v>64</v>
      </c>
      <c r="Q97">
        <v>516098</v>
      </c>
      <c r="R97">
        <v>0</v>
      </c>
      <c r="S97">
        <v>-100</v>
      </c>
      <c r="T97" t="s">
        <v>53</v>
      </c>
      <c r="U97">
        <v>101942</v>
      </c>
      <c r="V97">
        <v>1405.48</v>
      </c>
      <c r="W97" t="s">
        <v>53</v>
      </c>
      <c r="X97">
        <v>0</v>
      </c>
      <c r="Y97">
        <v>-100</v>
      </c>
      <c r="AF97">
        <v>5</v>
      </c>
    </row>
    <row r="98" spans="1:39" x14ac:dyDescent="0.25">
      <c r="A98" s="3">
        <v>41834</v>
      </c>
      <c r="B98" s="1">
        <v>41834</v>
      </c>
      <c r="C98" s="4" t="s">
        <v>118</v>
      </c>
      <c r="D98" s="4">
        <v>70696</v>
      </c>
      <c r="E98" s="5">
        <f t="shared" si="1"/>
        <v>-74.666666666666671</v>
      </c>
      <c r="F98" t="s">
        <v>57</v>
      </c>
      <c r="G98" s="6" t="s">
        <v>1061</v>
      </c>
      <c r="H98" s="5">
        <v>-56</v>
      </c>
      <c r="K98" s="4" t="s">
        <v>451</v>
      </c>
      <c r="L98" s="2">
        <v>23062124</v>
      </c>
      <c r="M98" s="2" t="s">
        <v>94</v>
      </c>
      <c r="Q98">
        <v>516099</v>
      </c>
      <c r="R98">
        <v>0</v>
      </c>
      <c r="S98">
        <v>-56</v>
      </c>
      <c r="T98" t="s">
        <v>53</v>
      </c>
      <c r="U98">
        <v>993000</v>
      </c>
      <c r="V98">
        <v>1349.48</v>
      </c>
      <c r="W98" t="s">
        <v>53</v>
      </c>
      <c r="X98">
        <v>0</v>
      </c>
      <c r="Y98">
        <v>-56</v>
      </c>
      <c r="AF98">
        <v>20</v>
      </c>
      <c r="AG98" t="s">
        <v>452</v>
      </c>
      <c r="AH98" t="s">
        <v>453</v>
      </c>
    </row>
    <row r="99" spans="1:39" x14ac:dyDescent="0.25">
      <c r="A99" s="3">
        <v>41837</v>
      </c>
      <c r="B99" s="1">
        <v>41837</v>
      </c>
      <c r="C99" s="4" t="s">
        <v>454</v>
      </c>
      <c r="D99" s="4" t="s">
        <v>173</v>
      </c>
      <c r="E99" s="5">
        <f t="shared" si="1"/>
        <v>-36.666666666666664</v>
      </c>
      <c r="F99" t="s">
        <v>149</v>
      </c>
      <c r="G99" s="6" t="s">
        <v>1058</v>
      </c>
      <c r="H99" s="5">
        <v>-27.5</v>
      </c>
      <c r="K99" s="4" t="s">
        <v>455</v>
      </c>
      <c r="L99" s="2" t="s">
        <v>172</v>
      </c>
      <c r="M99" s="2" t="s">
        <v>97</v>
      </c>
      <c r="Q99">
        <v>516100</v>
      </c>
      <c r="R99">
        <v>0</v>
      </c>
      <c r="S99">
        <v>-27.5</v>
      </c>
      <c r="T99" t="s">
        <v>53</v>
      </c>
      <c r="U99">
        <v>993202</v>
      </c>
      <c r="V99">
        <v>1321.98</v>
      </c>
      <c r="W99" t="s">
        <v>53</v>
      </c>
      <c r="X99">
        <v>0</v>
      </c>
      <c r="Y99">
        <v>-27.5</v>
      </c>
      <c r="AF99">
        <v>5</v>
      </c>
      <c r="AG99" t="s">
        <v>204</v>
      </c>
      <c r="AH99">
        <v>16</v>
      </c>
      <c r="AI99" t="s">
        <v>177</v>
      </c>
      <c r="AJ99" t="s">
        <v>456</v>
      </c>
      <c r="AK99" s="1">
        <v>37720</v>
      </c>
      <c r="AL99" t="s">
        <v>206</v>
      </c>
      <c r="AM99">
        <v>13016</v>
      </c>
    </row>
    <row r="100" spans="1:39" x14ac:dyDescent="0.25">
      <c r="A100" s="3">
        <v>41838</v>
      </c>
      <c r="B100" s="1">
        <v>41838</v>
      </c>
      <c r="C100" s="4" t="s">
        <v>457</v>
      </c>
      <c r="D100" s="4" t="s">
        <v>329</v>
      </c>
      <c r="E100" s="5">
        <f t="shared" si="1"/>
        <v>-18.746666666666666</v>
      </c>
      <c r="F100" t="s">
        <v>149</v>
      </c>
      <c r="H100" s="5">
        <v>-14.06</v>
      </c>
      <c r="I100" t="s">
        <v>140</v>
      </c>
      <c r="J100" t="s">
        <v>154</v>
      </c>
      <c r="K100" s="4" t="s">
        <v>360</v>
      </c>
      <c r="L100" s="2" t="s">
        <v>328</v>
      </c>
      <c r="M100" s="2" t="s">
        <v>330</v>
      </c>
      <c r="Q100">
        <v>516101</v>
      </c>
      <c r="R100">
        <v>0</v>
      </c>
      <c r="S100">
        <v>-14.06</v>
      </c>
      <c r="T100" t="s">
        <v>53</v>
      </c>
      <c r="U100">
        <v>993202</v>
      </c>
      <c r="V100">
        <v>1307.92</v>
      </c>
      <c r="W100" t="s">
        <v>53</v>
      </c>
      <c r="X100">
        <v>0</v>
      </c>
      <c r="Y100">
        <v>-14.06</v>
      </c>
      <c r="AF100">
        <v>5</v>
      </c>
      <c r="AG100" t="s">
        <v>333</v>
      </c>
      <c r="AH100" t="s">
        <v>458</v>
      </c>
      <c r="AI100" t="s">
        <v>459</v>
      </c>
      <c r="AJ100" t="s">
        <v>363</v>
      </c>
    </row>
    <row r="101" spans="1:39" x14ac:dyDescent="0.25">
      <c r="A101" s="3">
        <v>41838</v>
      </c>
      <c r="B101" s="1">
        <v>41838</v>
      </c>
      <c r="C101" s="4" t="s">
        <v>114</v>
      </c>
      <c r="D101" s="4">
        <v>70718</v>
      </c>
      <c r="E101" s="5">
        <f t="shared" si="1"/>
        <v>-133.33333333333334</v>
      </c>
      <c r="F101" t="s">
        <v>57</v>
      </c>
      <c r="G101" s="6" t="s">
        <v>1062</v>
      </c>
      <c r="H101" s="5">
        <v>-100</v>
      </c>
      <c r="K101" s="4" t="s">
        <v>461</v>
      </c>
      <c r="L101" s="2">
        <v>23062124</v>
      </c>
      <c r="M101" s="2" t="s">
        <v>460</v>
      </c>
      <c r="Q101">
        <v>516102</v>
      </c>
      <c r="R101">
        <v>0</v>
      </c>
      <c r="S101">
        <v>-100</v>
      </c>
      <c r="T101" t="s">
        <v>53</v>
      </c>
      <c r="U101">
        <v>993000</v>
      </c>
      <c r="V101">
        <v>1207.92</v>
      </c>
      <c r="W101" t="s">
        <v>53</v>
      </c>
      <c r="X101">
        <v>0</v>
      </c>
      <c r="Y101">
        <v>-100</v>
      </c>
      <c r="AF101">
        <v>20</v>
      </c>
      <c r="AG101" t="s">
        <v>462</v>
      </c>
      <c r="AH101" t="s">
        <v>463</v>
      </c>
    </row>
    <row r="102" spans="1:39" x14ac:dyDescent="0.25">
      <c r="A102" s="3">
        <v>41841</v>
      </c>
      <c r="B102" s="1">
        <v>41841</v>
      </c>
      <c r="C102" s="4" t="s">
        <v>465</v>
      </c>
      <c r="D102" s="4">
        <v>70726</v>
      </c>
      <c r="E102" s="5">
        <f t="shared" si="1"/>
        <v>-106.66666666666667</v>
      </c>
      <c r="F102" t="s">
        <v>57</v>
      </c>
      <c r="G102" s="6" t="s">
        <v>1061</v>
      </c>
      <c r="H102" s="5">
        <v>-80</v>
      </c>
      <c r="K102" s="4" t="s">
        <v>466</v>
      </c>
      <c r="L102" s="2">
        <v>23062124</v>
      </c>
      <c r="M102" s="2" t="s">
        <v>464</v>
      </c>
      <c r="Q102">
        <v>516103</v>
      </c>
      <c r="R102">
        <v>0</v>
      </c>
      <c r="S102">
        <v>-80</v>
      </c>
      <c r="T102" t="s">
        <v>53</v>
      </c>
      <c r="U102">
        <v>993000</v>
      </c>
      <c r="V102">
        <v>1127.92</v>
      </c>
      <c r="W102" t="s">
        <v>53</v>
      </c>
      <c r="X102">
        <v>0</v>
      </c>
      <c r="Y102">
        <v>-80</v>
      </c>
      <c r="AF102">
        <v>20</v>
      </c>
      <c r="AG102" t="s">
        <v>467</v>
      </c>
      <c r="AH102" t="s">
        <v>468</v>
      </c>
    </row>
    <row r="103" spans="1:39" x14ac:dyDescent="0.25">
      <c r="A103" s="3">
        <v>41841</v>
      </c>
      <c r="B103" s="1">
        <v>41841</v>
      </c>
      <c r="C103" s="4" t="s">
        <v>469</v>
      </c>
      <c r="D103" s="4">
        <v>70726</v>
      </c>
      <c r="E103" s="5">
        <f t="shared" si="1"/>
        <v>13.333333333333334</v>
      </c>
      <c r="F103" t="s">
        <v>58</v>
      </c>
      <c r="H103" s="5">
        <v>10</v>
      </c>
      <c r="L103" s="2">
        <v>23062124</v>
      </c>
      <c r="M103" s="2" t="s">
        <v>397</v>
      </c>
      <c r="Q103">
        <v>516104</v>
      </c>
      <c r="R103">
        <v>0</v>
      </c>
      <c r="S103">
        <v>10</v>
      </c>
      <c r="T103" t="s">
        <v>53</v>
      </c>
      <c r="U103">
        <v>993000</v>
      </c>
      <c r="V103">
        <v>1137.92</v>
      </c>
      <c r="W103" t="s">
        <v>53</v>
      </c>
      <c r="X103">
        <v>0</v>
      </c>
      <c r="Y103">
        <v>10</v>
      </c>
      <c r="AF103">
        <v>51</v>
      </c>
    </row>
    <row r="104" spans="1:39" x14ac:dyDescent="0.25">
      <c r="A104" s="3">
        <v>41841</v>
      </c>
      <c r="B104" s="1">
        <v>41841</v>
      </c>
      <c r="C104" s="4" t="s">
        <v>118</v>
      </c>
      <c r="D104" s="4">
        <v>70696</v>
      </c>
      <c r="E104" s="5">
        <f t="shared" si="1"/>
        <v>-26.666666666666668</v>
      </c>
      <c r="F104" t="s">
        <v>57</v>
      </c>
      <c r="G104" s="6" t="s">
        <v>1061</v>
      </c>
      <c r="H104" s="5">
        <v>-20</v>
      </c>
      <c r="K104" s="4" t="s">
        <v>470</v>
      </c>
      <c r="L104" s="2">
        <v>23062124</v>
      </c>
      <c r="M104" s="2" t="s">
        <v>94</v>
      </c>
      <c r="Q104">
        <v>516105</v>
      </c>
      <c r="R104">
        <v>0</v>
      </c>
      <c r="S104">
        <v>-20</v>
      </c>
      <c r="T104" t="s">
        <v>53</v>
      </c>
      <c r="U104">
        <v>993000</v>
      </c>
      <c r="V104">
        <v>1117.92</v>
      </c>
      <c r="W104" t="s">
        <v>53</v>
      </c>
      <c r="X104">
        <v>0</v>
      </c>
      <c r="Y104">
        <v>-20</v>
      </c>
      <c r="AF104">
        <v>20</v>
      </c>
      <c r="AG104" t="s">
        <v>471</v>
      </c>
      <c r="AH104" t="s">
        <v>472</v>
      </c>
    </row>
    <row r="105" spans="1:39" x14ac:dyDescent="0.25">
      <c r="A105" s="3">
        <v>41841</v>
      </c>
      <c r="B105" s="1">
        <v>41841</v>
      </c>
      <c r="C105" s="4" t="s">
        <v>465</v>
      </c>
      <c r="D105" s="4">
        <v>70726</v>
      </c>
      <c r="E105" s="5">
        <f t="shared" si="1"/>
        <v>-80</v>
      </c>
      <c r="F105" t="s">
        <v>57</v>
      </c>
      <c r="G105" s="6" t="s">
        <v>1061</v>
      </c>
      <c r="H105" s="5">
        <v>-60</v>
      </c>
      <c r="I105" t="s">
        <v>135</v>
      </c>
      <c r="J105" t="s">
        <v>425</v>
      </c>
      <c r="K105" s="4" t="s">
        <v>473</v>
      </c>
      <c r="L105" s="2">
        <v>23062124</v>
      </c>
      <c r="M105" s="2" t="s">
        <v>464</v>
      </c>
      <c r="Q105">
        <v>516106</v>
      </c>
      <c r="R105">
        <v>0</v>
      </c>
      <c r="S105">
        <v>-60</v>
      </c>
      <c r="T105" t="s">
        <v>53</v>
      </c>
      <c r="U105">
        <v>993000</v>
      </c>
      <c r="V105">
        <v>1057.92</v>
      </c>
      <c r="W105" t="s">
        <v>53</v>
      </c>
      <c r="X105">
        <v>0</v>
      </c>
      <c r="Y105">
        <v>-60</v>
      </c>
      <c r="AF105">
        <v>20</v>
      </c>
      <c r="AG105" t="s">
        <v>474</v>
      </c>
      <c r="AH105" t="s">
        <v>475</v>
      </c>
      <c r="AI105" t="s">
        <v>476</v>
      </c>
    </row>
    <row r="106" spans="1:39" x14ac:dyDescent="0.25">
      <c r="A106" s="3">
        <v>41841</v>
      </c>
      <c r="B106" s="1">
        <v>41841</v>
      </c>
      <c r="C106" s="4" t="s">
        <v>477</v>
      </c>
      <c r="D106" s="4" t="s">
        <v>434</v>
      </c>
      <c r="E106" s="5">
        <f t="shared" si="1"/>
        <v>-12.653333333333334</v>
      </c>
      <c r="F106" t="s">
        <v>149</v>
      </c>
      <c r="G106" s="6" t="s">
        <v>1058</v>
      </c>
      <c r="H106" s="5">
        <v>-9.49</v>
      </c>
      <c r="I106" t="s">
        <v>146</v>
      </c>
      <c r="J106" t="s">
        <v>301</v>
      </c>
      <c r="K106" s="4" t="s">
        <v>374</v>
      </c>
      <c r="L106" s="2" t="s">
        <v>370</v>
      </c>
      <c r="M106" s="2" t="s">
        <v>435</v>
      </c>
      <c r="Q106">
        <v>516107</v>
      </c>
      <c r="R106">
        <v>0</v>
      </c>
      <c r="S106">
        <v>-9.49</v>
      </c>
      <c r="T106" t="s">
        <v>53</v>
      </c>
      <c r="U106">
        <v>993202</v>
      </c>
      <c r="V106">
        <v>1048.43</v>
      </c>
      <c r="W106" t="s">
        <v>53</v>
      </c>
      <c r="X106">
        <v>0</v>
      </c>
      <c r="Y106">
        <v>-9.49</v>
      </c>
      <c r="AF106">
        <v>5</v>
      </c>
      <c r="AG106" t="s">
        <v>375</v>
      </c>
      <c r="AH106" t="s">
        <v>437</v>
      </c>
      <c r="AI106" t="s">
        <v>478</v>
      </c>
      <c r="AJ106">
        <v>36817</v>
      </c>
      <c r="AK106" t="s">
        <v>479</v>
      </c>
    </row>
    <row r="107" spans="1:39" x14ac:dyDescent="0.25">
      <c r="A107" s="3">
        <v>41842</v>
      </c>
      <c r="B107" s="1">
        <v>41842</v>
      </c>
      <c r="C107" s="4" t="s">
        <v>480</v>
      </c>
      <c r="D107" s="4">
        <v>70718</v>
      </c>
      <c r="E107" s="5">
        <f t="shared" si="1"/>
        <v>26.666666666666668</v>
      </c>
      <c r="F107" t="s">
        <v>58</v>
      </c>
      <c r="H107" s="5">
        <v>20</v>
      </c>
      <c r="K107" s="4" t="s">
        <v>481</v>
      </c>
      <c r="L107" s="2">
        <v>23062124</v>
      </c>
      <c r="M107" s="2" t="s">
        <v>460</v>
      </c>
      <c r="Q107">
        <v>516108</v>
      </c>
      <c r="R107">
        <v>0</v>
      </c>
      <c r="S107">
        <v>20</v>
      </c>
      <c r="T107" t="s">
        <v>53</v>
      </c>
      <c r="U107">
        <v>993000</v>
      </c>
      <c r="V107">
        <v>1068.43</v>
      </c>
      <c r="W107" t="s">
        <v>53</v>
      </c>
      <c r="X107">
        <v>0</v>
      </c>
      <c r="Y107">
        <v>20</v>
      </c>
      <c r="AF107">
        <v>51</v>
      </c>
    </row>
    <row r="108" spans="1:39" x14ac:dyDescent="0.25">
      <c r="A108" s="3">
        <v>41843</v>
      </c>
      <c r="B108" s="1">
        <v>41843</v>
      </c>
      <c r="C108" s="4" t="s">
        <v>60</v>
      </c>
      <c r="D108" s="4">
        <v>131120446</v>
      </c>
      <c r="E108" s="5">
        <f t="shared" si="1"/>
        <v>-466.66666666666669</v>
      </c>
      <c r="F108" t="s">
        <v>57</v>
      </c>
      <c r="H108" s="5">
        <v>-350</v>
      </c>
      <c r="I108" t="s">
        <v>136</v>
      </c>
      <c r="J108" t="s">
        <v>482</v>
      </c>
      <c r="K108" s="4" t="s">
        <v>483</v>
      </c>
      <c r="L108" s="2">
        <v>21352240</v>
      </c>
      <c r="M108" s="2" t="s">
        <v>59</v>
      </c>
      <c r="Q108">
        <v>516109</v>
      </c>
      <c r="R108">
        <v>0</v>
      </c>
      <c r="S108">
        <v>-350</v>
      </c>
      <c r="T108" t="s">
        <v>53</v>
      </c>
      <c r="U108">
        <v>993000</v>
      </c>
      <c r="V108">
        <v>718.43</v>
      </c>
      <c r="W108" t="s">
        <v>53</v>
      </c>
      <c r="X108">
        <v>0</v>
      </c>
      <c r="Y108">
        <v>-350</v>
      </c>
      <c r="AF108">
        <v>20</v>
      </c>
      <c r="AG108" t="s">
        <v>484</v>
      </c>
      <c r="AH108" t="s">
        <v>485</v>
      </c>
    </row>
    <row r="109" spans="1:39" x14ac:dyDescent="0.25">
      <c r="A109" s="3">
        <v>41844</v>
      </c>
      <c r="B109" s="1">
        <v>41844</v>
      </c>
      <c r="C109" s="4" t="s">
        <v>465</v>
      </c>
      <c r="D109" s="4">
        <v>70726</v>
      </c>
      <c r="E109" s="5">
        <f t="shared" si="1"/>
        <v>-46.666666666666664</v>
      </c>
      <c r="F109" t="s">
        <v>57</v>
      </c>
      <c r="H109" s="5">
        <v>-35</v>
      </c>
      <c r="K109" s="4" t="s">
        <v>486</v>
      </c>
      <c r="L109" s="2">
        <v>23062124</v>
      </c>
      <c r="M109" s="2" t="s">
        <v>464</v>
      </c>
      <c r="Q109">
        <v>516110</v>
      </c>
      <c r="R109">
        <v>0</v>
      </c>
      <c r="S109">
        <v>-35</v>
      </c>
      <c r="T109" t="s">
        <v>53</v>
      </c>
      <c r="U109">
        <v>993000</v>
      </c>
      <c r="V109">
        <v>683.43</v>
      </c>
      <c r="W109" t="s">
        <v>53</v>
      </c>
      <c r="X109">
        <v>0</v>
      </c>
      <c r="Y109">
        <v>-35</v>
      </c>
      <c r="AF109">
        <v>20</v>
      </c>
      <c r="AG109" t="s">
        <v>487</v>
      </c>
      <c r="AH109" t="s">
        <v>488</v>
      </c>
    </row>
    <row r="110" spans="1:39" x14ac:dyDescent="0.25">
      <c r="A110" s="3">
        <v>41845</v>
      </c>
      <c r="B110" s="1">
        <v>41845</v>
      </c>
      <c r="C110" s="4" t="s">
        <v>489</v>
      </c>
      <c r="D110" s="4">
        <v>1012670</v>
      </c>
      <c r="E110" s="5">
        <f t="shared" si="1"/>
        <v>-100</v>
      </c>
      <c r="F110" t="s">
        <v>63</v>
      </c>
      <c r="G110" s="6" t="s">
        <v>1058</v>
      </c>
      <c r="H110" s="5">
        <v>-75</v>
      </c>
      <c r="I110" t="s">
        <v>133</v>
      </c>
      <c r="J110" t="s">
        <v>134</v>
      </c>
      <c r="K110" s="4" t="s">
        <v>490</v>
      </c>
      <c r="L110" s="2">
        <v>23062124</v>
      </c>
      <c r="M110" s="2" t="s">
        <v>64</v>
      </c>
      <c r="Q110">
        <v>516111</v>
      </c>
      <c r="R110">
        <v>0</v>
      </c>
      <c r="S110">
        <v>-75</v>
      </c>
      <c r="T110" t="s">
        <v>53</v>
      </c>
      <c r="U110">
        <v>101944</v>
      </c>
      <c r="V110">
        <v>608.42999999999995</v>
      </c>
      <c r="W110" t="s">
        <v>53</v>
      </c>
      <c r="X110">
        <v>0</v>
      </c>
      <c r="Y110">
        <v>-75</v>
      </c>
      <c r="AF110">
        <v>5</v>
      </c>
    </row>
    <row r="111" spans="1:39" x14ac:dyDescent="0.25">
      <c r="A111" s="3">
        <v>41845</v>
      </c>
      <c r="B111" s="1">
        <v>41845</v>
      </c>
      <c r="C111" s="4" t="s">
        <v>114</v>
      </c>
      <c r="D111" s="4">
        <v>70718</v>
      </c>
      <c r="E111" s="5">
        <f t="shared" si="1"/>
        <v>-200</v>
      </c>
      <c r="F111" t="s">
        <v>57</v>
      </c>
      <c r="G111" s="6" t="s">
        <v>1062</v>
      </c>
      <c r="H111" s="5">
        <v>-150</v>
      </c>
      <c r="K111" s="4" t="s">
        <v>491</v>
      </c>
      <c r="L111" s="2">
        <v>23062124</v>
      </c>
      <c r="M111" s="2" t="s">
        <v>460</v>
      </c>
      <c r="Q111">
        <v>516112</v>
      </c>
      <c r="R111">
        <v>0</v>
      </c>
      <c r="S111">
        <v>-150</v>
      </c>
      <c r="T111" t="s">
        <v>53</v>
      </c>
      <c r="U111">
        <v>993000</v>
      </c>
      <c r="V111">
        <v>458.43</v>
      </c>
      <c r="W111" t="s">
        <v>53</v>
      </c>
      <c r="X111">
        <v>0</v>
      </c>
      <c r="Y111">
        <v>-150</v>
      </c>
      <c r="AF111">
        <v>20</v>
      </c>
      <c r="AG111" t="s">
        <v>492</v>
      </c>
      <c r="AH111" t="s">
        <v>493</v>
      </c>
    </row>
    <row r="112" spans="1:39" x14ac:dyDescent="0.25">
      <c r="A112" s="3">
        <v>41845</v>
      </c>
      <c r="B112" s="1">
        <v>41845</v>
      </c>
      <c r="C112" s="4" t="s">
        <v>494</v>
      </c>
      <c r="D112" s="4">
        <v>70718</v>
      </c>
      <c r="E112" s="5">
        <f t="shared" si="1"/>
        <v>44</v>
      </c>
      <c r="F112" t="s">
        <v>58</v>
      </c>
      <c r="H112" s="5">
        <v>33</v>
      </c>
      <c r="L112" s="2">
        <v>23062124</v>
      </c>
      <c r="M112" s="2" t="s">
        <v>460</v>
      </c>
      <c r="Q112">
        <v>516113</v>
      </c>
      <c r="R112">
        <v>0</v>
      </c>
      <c r="S112">
        <v>33</v>
      </c>
      <c r="T112" t="s">
        <v>53</v>
      </c>
      <c r="U112">
        <v>993000</v>
      </c>
      <c r="V112">
        <v>491.43</v>
      </c>
      <c r="W112" t="s">
        <v>53</v>
      </c>
      <c r="X112">
        <v>0</v>
      </c>
      <c r="Y112">
        <v>33</v>
      </c>
      <c r="AF112">
        <v>51</v>
      </c>
    </row>
    <row r="113" spans="1:39" x14ac:dyDescent="0.25">
      <c r="A113" s="3">
        <v>41848</v>
      </c>
      <c r="B113" s="1">
        <v>41848</v>
      </c>
      <c r="C113" s="4" t="s">
        <v>125</v>
      </c>
      <c r="D113" s="4">
        <v>6033</v>
      </c>
      <c r="E113" s="5">
        <f t="shared" si="1"/>
        <v>-800</v>
      </c>
      <c r="F113" t="s">
        <v>116</v>
      </c>
      <c r="H113" s="5">
        <v>-600</v>
      </c>
      <c r="K113" s="4" t="s">
        <v>495</v>
      </c>
      <c r="L113" s="2">
        <v>23062124</v>
      </c>
      <c r="M113" s="2" t="s">
        <v>124</v>
      </c>
      <c r="Q113">
        <v>516114</v>
      </c>
      <c r="R113">
        <v>0</v>
      </c>
      <c r="S113">
        <v>-600</v>
      </c>
      <c r="T113" t="s">
        <v>53</v>
      </c>
      <c r="U113">
        <v>993004</v>
      </c>
      <c r="V113">
        <v>-108.57</v>
      </c>
      <c r="W113" t="s">
        <v>53</v>
      </c>
      <c r="X113">
        <v>0</v>
      </c>
      <c r="Y113">
        <v>-600</v>
      </c>
      <c r="AF113">
        <v>20</v>
      </c>
      <c r="AG113" t="s">
        <v>496</v>
      </c>
      <c r="AH113" t="s">
        <v>126</v>
      </c>
      <c r="AI113" t="s">
        <v>497</v>
      </c>
      <c r="AJ113" t="s">
        <v>498</v>
      </c>
      <c r="AK113" t="s">
        <v>127</v>
      </c>
      <c r="AL113" t="s">
        <v>77</v>
      </c>
      <c r="AM113" t="s">
        <v>119</v>
      </c>
    </row>
    <row r="114" spans="1:39" x14ac:dyDescent="0.25">
      <c r="A114" s="3">
        <v>41848</v>
      </c>
      <c r="B114" s="1">
        <v>41848</v>
      </c>
      <c r="C114" s="4" t="s">
        <v>499</v>
      </c>
      <c r="D114" s="4">
        <v>12670</v>
      </c>
      <c r="E114" s="5">
        <f t="shared" si="1"/>
        <v>800</v>
      </c>
      <c r="F114" t="s">
        <v>58</v>
      </c>
      <c r="H114" s="5">
        <v>600</v>
      </c>
      <c r="I114" t="s">
        <v>131</v>
      </c>
      <c r="K114" s="4" t="s">
        <v>500</v>
      </c>
      <c r="L114" s="2">
        <v>23062124</v>
      </c>
      <c r="M114" s="2" t="s">
        <v>56</v>
      </c>
      <c r="Q114">
        <v>516115</v>
      </c>
      <c r="R114">
        <v>0</v>
      </c>
      <c r="S114">
        <v>600</v>
      </c>
      <c r="T114" t="s">
        <v>53</v>
      </c>
      <c r="U114">
        <v>993000</v>
      </c>
      <c r="V114">
        <v>491.43</v>
      </c>
      <c r="W114" t="s">
        <v>53</v>
      </c>
      <c r="X114">
        <v>0</v>
      </c>
      <c r="Y114">
        <v>600</v>
      </c>
      <c r="AF114">
        <v>51</v>
      </c>
    </row>
    <row r="115" spans="1:39" x14ac:dyDescent="0.25">
      <c r="A115" s="3">
        <v>41849</v>
      </c>
      <c r="B115" s="1">
        <v>41849</v>
      </c>
      <c r="C115" s="4" t="s">
        <v>501</v>
      </c>
      <c r="D115" s="4" t="s">
        <v>434</v>
      </c>
      <c r="E115" s="5">
        <f t="shared" si="1"/>
        <v>-29.853333333333335</v>
      </c>
      <c r="F115" t="s">
        <v>149</v>
      </c>
      <c r="G115" s="6" t="s">
        <v>1058</v>
      </c>
      <c r="H115" s="5">
        <v>-22.39</v>
      </c>
      <c r="I115" t="s">
        <v>146</v>
      </c>
      <c r="J115" t="s">
        <v>301</v>
      </c>
      <c r="K115" s="4" t="s">
        <v>374</v>
      </c>
      <c r="L115" s="2" t="s">
        <v>370</v>
      </c>
      <c r="M115" s="2" t="s">
        <v>435</v>
      </c>
      <c r="Q115">
        <v>516116</v>
      </c>
      <c r="R115">
        <v>0</v>
      </c>
      <c r="S115">
        <v>-22.39</v>
      </c>
      <c r="T115" t="s">
        <v>53</v>
      </c>
      <c r="U115">
        <v>993202</v>
      </c>
      <c r="V115">
        <v>469.04</v>
      </c>
      <c r="W115" t="s">
        <v>53</v>
      </c>
      <c r="X115">
        <v>0</v>
      </c>
      <c r="Y115">
        <v>-22.39</v>
      </c>
      <c r="AF115">
        <v>5</v>
      </c>
      <c r="AG115" t="s">
        <v>375</v>
      </c>
      <c r="AH115" t="s">
        <v>437</v>
      </c>
      <c r="AI115" t="s">
        <v>502</v>
      </c>
      <c r="AJ115">
        <v>48220</v>
      </c>
      <c r="AK115" t="s">
        <v>503</v>
      </c>
    </row>
    <row r="116" spans="1:39" x14ac:dyDescent="0.25">
      <c r="A116" s="3">
        <v>41849</v>
      </c>
      <c r="B116" s="1">
        <v>41849</v>
      </c>
      <c r="C116" s="4" t="s">
        <v>504</v>
      </c>
      <c r="D116" s="4" t="s">
        <v>161</v>
      </c>
      <c r="E116" s="5">
        <f t="shared" si="1"/>
        <v>293.33333333333331</v>
      </c>
      <c r="F116" t="s">
        <v>52</v>
      </c>
      <c r="H116" s="5">
        <v>220</v>
      </c>
      <c r="L116" s="2" t="s">
        <v>160</v>
      </c>
      <c r="M116" s="2" t="s">
        <v>226</v>
      </c>
      <c r="Q116">
        <v>516117</v>
      </c>
      <c r="R116">
        <v>0</v>
      </c>
      <c r="S116">
        <v>220</v>
      </c>
      <c r="T116" t="s">
        <v>53</v>
      </c>
      <c r="U116">
        <v>993205</v>
      </c>
      <c r="V116">
        <v>689.04</v>
      </c>
      <c r="W116" t="s">
        <v>53</v>
      </c>
      <c r="X116">
        <v>0</v>
      </c>
      <c r="Y116">
        <v>220</v>
      </c>
      <c r="AF116">
        <v>51</v>
      </c>
    </row>
    <row r="117" spans="1:39" x14ac:dyDescent="0.25">
      <c r="A117" s="3">
        <v>41850</v>
      </c>
      <c r="B117" s="1">
        <v>41850</v>
      </c>
      <c r="C117" s="4" t="s">
        <v>505</v>
      </c>
      <c r="D117" s="4" t="s">
        <v>173</v>
      </c>
      <c r="E117" s="5">
        <f t="shared" si="1"/>
        <v>-23.333333333333332</v>
      </c>
      <c r="F117" t="s">
        <v>149</v>
      </c>
      <c r="G117" s="6" t="s">
        <v>1058</v>
      </c>
      <c r="H117" s="5">
        <v>-17.5</v>
      </c>
      <c r="I117" t="s">
        <v>146</v>
      </c>
      <c r="J117" t="s">
        <v>147</v>
      </c>
      <c r="K117" s="4" t="s">
        <v>506</v>
      </c>
      <c r="L117" s="2" t="s">
        <v>172</v>
      </c>
      <c r="M117" s="2" t="s">
        <v>105</v>
      </c>
      <c r="Q117">
        <v>516118</v>
      </c>
      <c r="R117">
        <v>0</v>
      </c>
      <c r="S117">
        <v>-17.5</v>
      </c>
      <c r="T117" t="s">
        <v>53</v>
      </c>
      <c r="U117">
        <v>993202</v>
      </c>
      <c r="V117">
        <v>671.54</v>
      </c>
      <c r="W117" t="s">
        <v>53</v>
      </c>
      <c r="X117">
        <v>0</v>
      </c>
      <c r="Y117">
        <v>-17.5</v>
      </c>
      <c r="AF117">
        <v>5</v>
      </c>
      <c r="AG117" t="s">
        <v>176</v>
      </c>
      <c r="AH117">
        <v>77</v>
      </c>
      <c r="AI117" t="s">
        <v>177</v>
      </c>
      <c r="AJ117" t="s">
        <v>507</v>
      </c>
      <c r="AK117" s="1">
        <v>38813</v>
      </c>
      <c r="AL117" t="s">
        <v>179</v>
      </c>
      <c r="AM117">
        <v>6482577</v>
      </c>
    </row>
    <row r="118" spans="1:39" x14ac:dyDescent="0.25">
      <c r="A118" s="3">
        <v>41850</v>
      </c>
      <c r="B118" s="1">
        <v>41850</v>
      </c>
      <c r="C118" s="4" t="s">
        <v>508</v>
      </c>
      <c r="D118" s="4">
        <v>70726</v>
      </c>
      <c r="E118" s="5">
        <f t="shared" si="1"/>
        <v>109.56</v>
      </c>
      <c r="F118" t="s">
        <v>58</v>
      </c>
      <c r="H118" s="5">
        <v>82.17</v>
      </c>
      <c r="L118" s="2">
        <v>23062124</v>
      </c>
      <c r="M118" s="2" t="s">
        <v>397</v>
      </c>
      <c r="Q118">
        <v>516119</v>
      </c>
      <c r="R118">
        <v>0</v>
      </c>
      <c r="S118">
        <v>82.17</v>
      </c>
      <c r="T118" t="s">
        <v>53</v>
      </c>
      <c r="U118">
        <v>993000</v>
      </c>
      <c r="V118">
        <v>753.71</v>
      </c>
      <c r="W118" t="s">
        <v>53</v>
      </c>
      <c r="X118">
        <v>0</v>
      </c>
      <c r="Y118">
        <v>82.17</v>
      </c>
      <c r="AF118">
        <v>51</v>
      </c>
    </row>
    <row r="119" spans="1:39" x14ac:dyDescent="0.25">
      <c r="A119" s="3">
        <v>41850</v>
      </c>
      <c r="B119" s="1">
        <v>41850</v>
      </c>
      <c r="C119" s="4" t="s">
        <v>509</v>
      </c>
      <c r="D119" s="4">
        <v>70726</v>
      </c>
      <c r="E119" s="5">
        <f t="shared" si="1"/>
        <v>599</v>
      </c>
      <c r="F119" t="s">
        <v>58</v>
      </c>
      <c r="H119" s="5">
        <v>449.25</v>
      </c>
      <c r="L119" s="2">
        <v>23062124</v>
      </c>
      <c r="M119" s="2" t="s">
        <v>397</v>
      </c>
      <c r="Q119">
        <v>516120</v>
      </c>
      <c r="R119">
        <v>0</v>
      </c>
      <c r="S119">
        <v>449.25</v>
      </c>
      <c r="T119" t="s">
        <v>53</v>
      </c>
      <c r="U119">
        <v>993000</v>
      </c>
      <c r="V119">
        <v>1202.96</v>
      </c>
      <c r="W119" t="s">
        <v>53</v>
      </c>
      <c r="X119">
        <v>0</v>
      </c>
      <c r="Y119">
        <v>449.25</v>
      </c>
      <c r="AF119">
        <v>51</v>
      </c>
    </row>
    <row r="120" spans="1:39" x14ac:dyDescent="0.25">
      <c r="A120" s="3">
        <v>41850</v>
      </c>
      <c r="B120" s="1">
        <v>41850</v>
      </c>
      <c r="C120" s="4" t="s">
        <v>510</v>
      </c>
      <c r="D120" s="4">
        <v>70696</v>
      </c>
      <c r="E120" s="5">
        <f t="shared" si="1"/>
        <v>200</v>
      </c>
      <c r="F120" t="s">
        <v>58</v>
      </c>
      <c r="H120" s="5">
        <v>150</v>
      </c>
      <c r="L120" s="2">
        <v>23062124</v>
      </c>
      <c r="M120" s="2" t="s">
        <v>121</v>
      </c>
      <c r="Q120">
        <v>516121</v>
      </c>
      <c r="R120">
        <v>0</v>
      </c>
      <c r="S120">
        <v>150</v>
      </c>
      <c r="T120" t="s">
        <v>53</v>
      </c>
      <c r="U120">
        <v>993000</v>
      </c>
      <c r="V120">
        <v>1352.96</v>
      </c>
      <c r="W120" t="s">
        <v>53</v>
      </c>
      <c r="X120">
        <v>0</v>
      </c>
      <c r="Y120">
        <v>150</v>
      </c>
      <c r="AF120">
        <v>51</v>
      </c>
    </row>
    <row r="121" spans="1:39" x14ac:dyDescent="0.25">
      <c r="A121" s="3">
        <v>41851</v>
      </c>
      <c r="B121" s="1">
        <v>41850</v>
      </c>
      <c r="C121" s="4" t="s">
        <v>60</v>
      </c>
      <c r="D121" s="4">
        <v>131120446</v>
      </c>
      <c r="E121" s="5">
        <f t="shared" si="1"/>
        <v>-1040</v>
      </c>
      <c r="F121" t="s">
        <v>57</v>
      </c>
      <c r="H121" s="5">
        <v>-780</v>
      </c>
      <c r="K121" s="4" t="s">
        <v>511</v>
      </c>
      <c r="L121" s="2">
        <v>21352240</v>
      </c>
      <c r="M121" s="2" t="s">
        <v>59</v>
      </c>
      <c r="Q121">
        <v>516122</v>
      </c>
      <c r="R121">
        <v>0</v>
      </c>
      <c r="S121">
        <v>-780</v>
      </c>
      <c r="T121" t="s">
        <v>53</v>
      </c>
      <c r="U121">
        <v>993000</v>
      </c>
      <c r="V121">
        <v>572.96</v>
      </c>
      <c r="W121" t="s">
        <v>53</v>
      </c>
      <c r="X121">
        <v>0</v>
      </c>
      <c r="Y121">
        <v>-780</v>
      </c>
      <c r="AF121">
        <v>20</v>
      </c>
      <c r="AG121" t="s">
        <v>512</v>
      </c>
      <c r="AH121" t="s">
        <v>513</v>
      </c>
    </row>
    <row r="122" spans="1:39" x14ac:dyDescent="0.25">
      <c r="A122" s="3">
        <v>41851</v>
      </c>
      <c r="B122" s="1">
        <v>41850</v>
      </c>
      <c r="C122" s="4" t="s">
        <v>514</v>
      </c>
      <c r="D122" s="4">
        <v>9132000008</v>
      </c>
      <c r="E122" s="5">
        <f t="shared" si="1"/>
        <v>-93.333333333333329</v>
      </c>
      <c r="F122" t="s">
        <v>67</v>
      </c>
      <c r="G122" s="6" t="s">
        <v>1058</v>
      </c>
      <c r="H122" s="5">
        <v>-70</v>
      </c>
      <c r="I122" t="s">
        <v>133</v>
      </c>
      <c r="J122" t="s">
        <v>134</v>
      </c>
      <c r="K122" s="4" t="s">
        <v>104</v>
      </c>
      <c r="L122" s="2">
        <v>20069177</v>
      </c>
      <c r="M122" s="2" t="s">
        <v>101</v>
      </c>
      <c r="Q122">
        <v>516123</v>
      </c>
      <c r="R122">
        <v>0</v>
      </c>
      <c r="S122">
        <v>-70</v>
      </c>
      <c r="T122" t="s">
        <v>53</v>
      </c>
      <c r="U122">
        <v>997141</v>
      </c>
      <c r="V122">
        <v>502.96</v>
      </c>
      <c r="W122" t="s">
        <v>53</v>
      </c>
      <c r="X122">
        <v>0</v>
      </c>
      <c r="Y122">
        <v>-70</v>
      </c>
      <c r="AF122">
        <v>5</v>
      </c>
    </row>
    <row r="123" spans="1:39" x14ac:dyDescent="0.25">
      <c r="A123" s="3">
        <v>41851</v>
      </c>
      <c r="B123" s="1">
        <v>41850</v>
      </c>
      <c r="C123" s="4" t="s">
        <v>516</v>
      </c>
      <c r="D123" s="4">
        <v>111044501</v>
      </c>
      <c r="E123" s="5">
        <f t="shared" si="1"/>
        <v>-141.06666666666666</v>
      </c>
      <c r="F123" t="s">
        <v>57</v>
      </c>
      <c r="G123" s="6" t="s">
        <v>1064</v>
      </c>
      <c r="H123" s="5">
        <v>-105.8</v>
      </c>
      <c r="K123" s="4" t="s">
        <v>517</v>
      </c>
      <c r="L123" s="2">
        <v>25080020</v>
      </c>
      <c r="M123" s="2" t="s">
        <v>515</v>
      </c>
      <c r="Q123">
        <v>516124</v>
      </c>
      <c r="R123">
        <v>0</v>
      </c>
      <c r="S123">
        <v>-105.8</v>
      </c>
      <c r="T123" t="s">
        <v>53</v>
      </c>
      <c r="U123">
        <v>993000</v>
      </c>
      <c r="V123">
        <v>397.16</v>
      </c>
      <c r="W123" t="s">
        <v>53</v>
      </c>
      <c r="X123">
        <v>0</v>
      </c>
      <c r="Y123">
        <v>-105.8</v>
      </c>
      <c r="AF123">
        <v>20</v>
      </c>
      <c r="AG123" t="s">
        <v>518</v>
      </c>
      <c r="AH123" t="s">
        <v>519</v>
      </c>
      <c r="AI123" t="s">
        <v>520</v>
      </c>
    </row>
    <row r="124" spans="1:39" x14ac:dyDescent="0.25">
      <c r="A124" s="3">
        <v>41851</v>
      </c>
      <c r="B124" s="1">
        <v>41850</v>
      </c>
      <c r="C124" s="4" t="s">
        <v>522</v>
      </c>
      <c r="D124" s="4">
        <v>10257</v>
      </c>
      <c r="E124" s="5">
        <f t="shared" si="1"/>
        <v>-92.933333333333337</v>
      </c>
      <c r="F124" t="s">
        <v>57</v>
      </c>
      <c r="G124" s="6" t="s">
        <v>1064</v>
      </c>
      <c r="H124" s="5">
        <v>-69.7</v>
      </c>
      <c r="I124" t="s">
        <v>135</v>
      </c>
      <c r="K124" s="4" t="s">
        <v>523</v>
      </c>
      <c r="L124" s="2">
        <v>21352240</v>
      </c>
      <c r="M124" s="2" t="s">
        <v>521</v>
      </c>
      <c r="Q124">
        <v>516125</v>
      </c>
      <c r="R124">
        <v>0</v>
      </c>
      <c r="S124">
        <v>-69.7</v>
      </c>
      <c r="T124" t="s">
        <v>53</v>
      </c>
      <c r="U124">
        <v>993000</v>
      </c>
      <c r="V124">
        <v>327.45999999999998</v>
      </c>
      <c r="W124" t="s">
        <v>53</v>
      </c>
      <c r="X124">
        <v>0</v>
      </c>
      <c r="Y124">
        <v>-69.7</v>
      </c>
      <c r="AF124">
        <v>20</v>
      </c>
      <c r="AG124" t="s">
        <v>524</v>
      </c>
      <c r="AH124" t="s">
        <v>525</v>
      </c>
    </row>
    <row r="125" spans="1:39" x14ac:dyDescent="0.25">
      <c r="A125" s="3">
        <v>41851</v>
      </c>
      <c r="B125" s="1">
        <v>41850</v>
      </c>
      <c r="C125" s="4" t="s">
        <v>93</v>
      </c>
      <c r="D125" s="4">
        <v>130006423</v>
      </c>
      <c r="E125" s="5">
        <f t="shared" si="1"/>
        <v>-549.33333333333337</v>
      </c>
      <c r="F125" t="s">
        <v>57</v>
      </c>
      <c r="G125" s="6" t="s">
        <v>1059</v>
      </c>
      <c r="H125" s="5">
        <v>-412</v>
      </c>
      <c r="I125" t="s">
        <v>155</v>
      </c>
      <c r="K125" s="4" t="s">
        <v>526</v>
      </c>
      <c r="L125" s="2">
        <v>21352240</v>
      </c>
      <c r="M125" s="2" t="s">
        <v>92</v>
      </c>
      <c r="Q125">
        <v>516126</v>
      </c>
      <c r="R125">
        <v>0</v>
      </c>
      <c r="S125">
        <v>-412</v>
      </c>
      <c r="T125" t="s">
        <v>53</v>
      </c>
      <c r="U125">
        <v>993000</v>
      </c>
      <c r="V125">
        <v>-84.54</v>
      </c>
      <c r="W125" t="s">
        <v>53</v>
      </c>
      <c r="X125">
        <v>0</v>
      </c>
      <c r="Y125">
        <v>-412</v>
      </c>
      <c r="AF125">
        <v>20</v>
      </c>
      <c r="AG125" t="s">
        <v>527</v>
      </c>
      <c r="AH125" t="s">
        <v>528</v>
      </c>
      <c r="AI125" t="s">
        <v>464</v>
      </c>
    </row>
    <row r="126" spans="1:39" x14ac:dyDescent="0.25">
      <c r="A126" s="3">
        <v>41851</v>
      </c>
      <c r="B126" s="1">
        <v>41850</v>
      </c>
      <c r="E126" s="5">
        <f t="shared" si="1"/>
        <v>-13.533333333333333</v>
      </c>
      <c r="F126" t="s">
        <v>55</v>
      </c>
      <c r="G126" s="6" t="s">
        <v>1060</v>
      </c>
      <c r="H126" s="5">
        <v>-10.15</v>
      </c>
      <c r="I126" t="s">
        <v>143</v>
      </c>
      <c r="J126" t="s">
        <v>144</v>
      </c>
      <c r="Q126">
        <v>516127</v>
      </c>
      <c r="R126">
        <v>0</v>
      </c>
      <c r="S126">
        <v>-10.15</v>
      </c>
      <c r="T126" t="s">
        <v>53</v>
      </c>
      <c r="U126">
        <v>990197</v>
      </c>
      <c r="V126">
        <v>-94.69</v>
      </c>
      <c r="W126" t="s">
        <v>53</v>
      </c>
      <c r="X126">
        <v>0</v>
      </c>
      <c r="Y126">
        <v>-10.15</v>
      </c>
      <c r="AF126">
        <v>5</v>
      </c>
    </row>
    <row r="127" spans="1:39" x14ac:dyDescent="0.25">
      <c r="A127" s="3">
        <v>41855</v>
      </c>
      <c r="B127" s="1">
        <v>41855</v>
      </c>
      <c r="C127" s="4" t="s">
        <v>529</v>
      </c>
      <c r="D127" s="4">
        <v>70718</v>
      </c>
      <c r="E127" s="5">
        <f t="shared" si="1"/>
        <v>133.33333333333334</v>
      </c>
      <c r="F127" t="s">
        <v>58</v>
      </c>
      <c r="H127" s="5">
        <v>100</v>
      </c>
      <c r="K127" s="4" t="s">
        <v>530</v>
      </c>
      <c r="L127" s="2">
        <v>23062124</v>
      </c>
      <c r="M127" s="2" t="s">
        <v>460</v>
      </c>
      <c r="Q127">
        <v>516128</v>
      </c>
      <c r="R127">
        <v>0</v>
      </c>
      <c r="S127">
        <v>100</v>
      </c>
      <c r="T127" t="s">
        <v>53</v>
      </c>
      <c r="U127">
        <v>993000</v>
      </c>
      <c r="V127">
        <v>5.31</v>
      </c>
      <c r="W127" t="s">
        <v>53</v>
      </c>
      <c r="X127">
        <v>0</v>
      </c>
      <c r="Y127">
        <v>100</v>
      </c>
      <c r="AF127">
        <v>51</v>
      </c>
    </row>
    <row r="128" spans="1:39" x14ac:dyDescent="0.25">
      <c r="A128" s="3">
        <v>41855</v>
      </c>
      <c r="B128" s="1">
        <v>41855</v>
      </c>
      <c r="C128" s="4" t="s">
        <v>68</v>
      </c>
      <c r="D128" s="4">
        <v>12670</v>
      </c>
      <c r="E128" s="5">
        <f t="shared" si="1"/>
        <v>-70.666666666666671</v>
      </c>
      <c r="F128" t="s">
        <v>57</v>
      </c>
      <c r="H128" s="5">
        <v>-53</v>
      </c>
      <c r="K128" s="4" t="s">
        <v>531</v>
      </c>
      <c r="L128" s="2">
        <v>23062124</v>
      </c>
      <c r="M128" s="2" t="s">
        <v>59</v>
      </c>
      <c r="Q128">
        <v>516129</v>
      </c>
      <c r="R128">
        <v>0</v>
      </c>
      <c r="S128">
        <v>-53</v>
      </c>
      <c r="T128" t="s">
        <v>53</v>
      </c>
      <c r="U128">
        <v>993000</v>
      </c>
      <c r="V128">
        <v>-47.69</v>
      </c>
      <c r="W128" t="s">
        <v>53</v>
      </c>
      <c r="X128">
        <v>0</v>
      </c>
      <c r="Y128">
        <v>-53</v>
      </c>
      <c r="AF128">
        <v>20</v>
      </c>
      <c r="AG128" t="s">
        <v>532</v>
      </c>
      <c r="AH128" t="s">
        <v>533</v>
      </c>
    </row>
    <row r="129" spans="1:40" x14ac:dyDescent="0.25">
      <c r="A129" s="3">
        <v>41855</v>
      </c>
      <c r="B129" s="1">
        <v>41855</v>
      </c>
      <c r="C129" s="4" t="s">
        <v>145</v>
      </c>
      <c r="D129" s="4" t="s">
        <v>161</v>
      </c>
      <c r="E129" s="5">
        <f t="shared" si="1"/>
        <v>533.33333333333337</v>
      </c>
      <c r="F129" t="s">
        <v>95</v>
      </c>
      <c r="H129" s="5">
        <v>400</v>
      </c>
      <c r="I129" t="s">
        <v>146</v>
      </c>
      <c r="J129" t="s">
        <v>147</v>
      </c>
      <c r="K129" s="4" t="s">
        <v>241</v>
      </c>
      <c r="L129" s="2" t="s">
        <v>160</v>
      </c>
      <c r="M129" s="2" t="s">
        <v>240</v>
      </c>
      <c r="Q129">
        <v>516130</v>
      </c>
      <c r="R129">
        <v>0</v>
      </c>
      <c r="S129">
        <v>400</v>
      </c>
      <c r="T129" t="s">
        <v>53</v>
      </c>
      <c r="U129">
        <v>993205</v>
      </c>
      <c r="V129">
        <v>352.31</v>
      </c>
      <c r="W129" t="s">
        <v>53</v>
      </c>
      <c r="X129">
        <v>0</v>
      </c>
      <c r="Y129">
        <v>400</v>
      </c>
      <c r="AF129">
        <v>52</v>
      </c>
    </row>
    <row r="130" spans="1:40" x14ac:dyDescent="0.25">
      <c r="A130" s="3">
        <v>41855</v>
      </c>
      <c r="B130" s="1">
        <v>41855</v>
      </c>
      <c r="C130" s="4" t="s">
        <v>145</v>
      </c>
      <c r="D130" s="4" t="s">
        <v>161</v>
      </c>
      <c r="E130" s="5">
        <f t="shared" ref="E130:E193" si="2">H130/0.75</f>
        <v>466.66666666666669</v>
      </c>
      <c r="F130" t="s">
        <v>95</v>
      </c>
      <c r="H130" s="5">
        <v>350</v>
      </c>
      <c r="I130" t="s">
        <v>131</v>
      </c>
      <c r="J130" t="s">
        <v>132</v>
      </c>
      <c r="K130" s="4" t="s">
        <v>128</v>
      </c>
      <c r="L130" s="2" t="s">
        <v>160</v>
      </c>
      <c r="M130" s="2" t="s">
        <v>240</v>
      </c>
      <c r="Q130">
        <v>516131</v>
      </c>
      <c r="R130">
        <v>0</v>
      </c>
      <c r="S130">
        <v>350</v>
      </c>
      <c r="T130" t="s">
        <v>53</v>
      </c>
      <c r="U130">
        <v>993205</v>
      </c>
      <c r="V130">
        <v>702.31</v>
      </c>
      <c r="W130" t="s">
        <v>53</v>
      </c>
      <c r="X130">
        <v>0</v>
      </c>
      <c r="Y130">
        <v>350</v>
      </c>
      <c r="AF130">
        <v>52</v>
      </c>
      <c r="AG130" t="s">
        <v>102</v>
      </c>
      <c r="AH130">
        <v>350</v>
      </c>
    </row>
    <row r="131" spans="1:40" x14ac:dyDescent="0.25">
      <c r="A131" s="3">
        <v>41855</v>
      </c>
      <c r="B131" s="1">
        <v>41855</v>
      </c>
      <c r="C131" s="4" t="s">
        <v>145</v>
      </c>
      <c r="D131" s="4" t="s">
        <v>161</v>
      </c>
      <c r="E131" s="5">
        <f t="shared" si="2"/>
        <v>733.33333333333337</v>
      </c>
      <c r="F131" t="s">
        <v>95</v>
      </c>
      <c r="H131" s="5">
        <v>550</v>
      </c>
      <c r="K131" s="4" t="s">
        <v>128</v>
      </c>
      <c r="L131" s="2" t="s">
        <v>160</v>
      </c>
      <c r="M131" s="2" t="s">
        <v>240</v>
      </c>
      <c r="Q131">
        <v>516132</v>
      </c>
      <c r="R131">
        <v>0</v>
      </c>
      <c r="S131">
        <v>550</v>
      </c>
      <c r="T131" t="s">
        <v>53</v>
      </c>
      <c r="U131">
        <v>993205</v>
      </c>
      <c r="V131">
        <v>1252.31</v>
      </c>
      <c r="W131" t="s">
        <v>53</v>
      </c>
      <c r="X131">
        <v>0</v>
      </c>
      <c r="Y131">
        <v>550</v>
      </c>
      <c r="AF131">
        <v>52</v>
      </c>
      <c r="AG131" t="s">
        <v>96</v>
      </c>
    </row>
    <row r="132" spans="1:40" x14ac:dyDescent="0.25">
      <c r="A132" s="3">
        <v>41855</v>
      </c>
      <c r="B132" s="1">
        <v>41855</v>
      </c>
      <c r="C132" s="4" t="s">
        <v>114</v>
      </c>
      <c r="D132" s="4">
        <v>70718</v>
      </c>
      <c r="E132" s="5">
        <f t="shared" si="2"/>
        <v>-200</v>
      </c>
      <c r="F132" t="s">
        <v>57</v>
      </c>
      <c r="G132" s="6" t="s">
        <v>1061</v>
      </c>
      <c r="H132" s="5">
        <v>-150</v>
      </c>
      <c r="K132" s="4" t="s">
        <v>534</v>
      </c>
      <c r="L132" s="2">
        <v>23062124</v>
      </c>
      <c r="M132" s="2" t="s">
        <v>460</v>
      </c>
      <c r="Q132">
        <v>516133</v>
      </c>
      <c r="R132">
        <v>0</v>
      </c>
      <c r="S132">
        <v>-150</v>
      </c>
      <c r="T132" t="s">
        <v>53</v>
      </c>
      <c r="U132">
        <v>993000</v>
      </c>
      <c r="V132">
        <v>1102.31</v>
      </c>
      <c r="W132" t="s">
        <v>53</v>
      </c>
      <c r="X132">
        <v>0</v>
      </c>
      <c r="Y132">
        <v>-150</v>
      </c>
      <c r="AF132">
        <v>20</v>
      </c>
      <c r="AG132" t="s">
        <v>535</v>
      </c>
      <c r="AH132" t="s">
        <v>536</v>
      </c>
    </row>
    <row r="133" spans="1:40" x14ac:dyDescent="0.25">
      <c r="A133" s="3">
        <v>41855</v>
      </c>
      <c r="B133" s="1">
        <v>41855</v>
      </c>
      <c r="C133" s="4" t="s">
        <v>537</v>
      </c>
      <c r="D133" s="4">
        <v>70718</v>
      </c>
      <c r="E133" s="5">
        <f t="shared" si="2"/>
        <v>28</v>
      </c>
      <c r="F133" t="s">
        <v>58</v>
      </c>
      <c r="H133" s="5">
        <v>21</v>
      </c>
      <c r="L133" s="2">
        <v>23062124</v>
      </c>
      <c r="M133" s="2" t="s">
        <v>460</v>
      </c>
      <c r="Q133">
        <v>516134</v>
      </c>
      <c r="R133">
        <v>0</v>
      </c>
      <c r="S133">
        <v>21</v>
      </c>
      <c r="T133" t="s">
        <v>53</v>
      </c>
      <c r="U133">
        <v>993000</v>
      </c>
      <c r="V133">
        <v>1123.31</v>
      </c>
      <c r="W133" t="s">
        <v>53</v>
      </c>
      <c r="X133">
        <v>0</v>
      </c>
      <c r="Y133">
        <v>21</v>
      </c>
      <c r="AF133">
        <v>51</v>
      </c>
    </row>
    <row r="134" spans="1:40" x14ac:dyDescent="0.25">
      <c r="A134" s="3">
        <v>41856</v>
      </c>
      <c r="B134" s="1">
        <v>41856</v>
      </c>
      <c r="C134" s="4" t="s">
        <v>538</v>
      </c>
      <c r="D134" s="4" t="s">
        <v>208</v>
      </c>
      <c r="E134" s="5">
        <f t="shared" si="2"/>
        <v>1.3333333333333333</v>
      </c>
      <c r="F134" t="s">
        <v>52</v>
      </c>
      <c r="H134" s="5">
        <v>1</v>
      </c>
      <c r="L134" s="2" t="s">
        <v>207</v>
      </c>
      <c r="M134" s="2" t="s">
        <v>59</v>
      </c>
      <c r="Q134">
        <v>516135</v>
      </c>
      <c r="R134">
        <v>0</v>
      </c>
      <c r="S134">
        <v>1</v>
      </c>
      <c r="T134" t="s">
        <v>53</v>
      </c>
      <c r="U134">
        <v>993205</v>
      </c>
      <c r="V134">
        <v>1124.31</v>
      </c>
      <c r="W134" t="s">
        <v>53</v>
      </c>
      <c r="X134">
        <v>0</v>
      </c>
      <c r="Y134">
        <v>1</v>
      </c>
      <c r="AF134">
        <v>51</v>
      </c>
    </row>
    <row r="135" spans="1:40" x14ac:dyDescent="0.25">
      <c r="A135" s="3">
        <v>41856</v>
      </c>
      <c r="B135" s="1">
        <v>41856</v>
      </c>
      <c r="C135" s="4" t="s">
        <v>539</v>
      </c>
      <c r="D135" s="4" t="s">
        <v>208</v>
      </c>
      <c r="E135" s="5">
        <f t="shared" si="2"/>
        <v>1.3333333333333333</v>
      </c>
      <c r="F135" t="s">
        <v>52</v>
      </c>
      <c r="H135" s="5">
        <v>1</v>
      </c>
      <c r="L135" s="2" t="s">
        <v>207</v>
      </c>
      <c r="M135" s="2" t="s">
        <v>59</v>
      </c>
      <c r="Q135">
        <v>516136</v>
      </c>
      <c r="R135">
        <v>0</v>
      </c>
      <c r="S135">
        <v>1</v>
      </c>
      <c r="T135" t="s">
        <v>53</v>
      </c>
      <c r="U135">
        <v>993205</v>
      </c>
      <c r="V135">
        <v>1125.31</v>
      </c>
      <c r="W135" t="s">
        <v>53</v>
      </c>
      <c r="X135">
        <v>0</v>
      </c>
      <c r="Y135">
        <v>1</v>
      </c>
      <c r="AF135">
        <v>51</v>
      </c>
    </row>
    <row r="136" spans="1:40" x14ac:dyDescent="0.25">
      <c r="A136" s="3">
        <v>41857</v>
      </c>
      <c r="B136" s="1">
        <v>41857</v>
      </c>
      <c r="C136" s="4" t="s">
        <v>540</v>
      </c>
      <c r="D136" s="4" t="s">
        <v>329</v>
      </c>
      <c r="E136" s="5">
        <f t="shared" si="2"/>
        <v>-10.533333333333333</v>
      </c>
      <c r="F136" t="s">
        <v>149</v>
      </c>
      <c r="H136" s="5">
        <v>-7.9</v>
      </c>
      <c r="I136" t="s">
        <v>140</v>
      </c>
      <c r="J136" t="s">
        <v>154</v>
      </c>
      <c r="K136" s="4" t="s">
        <v>360</v>
      </c>
      <c r="L136" s="2" t="s">
        <v>328</v>
      </c>
      <c r="M136" s="2" t="s">
        <v>330</v>
      </c>
      <c r="Q136">
        <v>516137</v>
      </c>
      <c r="R136">
        <v>0</v>
      </c>
      <c r="S136">
        <v>-7.9</v>
      </c>
      <c r="T136" t="s">
        <v>53</v>
      </c>
      <c r="U136">
        <v>993202</v>
      </c>
      <c r="V136">
        <v>1117.4100000000001</v>
      </c>
      <c r="W136" t="s">
        <v>53</v>
      </c>
      <c r="X136">
        <v>0</v>
      </c>
      <c r="Y136">
        <v>-7.9</v>
      </c>
      <c r="AF136">
        <v>5</v>
      </c>
      <c r="AG136" t="s">
        <v>333</v>
      </c>
      <c r="AH136" t="s">
        <v>541</v>
      </c>
      <c r="AI136" t="s">
        <v>542</v>
      </c>
      <c r="AJ136" t="s">
        <v>363</v>
      </c>
    </row>
    <row r="137" spans="1:40" x14ac:dyDescent="0.25">
      <c r="A137" s="3">
        <v>41857</v>
      </c>
      <c r="B137" s="1">
        <v>41857</v>
      </c>
      <c r="C137" s="4" t="s">
        <v>543</v>
      </c>
      <c r="D137" s="4" t="s">
        <v>163</v>
      </c>
      <c r="E137" s="5">
        <f t="shared" si="2"/>
        <v>-17.32</v>
      </c>
      <c r="F137" t="s">
        <v>149</v>
      </c>
      <c r="G137" s="6" t="s">
        <v>1058</v>
      </c>
      <c r="H137" s="5">
        <v>-12.99</v>
      </c>
      <c r="I137" t="s">
        <v>146</v>
      </c>
      <c r="K137" s="4" t="s">
        <v>151</v>
      </c>
      <c r="L137" s="2" t="s">
        <v>162</v>
      </c>
      <c r="M137" s="2" t="s">
        <v>150</v>
      </c>
      <c r="Q137">
        <v>516138</v>
      </c>
      <c r="R137">
        <v>0</v>
      </c>
      <c r="S137">
        <v>-12.99</v>
      </c>
      <c r="T137" t="s">
        <v>53</v>
      </c>
      <c r="U137">
        <v>993202</v>
      </c>
      <c r="V137">
        <v>1104.42</v>
      </c>
      <c r="W137" t="s">
        <v>53</v>
      </c>
      <c r="X137">
        <v>0</v>
      </c>
      <c r="Y137">
        <v>-12.99</v>
      </c>
      <c r="AF137">
        <v>5</v>
      </c>
      <c r="AG137" t="s">
        <v>544</v>
      </c>
      <c r="AH137" t="s">
        <v>153</v>
      </c>
      <c r="AI137">
        <v>58</v>
      </c>
      <c r="AJ137" t="s">
        <v>545</v>
      </c>
      <c r="AK137" t="s">
        <v>546</v>
      </c>
      <c r="AL137" t="s">
        <v>547</v>
      </c>
      <c r="AM137" t="s">
        <v>548</v>
      </c>
      <c r="AN137">
        <v>56473461</v>
      </c>
    </row>
    <row r="138" spans="1:40" x14ac:dyDescent="0.25">
      <c r="A138" s="3">
        <v>41857</v>
      </c>
      <c r="B138" s="1">
        <v>41857</v>
      </c>
      <c r="C138" s="4" t="s">
        <v>551</v>
      </c>
      <c r="D138" s="4" t="s">
        <v>161</v>
      </c>
      <c r="E138" s="5">
        <f t="shared" si="2"/>
        <v>200</v>
      </c>
      <c r="F138" t="s">
        <v>52</v>
      </c>
      <c r="H138" s="5">
        <v>150</v>
      </c>
      <c r="I138" t="s">
        <v>136</v>
      </c>
      <c r="J138" t="s">
        <v>550</v>
      </c>
      <c r="L138" s="2" t="s">
        <v>160</v>
      </c>
      <c r="M138" s="2" t="s">
        <v>549</v>
      </c>
      <c r="Q138">
        <v>516139</v>
      </c>
      <c r="R138">
        <v>0</v>
      </c>
      <c r="S138">
        <v>150</v>
      </c>
      <c r="T138" t="s">
        <v>53</v>
      </c>
      <c r="U138">
        <v>993205</v>
      </c>
      <c r="V138">
        <v>1254.42</v>
      </c>
      <c r="W138" t="s">
        <v>53</v>
      </c>
      <c r="X138">
        <v>0</v>
      </c>
      <c r="Y138">
        <v>150</v>
      </c>
      <c r="AF138">
        <v>51</v>
      </c>
    </row>
    <row r="139" spans="1:40" x14ac:dyDescent="0.25">
      <c r="A139" s="3">
        <v>41858</v>
      </c>
      <c r="B139" s="1">
        <v>41858</v>
      </c>
      <c r="C139" s="4" t="s">
        <v>220</v>
      </c>
      <c r="D139" s="4" t="s">
        <v>218</v>
      </c>
      <c r="E139" s="5">
        <f t="shared" si="2"/>
        <v>-53.32</v>
      </c>
      <c r="F139" t="s">
        <v>149</v>
      </c>
      <c r="G139" s="6" t="s">
        <v>1067</v>
      </c>
      <c r="H139" s="5">
        <v>-39.99</v>
      </c>
      <c r="K139" s="4" t="s">
        <v>552</v>
      </c>
      <c r="L139" s="2" t="s">
        <v>217</v>
      </c>
      <c r="M139" s="2" t="s">
        <v>73</v>
      </c>
      <c r="Q139">
        <v>516140</v>
      </c>
      <c r="R139">
        <v>0</v>
      </c>
      <c r="S139">
        <v>-39.99</v>
      </c>
      <c r="T139" t="s">
        <v>53</v>
      </c>
      <c r="U139">
        <v>993202</v>
      </c>
      <c r="V139">
        <v>1214.43</v>
      </c>
      <c r="W139" t="s">
        <v>53</v>
      </c>
      <c r="X139">
        <v>0</v>
      </c>
      <c r="Y139">
        <v>-39.99</v>
      </c>
      <c r="AF139">
        <v>5</v>
      </c>
      <c r="AG139" t="s">
        <v>222</v>
      </c>
      <c r="AH139" t="s">
        <v>223</v>
      </c>
      <c r="AI139" t="s">
        <v>553</v>
      </c>
      <c r="AJ139" t="s">
        <v>554</v>
      </c>
      <c r="AK139">
        <v>5727</v>
      </c>
    </row>
    <row r="140" spans="1:40" x14ac:dyDescent="0.25">
      <c r="A140" s="3">
        <v>41859</v>
      </c>
      <c r="B140" s="1">
        <v>41859</v>
      </c>
      <c r="C140" s="4" t="s">
        <v>118</v>
      </c>
      <c r="D140" s="4">
        <v>70696</v>
      </c>
      <c r="E140" s="5">
        <f t="shared" si="2"/>
        <v>-26.666666666666668</v>
      </c>
      <c r="F140" t="s">
        <v>57</v>
      </c>
      <c r="G140" s="6" t="s">
        <v>1061</v>
      </c>
      <c r="H140" s="5">
        <v>-20</v>
      </c>
      <c r="I140" t="s">
        <v>130</v>
      </c>
      <c r="J140" t="s">
        <v>555</v>
      </c>
      <c r="K140" s="4" t="s">
        <v>556</v>
      </c>
      <c r="L140" s="2">
        <v>23062124</v>
      </c>
      <c r="M140" s="2" t="s">
        <v>121</v>
      </c>
      <c r="Q140">
        <v>516141</v>
      </c>
      <c r="R140">
        <v>0</v>
      </c>
      <c r="S140">
        <v>-20</v>
      </c>
      <c r="T140" t="s">
        <v>53</v>
      </c>
      <c r="U140">
        <v>993000</v>
      </c>
      <c r="V140">
        <v>1194.43</v>
      </c>
      <c r="W140" t="s">
        <v>53</v>
      </c>
      <c r="X140">
        <v>0</v>
      </c>
      <c r="Y140">
        <v>-20</v>
      </c>
      <c r="AF140">
        <v>20</v>
      </c>
      <c r="AG140" t="s">
        <v>557</v>
      </c>
      <c r="AH140" t="s">
        <v>558</v>
      </c>
    </row>
    <row r="141" spans="1:40" x14ac:dyDescent="0.25">
      <c r="A141" s="3">
        <v>41862</v>
      </c>
      <c r="B141" s="1">
        <v>41862</v>
      </c>
      <c r="C141" s="4" t="s">
        <v>560</v>
      </c>
      <c r="D141" s="4" t="s">
        <v>161</v>
      </c>
      <c r="E141" s="5">
        <f t="shared" si="2"/>
        <v>400</v>
      </c>
      <c r="F141" t="s">
        <v>52</v>
      </c>
      <c r="H141" s="5">
        <v>300</v>
      </c>
      <c r="I141" t="s">
        <v>235</v>
      </c>
      <c r="J141" t="s">
        <v>559</v>
      </c>
      <c r="K141" s="4" t="s">
        <v>561</v>
      </c>
      <c r="L141" s="2" t="s">
        <v>160</v>
      </c>
      <c r="M141" s="2" t="s">
        <v>226</v>
      </c>
      <c r="Q141">
        <v>516142</v>
      </c>
      <c r="R141">
        <v>0</v>
      </c>
      <c r="S141">
        <v>300</v>
      </c>
      <c r="T141" t="s">
        <v>53</v>
      </c>
      <c r="U141">
        <v>993205</v>
      </c>
      <c r="V141">
        <v>1494.43</v>
      </c>
      <c r="W141" t="s">
        <v>53</v>
      </c>
      <c r="X141">
        <v>0</v>
      </c>
      <c r="Y141">
        <v>300</v>
      </c>
      <c r="AF141">
        <v>51</v>
      </c>
    </row>
    <row r="142" spans="1:40" x14ac:dyDescent="0.25">
      <c r="A142" s="3">
        <v>41862</v>
      </c>
      <c r="B142" s="1">
        <v>41862</v>
      </c>
      <c r="C142" s="4" t="s">
        <v>465</v>
      </c>
      <c r="D142" s="4">
        <v>70726</v>
      </c>
      <c r="E142" s="5">
        <f t="shared" si="2"/>
        <v>-20</v>
      </c>
      <c r="F142" t="s">
        <v>57</v>
      </c>
      <c r="H142" s="5">
        <v>-15</v>
      </c>
      <c r="K142" s="4" t="s">
        <v>562</v>
      </c>
      <c r="L142" s="2">
        <v>23062124</v>
      </c>
      <c r="M142" s="2" t="s">
        <v>464</v>
      </c>
      <c r="Q142">
        <v>516143</v>
      </c>
      <c r="R142">
        <v>0</v>
      </c>
      <c r="S142">
        <v>-15</v>
      </c>
      <c r="T142" t="s">
        <v>53</v>
      </c>
      <c r="U142">
        <v>993000</v>
      </c>
      <c r="V142">
        <v>1479.43</v>
      </c>
      <c r="W142" t="s">
        <v>53</v>
      </c>
      <c r="X142">
        <v>0</v>
      </c>
      <c r="Y142">
        <v>-15</v>
      </c>
      <c r="AF142">
        <v>20</v>
      </c>
      <c r="AG142" t="s">
        <v>563</v>
      </c>
      <c r="AH142" t="s">
        <v>564</v>
      </c>
    </row>
    <row r="143" spans="1:40" x14ac:dyDescent="0.25">
      <c r="A143" s="3">
        <v>41862</v>
      </c>
      <c r="B143" s="1">
        <v>41862</v>
      </c>
      <c r="C143" s="4" t="s">
        <v>565</v>
      </c>
      <c r="D143" s="4">
        <v>1340121159</v>
      </c>
      <c r="E143" s="5">
        <f t="shared" si="2"/>
        <v>-243.86666666666667</v>
      </c>
      <c r="F143" t="s">
        <v>82</v>
      </c>
      <c r="H143" s="5">
        <v>-182.9</v>
      </c>
      <c r="K143" s="4" t="s">
        <v>566</v>
      </c>
      <c r="L143" s="2">
        <v>20050550</v>
      </c>
      <c r="M143" s="2" t="s">
        <v>86</v>
      </c>
      <c r="Q143">
        <v>516144</v>
      </c>
      <c r="R143">
        <v>0</v>
      </c>
      <c r="S143">
        <v>-182.9</v>
      </c>
      <c r="T143" t="s">
        <v>53</v>
      </c>
      <c r="U143">
        <v>997109</v>
      </c>
      <c r="V143">
        <v>1296.53</v>
      </c>
      <c r="W143" t="s">
        <v>53</v>
      </c>
      <c r="X143">
        <v>0</v>
      </c>
      <c r="Y143">
        <v>-182.9</v>
      </c>
      <c r="AF143">
        <v>5</v>
      </c>
      <c r="AG143">
        <v>2.6000000000000301E+20</v>
      </c>
      <c r="AH143" t="s">
        <v>567</v>
      </c>
      <c r="AI143" t="s">
        <v>568</v>
      </c>
      <c r="AJ143" t="s">
        <v>83</v>
      </c>
      <c r="AK143">
        <v>3591010028001</v>
      </c>
      <c r="AL143" t="s">
        <v>569</v>
      </c>
      <c r="AM143">
        <v>9.7800000001829003E+26</v>
      </c>
    </row>
    <row r="144" spans="1:40" x14ac:dyDescent="0.25">
      <c r="A144" s="3">
        <v>41862</v>
      </c>
      <c r="B144" s="1">
        <v>41862</v>
      </c>
      <c r="C144" s="4" t="s">
        <v>570</v>
      </c>
      <c r="D144" s="4">
        <v>70718</v>
      </c>
      <c r="E144" s="5">
        <f t="shared" si="2"/>
        <v>60</v>
      </c>
      <c r="F144" t="s">
        <v>58</v>
      </c>
      <c r="H144" s="5">
        <v>45</v>
      </c>
      <c r="L144" s="2">
        <v>23062124</v>
      </c>
      <c r="M144" s="2" t="s">
        <v>460</v>
      </c>
      <c r="Q144">
        <v>516145</v>
      </c>
      <c r="R144">
        <v>0</v>
      </c>
      <c r="S144">
        <v>45</v>
      </c>
      <c r="T144" t="s">
        <v>53</v>
      </c>
      <c r="U144">
        <v>993000</v>
      </c>
      <c r="V144">
        <v>1341.53</v>
      </c>
      <c r="W144" t="s">
        <v>53</v>
      </c>
      <c r="X144">
        <v>0</v>
      </c>
      <c r="Y144">
        <v>45</v>
      </c>
      <c r="AF144">
        <v>51</v>
      </c>
    </row>
    <row r="145" spans="1:39" x14ac:dyDescent="0.25">
      <c r="A145" s="3">
        <v>41863</v>
      </c>
      <c r="B145" s="1">
        <v>41863</v>
      </c>
      <c r="C145" s="4" t="s">
        <v>68</v>
      </c>
      <c r="D145" s="4">
        <v>12670</v>
      </c>
      <c r="E145" s="5">
        <f t="shared" si="2"/>
        <v>-200</v>
      </c>
      <c r="F145" t="s">
        <v>57</v>
      </c>
      <c r="H145" s="5">
        <v>-150</v>
      </c>
      <c r="K145" s="4" t="s">
        <v>571</v>
      </c>
      <c r="L145" s="2">
        <v>23062124</v>
      </c>
      <c r="M145" s="2" t="s">
        <v>59</v>
      </c>
      <c r="Q145">
        <v>516146</v>
      </c>
      <c r="R145">
        <v>0</v>
      </c>
      <c r="S145">
        <v>-150</v>
      </c>
      <c r="T145" t="s">
        <v>53</v>
      </c>
      <c r="U145">
        <v>993000</v>
      </c>
      <c r="V145">
        <v>1191.53</v>
      </c>
      <c r="W145" t="s">
        <v>53</v>
      </c>
      <c r="X145">
        <v>0</v>
      </c>
      <c r="Y145">
        <v>-150</v>
      </c>
      <c r="AF145">
        <v>20</v>
      </c>
      <c r="AG145" t="s">
        <v>572</v>
      </c>
      <c r="AH145" t="s">
        <v>573</v>
      </c>
    </row>
    <row r="146" spans="1:39" x14ac:dyDescent="0.25">
      <c r="A146" s="3">
        <v>41865</v>
      </c>
      <c r="B146" s="1">
        <v>41865</v>
      </c>
      <c r="C146" s="4" t="s">
        <v>574</v>
      </c>
      <c r="D146" s="4" t="s">
        <v>163</v>
      </c>
      <c r="E146" s="5">
        <f t="shared" si="2"/>
        <v>-56.4</v>
      </c>
      <c r="F146" t="s">
        <v>149</v>
      </c>
      <c r="G146" s="6" t="s">
        <v>1058</v>
      </c>
      <c r="H146" s="5">
        <v>-42.3</v>
      </c>
      <c r="I146" t="s">
        <v>146</v>
      </c>
      <c r="K146" s="4" t="s">
        <v>151</v>
      </c>
      <c r="L146" s="2" t="s">
        <v>162</v>
      </c>
      <c r="M146" s="2" t="s">
        <v>150</v>
      </c>
      <c r="Q146">
        <v>516147</v>
      </c>
      <c r="R146">
        <v>0</v>
      </c>
      <c r="S146">
        <v>-42.3</v>
      </c>
      <c r="T146" t="s">
        <v>53</v>
      </c>
      <c r="U146">
        <v>993202</v>
      </c>
      <c r="V146">
        <v>1149.23</v>
      </c>
      <c r="W146" t="s">
        <v>53</v>
      </c>
      <c r="X146">
        <v>0</v>
      </c>
      <c r="Y146">
        <v>-42.3</v>
      </c>
      <c r="AF146">
        <v>5</v>
      </c>
      <c r="AG146" t="s">
        <v>544</v>
      </c>
      <c r="AH146" t="s">
        <v>153</v>
      </c>
      <c r="AI146">
        <v>58</v>
      </c>
      <c r="AJ146" t="s">
        <v>575</v>
      </c>
      <c r="AK146" t="s">
        <v>285</v>
      </c>
      <c r="AL146" t="s">
        <v>286</v>
      </c>
    </row>
    <row r="147" spans="1:39" x14ac:dyDescent="0.25">
      <c r="A147" s="3">
        <v>41869</v>
      </c>
      <c r="B147" s="1">
        <v>41867</v>
      </c>
      <c r="C147" s="4" t="s">
        <v>576</v>
      </c>
      <c r="D147" s="4">
        <v>1012670</v>
      </c>
      <c r="E147" s="5">
        <f t="shared" si="2"/>
        <v>-93.333333333333329</v>
      </c>
      <c r="F147" t="s">
        <v>63</v>
      </c>
      <c r="G147" s="6" t="s">
        <v>1058</v>
      </c>
      <c r="H147" s="5">
        <v>-70</v>
      </c>
      <c r="I147" t="s">
        <v>133</v>
      </c>
      <c r="J147" t="s">
        <v>134</v>
      </c>
      <c r="K147" s="4" t="s">
        <v>110</v>
      </c>
      <c r="L147" s="2">
        <v>23062124</v>
      </c>
      <c r="M147" s="2" t="s">
        <v>64</v>
      </c>
      <c r="Q147">
        <v>516148</v>
      </c>
      <c r="R147">
        <v>0</v>
      </c>
      <c r="S147">
        <v>-70</v>
      </c>
      <c r="T147" t="s">
        <v>53</v>
      </c>
      <c r="U147">
        <v>101949</v>
      </c>
      <c r="V147">
        <v>1079.23</v>
      </c>
      <c r="W147" t="s">
        <v>53</v>
      </c>
      <c r="X147">
        <v>0</v>
      </c>
      <c r="Y147">
        <v>-70</v>
      </c>
      <c r="AF147">
        <v>5</v>
      </c>
    </row>
    <row r="148" spans="1:39" x14ac:dyDescent="0.25">
      <c r="A148" s="3">
        <v>41869</v>
      </c>
      <c r="B148" s="1">
        <v>41869</v>
      </c>
      <c r="C148" s="4" t="s">
        <v>577</v>
      </c>
      <c r="D148" s="4" t="s">
        <v>163</v>
      </c>
      <c r="E148" s="5">
        <f t="shared" si="2"/>
        <v>-424.17333333333335</v>
      </c>
      <c r="F148" t="s">
        <v>149</v>
      </c>
      <c r="G148" s="6" t="s">
        <v>1058</v>
      </c>
      <c r="H148" s="5">
        <v>-318.13</v>
      </c>
      <c r="I148" t="s">
        <v>146</v>
      </c>
      <c r="K148" s="4" t="s">
        <v>151</v>
      </c>
      <c r="L148" s="2" t="s">
        <v>162</v>
      </c>
      <c r="M148" s="2" t="s">
        <v>150</v>
      </c>
      <c r="Q148">
        <v>516149</v>
      </c>
      <c r="R148">
        <v>0</v>
      </c>
      <c r="S148">
        <v>-318.13</v>
      </c>
      <c r="T148" t="s">
        <v>53</v>
      </c>
      <c r="U148">
        <v>993202</v>
      </c>
      <c r="V148">
        <v>761.1</v>
      </c>
      <c r="W148" t="s">
        <v>53</v>
      </c>
      <c r="X148">
        <v>0</v>
      </c>
      <c r="Y148">
        <v>-318.13</v>
      </c>
      <c r="AF148">
        <v>5</v>
      </c>
      <c r="AG148" t="s">
        <v>544</v>
      </c>
      <c r="AH148" t="s">
        <v>153</v>
      </c>
      <c r="AI148">
        <v>58</v>
      </c>
      <c r="AJ148" t="s">
        <v>578</v>
      </c>
      <c r="AK148" t="s">
        <v>579</v>
      </c>
      <c r="AL148" t="s">
        <v>580</v>
      </c>
    </row>
    <row r="149" spans="1:39" x14ac:dyDescent="0.25">
      <c r="A149" s="3">
        <v>41869</v>
      </c>
      <c r="B149" s="1">
        <v>41869</v>
      </c>
      <c r="C149" s="4" t="s">
        <v>581</v>
      </c>
      <c r="D149" s="4" t="s">
        <v>173</v>
      </c>
      <c r="E149" s="5">
        <f t="shared" si="2"/>
        <v>-51.4</v>
      </c>
      <c r="F149" t="s">
        <v>149</v>
      </c>
      <c r="G149" s="6" t="s">
        <v>1058</v>
      </c>
      <c r="H149" s="5">
        <v>-38.549999999999997</v>
      </c>
      <c r="K149" s="4" t="s">
        <v>582</v>
      </c>
      <c r="L149" s="2" t="s">
        <v>172</v>
      </c>
      <c r="M149" s="2" t="s">
        <v>97</v>
      </c>
      <c r="Q149">
        <v>516150</v>
      </c>
      <c r="R149">
        <v>0</v>
      </c>
      <c r="S149">
        <v>-38.549999999999997</v>
      </c>
      <c r="T149" t="s">
        <v>53</v>
      </c>
      <c r="U149">
        <v>993202</v>
      </c>
      <c r="V149">
        <v>722.55</v>
      </c>
      <c r="W149" t="s">
        <v>53</v>
      </c>
      <c r="X149">
        <v>0</v>
      </c>
      <c r="Y149">
        <v>-38.549999999999997</v>
      </c>
      <c r="AF149">
        <v>5</v>
      </c>
      <c r="AG149" t="s">
        <v>204</v>
      </c>
      <c r="AH149">
        <v>16</v>
      </c>
      <c r="AI149" t="s">
        <v>177</v>
      </c>
      <c r="AJ149" t="s">
        <v>583</v>
      </c>
      <c r="AK149" s="1">
        <v>37715</v>
      </c>
      <c r="AL149" t="s">
        <v>206</v>
      </c>
      <c r="AM149">
        <v>13016</v>
      </c>
    </row>
    <row r="150" spans="1:39" x14ac:dyDescent="0.25">
      <c r="A150" s="3">
        <v>41869</v>
      </c>
      <c r="B150" s="1">
        <v>41869</v>
      </c>
      <c r="C150" s="4" t="s">
        <v>585</v>
      </c>
      <c r="D150" s="4">
        <v>1352121550</v>
      </c>
      <c r="E150" s="5">
        <f t="shared" si="2"/>
        <v>-37.56</v>
      </c>
      <c r="F150" t="s">
        <v>82</v>
      </c>
      <c r="G150" s="6" t="s">
        <v>1060</v>
      </c>
      <c r="H150" s="5">
        <v>-28.17</v>
      </c>
      <c r="K150" s="4" t="s">
        <v>586</v>
      </c>
      <c r="L150" s="2">
        <v>20050550</v>
      </c>
      <c r="M150" s="2" t="s">
        <v>584</v>
      </c>
      <c r="Q150">
        <v>516151</v>
      </c>
      <c r="R150">
        <v>0</v>
      </c>
      <c r="S150">
        <v>-28.17</v>
      </c>
      <c r="T150" t="s">
        <v>53</v>
      </c>
      <c r="U150">
        <v>997113</v>
      </c>
      <c r="V150">
        <v>694.38</v>
      </c>
      <c r="W150" t="s">
        <v>53</v>
      </c>
      <c r="X150">
        <v>0</v>
      </c>
      <c r="Y150">
        <v>-28.17</v>
      </c>
      <c r="AF150">
        <v>5</v>
      </c>
      <c r="AG150">
        <v>2.9000000000000301E+20</v>
      </c>
      <c r="AH150" t="s">
        <v>587</v>
      </c>
      <c r="AI150" t="s">
        <v>588</v>
      </c>
      <c r="AJ150" t="s">
        <v>83</v>
      </c>
      <c r="AK150">
        <v>3591010028001</v>
      </c>
      <c r="AL150" t="s">
        <v>589</v>
      </c>
      <c r="AM150">
        <v>9.7800000000281701E+26</v>
      </c>
    </row>
    <row r="151" spans="1:39" x14ac:dyDescent="0.25">
      <c r="A151" s="3">
        <v>41869</v>
      </c>
      <c r="B151" s="1">
        <v>41869</v>
      </c>
      <c r="C151" s="4" t="s">
        <v>93</v>
      </c>
      <c r="D151" s="4">
        <v>130006423</v>
      </c>
      <c r="E151" s="5">
        <f t="shared" si="2"/>
        <v>-138.66666666666666</v>
      </c>
      <c r="F151" t="s">
        <v>57</v>
      </c>
      <c r="G151" s="6" t="s">
        <v>1059</v>
      </c>
      <c r="H151" s="5">
        <v>-104</v>
      </c>
      <c r="K151" s="4" t="s">
        <v>590</v>
      </c>
      <c r="L151" s="2">
        <v>21352240</v>
      </c>
      <c r="M151" s="2" t="s">
        <v>92</v>
      </c>
      <c r="Q151">
        <v>516152</v>
      </c>
      <c r="R151">
        <v>0</v>
      </c>
      <c r="S151">
        <v>-104</v>
      </c>
      <c r="T151" t="s">
        <v>53</v>
      </c>
      <c r="U151">
        <v>993000</v>
      </c>
      <c r="V151">
        <v>590.38</v>
      </c>
      <c r="W151" t="s">
        <v>53</v>
      </c>
      <c r="X151">
        <v>0</v>
      </c>
      <c r="Y151">
        <v>-104</v>
      </c>
      <c r="AF151">
        <v>20</v>
      </c>
      <c r="AG151" t="s">
        <v>591</v>
      </c>
      <c r="AH151" t="s">
        <v>592</v>
      </c>
      <c r="AI151" t="s">
        <v>593</v>
      </c>
      <c r="AJ151" t="s">
        <v>464</v>
      </c>
    </row>
    <row r="152" spans="1:39" x14ac:dyDescent="0.25">
      <c r="A152" s="3">
        <v>41869</v>
      </c>
      <c r="B152" s="1">
        <v>41869</v>
      </c>
      <c r="C152" s="4" t="s">
        <v>118</v>
      </c>
      <c r="D152" s="4">
        <v>70696</v>
      </c>
      <c r="E152" s="5">
        <f t="shared" si="2"/>
        <v>-133.33333333333334</v>
      </c>
      <c r="F152" t="s">
        <v>57</v>
      </c>
      <c r="G152" s="6" t="s">
        <v>1061</v>
      </c>
      <c r="H152" s="5">
        <v>-100</v>
      </c>
      <c r="K152" s="4" t="s">
        <v>594</v>
      </c>
      <c r="L152" s="2">
        <v>23062124</v>
      </c>
      <c r="M152" s="2" t="s">
        <v>121</v>
      </c>
      <c r="Q152">
        <v>516153</v>
      </c>
      <c r="R152">
        <v>0</v>
      </c>
      <c r="S152">
        <v>-100</v>
      </c>
      <c r="T152" t="s">
        <v>53</v>
      </c>
      <c r="U152">
        <v>993000</v>
      </c>
      <c r="V152">
        <v>490.38</v>
      </c>
      <c r="W152" t="s">
        <v>53</v>
      </c>
      <c r="X152">
        <v>0</v>
      </c>
      <c r="Y152">
        <v>-100</v>
      </c>
      <c r="AF152">
        <v>20</v>
      </c>
      <c r="AG152" t="s">
        <v>595</v>
      </c>
      <c r="AH152" t="s">
        <v>596</v>
      </c>
    </row>
    <row r="153" spans="1:39" x14ac:dyDescent="0.25">
      <c r="A153" s="3">
        <v>41870</v>
      </c>
      <c r="B153" s="1">
        <v>41870</v>
      </c>
      <c r="C153" s="4" t="s">
        <v>600</v>
      </c>
      <c r="D153" s="4" t="s">
        <v>598</v>
      </c>
      <c r="E153" s="5">
        <f t="shared" si="2"/>
        <v>-189.33333333333334</v>
      </c>
      <c r="F153" t="s">
        <v>149</v>
      </c>
      <c r="G153" s="6" t="s">
        <v>1058</v>
      </c>
      <c r="H153" s="5">
        <v>-142</v>
      </c>
      <c r="K153" s="4" t="s">
        <v>601</v>
      </c>
      <c r="L153" s="2" t="s">
        <v>597</v>
      </c>
      <c r="M153" s="2" t="s">
        <v>599</v>
      </c>
      <c r="Q153">
        <v>516154</v>
      </c>
      <c r="R153">
        <v>0</v>
      </c>
      <c r="S153">
        <v>-142</v>
      </c>
      <c r="T153" t="s">
        <v>53</v>
      </c>
      <c r="U153">
        <v>993202</v>
      </c>
      <c r="V153">
        <v>348.38</v>
      </c>
      <c r="W153" t="s">
        <v>53</v>
      </c>
      <c r="X153">
        <v>0</v>
      </c>
      <c r="Y153">
        <v>-142</v>
      </c>
      <c r="AF153">
        <v>5</v>
      </c>
      <c r="AG153" t="s">
        <v>602</v>
      </c>
      <c r="AH153" t="s">
        <v>603</v>
      </c>
      <c r="AI153" t="s">
        <v>604</v>
      </c>
      <c r="AJ153" t="s">
        <v>605</v>
      </c>
    </row>
    <row r="154" spans="1:39" x14ac:dyDescent="0.25">
      <c r="A154" s="3">
        <v>41870</v>
      </c>
      <c r="B154" s="1">
        <v>41870</v>
      </c>
      <c r="C154" s="4" t="s">
        <v>606</v>
      </c>
      <c r="D154" s="4" t="s">
        <v>208</v>
      </c>
      <c r="E154" s="5">
        <f t="shared" si="2"/>
        <v>426.66666666666669</v>
      </c>
      <c r="F154" t="s">
        <v>52</v>
      </c>
      <c r="H154" s="5">
        <v>320</v>
      </c>
      <c r="L154" s="2" t="s">
        <v>207</v>
      </c>
      <c r="M154" s="2" t="s">
        <v>59</v>
      </c>
      <c r="Q154">
        <v>516155</v>
      </c>
      <c r="R154">
        <v>0</v>
      </c>
      <c r="S154">
        <v>320</v>
      </c>
      <c r="T154" t="s">
        <v>53</v>
      </c>
      <c r="U154">
        <v>993205</v>
      </c>
      <c r="V154">
        <v>668.38</v>
      </c>
      <c r="W154" t="s">
        <v>53</v>
      </c>
      <c r="X154">
        <v>0</v>
      </c>
      <c r="Y154">
        <v>320</v>
      </c>
      <c r="AF154">
        <v>51</v>
      </c>
    </row>
    <row r="155" spans="1:39" x14ac:dyDescent="0.25">
      <c r="A155" s="3">
        <v>41872</v>
      </c>
      <c r="B155" s="1">
        <v>41872</v>
      </c>
      <c r="C155" s="4" t="s">
        <v>609</v>
      </c>
      <c r="D155" s="4">
        <v>1056838293</v>
      </c>
      <c r="E155" s="5">
        <f t="shared" si="2"/>
        <v>-306.66666666666669</v>
      </c>
      <c r="F155" t="s">
        <v>116</v>
      </c>
      <c r="G155" s="6" t="s">
        <v>1059</v>
      </c>
      <c r="H155" s="5">
        <v>-230</v>
      </c>
      <c r="I155" t="s">
        <v>130</v>
      </c>
      <c r="J155" t="s">
        <v>608</v>
      </c>
      <c r="K155" s="4" t="s">
        <v>610</v>
      </c>
      <c r="L155" s="2">
        <v>20050550</v>
      </c>
      <c r="M155" s="2" t="s">
        <v>607</v>
      </c>
      <c r="Q155">
        <v>516156</v>
      </c>
      <c r="R155">
        <v>0</v>
      </c>
      <c r="S155">
        <v>-230</v>
      </c>
      <c r="T155" t="s">
        <v>53</v>
      </c>
      <c r="U155">
        <v>993004</v>
      </c>
      <c r="V155">
        <v>438.38</v>
      </c>
      <c r="W155" t="s">
        <v>53</v>
      </c>
      <c r="X155">
        <v>0</v>
      </c>
      <c r="Y155">
        <v>-230</v>
      </c>
      <c r="AF155">
        <v>20</v>
      </c>
      <c r="AG155" t="s">
        <v>611</v>
      </c>
      <c r="AH155" t="s">
        <v>612</v>
      </c>
      <c r="AI155" t="s">
        <v>613</v>
      </c>
      <c r="AJ155" t="s">
        <v>614</v>
      </c>
      <c r="AK155" t="s">
        <v>615</v>
      </c>
      <c r="AL155" t="s">
        <v>113</v>
      </c>
    </row>
    <row r="156" spans="1:39" x14ac:dyDescent="0.25">
      <c r="A156" s="3">
        <v>41873</v>
      </c>
      <c r="B156" s="1">
        <v>41873</v>
      </c>
      <c r="C156" s="4" t="s">
        <v>617</v>
      </c>
      <c r="D156" s="4">
        <v>9132000300</v>
      </c>
      <c r="E156" s="5">
        <f t="shared" si="2"/>
        <v>-53.333333333333336</v>
      </c>
      <c r="F156" t="s">
        <v>67</v>
      </c>
      <c r="H156" s="5">
        <v>-40</v>
      </c>
      <c r="I156" t="s">
        <v>133</v>
      </c>
      <c r="J156" t="s">
        <v>134</v>
      </c>
      <c r="K156" s="4" t="s">
        <v>89</v>
      </c>
      <c r="L156" s="2">
        <v>26891484</v>
      </c>
      <c r="M156" s="2" t="s">
        <v>616</v>
      </c>
      <c r="Q156">
        <v>516157</v>
      </c>
      <c r="R156">
        <v>0</v>
      </c>
      <c r="S156">
        <v>-40</v>
      </c>
      <c r="T156" t="s">
        <v>53</v>
      </c>
      <c r="U156">
        <v>997143</v>
      </c>
      <c r="V156">
        <v>398.38</v>
      </c>
      <c r="W156" t="s">
        <v>53</v>
      </c>
      <c r="X156">
        <v>0</v>
      </c>
      <c r="Y156">
        <v>-40</v>
      </c>
      <c r="AF156">
        <v>5</v>
      </c>
    </row>
    <row r="157" spans="1:39" x14ac:dyDescent="0.25">
      <c r="A157" s="3">
        <v>41876</v>
      </c>
      <c r="B157" s="1">
        <v>41876</v>
      </c>
      <c r="C157" s="4" t="s">
        <v>118</v>
      </c>
      <c r="D157" s="4">
        <v>70696</v>
      </c>
      <c r="E157" s="5">
        <f t="shared" si="2"/>
        <v>-488</v>
      </c>
      <c r="F157" t="s">
        <v>57</v>
      </c>
      <c r="G157" s="6" t="s">
        <v>1059</v>
      </c>
      <c r="H157" s="5">
        <v>-366</v>
      </c>
      <c r="K157" s="4" t="s">
        <v>618</v>
      </c>
      <c r="L157" s="2">
        <v>23062124</v>
      </c>
      <c r="M157" s="2" t="s">
        <v>121</v>
      </c>
      <c r="Q157">
        <v>516158</v>
      </c>
      <c r="R157">
        <v>0</v>
      </c>
      <c r="S157">
        <v>-366</v>
      </c>
      <c r="T157" t="s">
        <v>53</v>
      </c>
      <c r="U157">
        <v>993000</v>
      </c>
      <c r="V157">
        <v>32.380000000000003</v>
      </c>
      <c r="W157" t="s">
        <v>53</v>
      </c>
      <c r="X157">
        <v>0</v>
      </c>
      <c r="Y157">
        <v>-366</v>
      </c>
      <c r="AF157">
        <v>20</v>
      </c>
      <c r="AG157" t="s">
        <v>619</v>
      </c>
      <c r="AH157" t="s">
        <v>76</v>
      </c>
      <c r="AI157" t="s">
        <v>620</v>
      </c>
      <c r="AJ157" t="s">
        <v>621</v>
      </c>
    </row>
    <row r="158" spans="1:39" x14ac:dyDescent="0.25">
      <c r="A158" s="3">
        <v>41876</v>
      </c>
      <c r="B158" s="1">
        <v>41876</v>
      </c>
      <c r="C158" s="4" t="s">
        <v>623</v>
      </c>
      <c r="D158" s="4">
        <v>100415800</v>
      </c>
      <c r="E158" s="5">
        <f t="shared" si="2"/>
        <v>-155.73333333333332</v>
      </c>
      <c r="F158" t="s">
        <v>82</v>
      </c>
      <c r="H158" s="5">
        <v>-116.8</v>
      </c>
      <c r="I158" t="s">
        <v>136</v>
      </c>
      <c r="J158" t="s">
        <v>137</v>
      </c>
      <c r="K158" s="4" t="s">
        <v>624</v>
      </c>
      <c r="L158" s="2">
        <v>26891484</v>
      </c>
      <c r="M158" s="2" t="s">
        <v>622</v>
      </c>
      <c r="Q158">
        <v>516159</v>
      </c>
      <c r="R158">
        <v>0</v>
      </c>
      <c r="S158">
        <v>-116.8</v>
      </c>
      <c r="T158" t="s">
        <v>53</v>
      </c>
      <c r="U158">
        <v>997139</v>
      </c>
      <c r="V158">
        <v>-84.42</v>
      </c>
      <c r="W158" t="s">
        <v>53</v>
      </c>
      <c r="X158">
        <v>0</v>
      </c>
      <c r="Y158">
        <v>-116.8</v>
      </c>
      <c r="AF158">
        <v>5</v>
      </c>
      <c r="AG158" t="s">
        <v>625</v>
      </c>
      <c r="AH158" t="s">
        <v>626</v>
      </c>
      <c r="AI158" t="s">
        <v>627</v>
      </c>
      <c r="AJ158" t="s">
        <v>83</v>
      </c>
      <c r="AK158">
        <v>3591010028001</v>
      </c>
      <c r="AL158" t="s">
        <v>628</v>
      </c>
      <c r="AM158">
        <v>9.7800000001168004E+26</v>
      </c>
    </row>
    <row r="159" spans="1:39" x14ac:dyDescent="0.25">
      <c r="A159" s="3">
        <v>41878</v>
      </c>
      <c r="B159" s="1">
        <v>41878</v>
      </c>
      <c r="C159" s="4" t="s">
        <v>629</v>
      </c>
      <c r="D159" s="4">
        <v>12670</v>
      </c>
      <c r="E159" s="5">
        <f t="shared" si="2"/>
        <v>160</v>
      </c>
      <c r="F159" t="s">
        <v>58</v>
      </c>
      <c r="H159" s="5">
        <v>120</v>
      </c>
      <c r="L159" s="2">
        <v>23062124</v>
      </c>
      <c r="M159" s="2" t="s">
        <v>56</v>
      </c>
      <c r="Q159">
        <v>516160</v>
      </c>
      <c r="R159">
        <v>0</v>
      </c>
      <c r="S159">
        <v>120</v>
      </c>
      <c r="T159" t="s">
        <v>53</v>
      </c>
      <c r="U159">
        <v>993000</v>
      </c>
      <c r="V159">
        <v>35.58</v>
      </c>
      <c r="W159" t="s">
        <v>53</v>
      </c>
      <c r="X159">
        <v>0</v>
      </c>
      <c r="Y159">
        <v>120</v>
      </c>
      <c r="AF159">
        <v>51</v>
      </c>
    </row>
    <row r="160" spans="1:39" x14ac:dyDescent="0.25">
      <c r="A160" s="3">
        <v>41878</v>
      </c>
      <c r="B160" s="1">
        <v>41878</v>
      </c>
      <c r="C160" s="4" t="s">
        <v>630</v>
      </c>
      <c r="D160" s="4">
        <v>70726</v>
      </c>
      <c r="E160" s="5">
        <f t="shared" si="2"/>
        <v>255.33333333333334</v>
      </c>
      <c r="F160" t="s">
        <v>58</v>
      </c>
      <c r="H160" s="5">
        <v>191.5</v>
      </c>
      <c r="K160" s="4">
        <v>41852</v>
      </c>
      <c r="L160" s="2">
        <v>23062124</v>
      </c>
      <c r="M160" s="2" t="s">
        <v>397</v>
      </c>
      <c r="Q160">
        <v>516161</v>
      </c>
      <c r="R160">
        <v>0</v>
      </c>
      <c r="S160">
        <v>191.5</v>
      </c>
      <c r="T160" t="s">
        <v>53</v>
      </c>
      <c r="U160">
        <v>993000</v>
      </c>
      <c r="V160">
        <v>227.08</v>
      </c>
      <c r="W160" t="s">
        <v>53</v>
      </c>
      <c r="X160">
        <v>0</v>
      </c>
      <c r="Y160">
        <v>191.5</v>
      </c>
      <c r="AF160">
        <v>51</v>
      </c>
    </row>
    <row r="161" spans="1:37" x14ac:dyDescent="0.25">
      <c r="A161" s="3">
        <v>41879</v>
      </c>
      <c r="B161" s="1">
        <v>41879</v>
      </c>
      <c r="C161" s="4">
        <v>2.7081932022734299E+26</v>
      </c>
      <c r="D161" s="4">
        <v>148575</v>
      </c>
      <c r="E161" s="5">
        <f t="shared" si="2"/>
        <v>-647.97333333333336</v>
      </c>
      <c r="F161" t="s">
        <v>69</v>
      </c>
      <c r="H161" s="5">
        <v>-485.98</v>
      </c>
      <c r="I161" t="s">
        <v>136</v>
      </c>
      <c r="J161" t="s">
        <v>632</v>
      </c>
      <c r="K161" s="4" t="s">
        <v>633</v>
      </c>
      <c r="L161" s="2">
        <v>50060400</v>
      </c>
      <c r="M161" s="2" t="s">
        <v>631</v>
      </c>
      <c r="Q161">
        <v>516162</v>
      </c>
      <c r="R161">
        <v>0</v>
      </c>
      <c r="S161">
        <v>-485.98</v>
      </c>
      <c r="T161" t="s">
        <v>53</v>
      </c>
      <c r="U161">
        <v>997103</v>
      </c>
      <c r="V161">
        <v>-258.89999999999998</v>
      </c>
      <c r="W161" t="s">
        <v>53</v>
      </c>
      <c r="X161">
        <v>0</v>
      </c>
      <c r="Y161">
        <v>-485.98</v>
      </c>
      <c r="AF161">
        <v>5</v>
      </c>
    </row>
    <row r="162" spans="1:37" x14ac:dyDescent="0.25">
      <c r="A162" s="3">
        <v>41880</v>
      </c>
      <c r="B162" s="1">
        <v>41881</v>
      </c>
      <c r="E162" s="5">
        <f t="shared" si="2"/>
        <v>-15.733333333333334</v>
      </c>
      <c r="F162" t="s">
        <v>55</v>
      </c>
      <c r="G162" s="6" t="s">
        <v>1060</v>
      </c>
      <c r="H162" s="5">
        <v>-11.8</v>
      </c>
      <c r="I162" t="s">
        <v>143</v>
      </c>
      <c r="J162" t="s">
        <v>144</v>
      </c>
      <c r="Q162">
        <v>516163</v>
      </c>
      <c r="R162">
        <v>0</v>
      </c>
      <c r="S162">
        <v>-11.8</v>
      </c>
      <c r="T162" t="s">
        <v>53</v>
      </c>
      <c r="U162">
        <v>990197</v>
      </c>
      <c r="V162">
        <v>-270.7</v>
      </c>
      <c r="W162" t="s">
        <v>53</v>
      </c>
      <c r="X162">
        <v>0</v>
      </c>
      <c r="Y162">
        <v>-11.8</v>
      </c>
      <c r="AF162">
        <v>5</v>
      </c>
    </row>
    <row r="163" spans="1:37" x14ac:dyDescent="0.25">
      <c r="A163" s="3">
        <v>41883</v>
      </c>
      <c r="B163" s="1">
        <v>41881</v>
      </c>
      <c r="D163" s="4">
        <v>1012670</v>
      </c>
      <c r="E163" s="5">
        <f t="shared" si="2"/>
        <v>133.33333333333334</v>
      </c>
      <c r="F163" t="s">
        <v>634</v>
      </c>
      <c r="H163" s="5">
        <v>100</v>
      </c>
      <c r="L163" s="2">
        <v>23062124</v>
      </c>
      <c r="M163" s="2" t="s">
        <v>635</v>
      </c>
      <c r="Q163">
        <v>516164</v>
      </c>
      <c r="R163">
        <v>0</v>
      </c>
      <c r="S163">
        <v>100</v>
      </c>
      <c r="T163" t="s">
        <v>53</v>
      </c>
      <c r="U163">
        <v>101910</v>
      </c>
      <c r="V163">
        <v>-170.7</v>
      </c>
      <c r="W163" t="s">
        <v>53</v>
      </c>
      <c r="X163">
        <v>0</v>
      </c>
      <c r="Y163">
        <v>100</v>
      </c>
      <c r="AF163">
        <v>82</v>
      </c>
    </row>
    <row r="164" spans="1:37" x14ac:dyDescent="0.25">
      <c r="A164" s="3">
        <v>41883</v>
      </c>
      <c r="B164" s="1">
        <v>41881</v>
      </c>
      <c r="C164" s="4" t="s">
        <v>636</v>
      </c>
      <c r="D164" s="4">
        <v>1012670</v>
      </c>
      <c r="E164" s="5">
        <f t="shared" si="2"/>
        <v>-53.333333333333336</v>
      </c>
      <c r="F164" t="s">
        <v>63</v>
      </c>
      <c r="G164" s="6" t="s">
        <v>1058</v>
      </c>
      <c r="H164" s="5">
        <v>-40</v>
      </c>
      <c r="I164" t="s">
        <v>133</v>
      </c>
      <c r="J164" t="s">
        <v>134</v>
      </c>
      <c r="K164" s="4" t="s">
        <v>117</v>
      </c>
      <c r="L164" s="2">
        <v>23062124</v>
      </c>
      <c r="M164" s="2" t="s">
        <v>64</v>
      </c>
      <c r="Q164">
        <v>516165</v>
      </c>
      <c r="R164">
        <v>0</v>
      </c>
      <c r="S164">
        <v>-40</v>
      </c>
      <c r="T164" t="s">
        <v>53</v>
      </c>
      <c r="U164">
        <v>101941</v>
      </c>
      <c r="V164">
        <v>-210.7</v>
      </c>
      <c r="W164" t="s">
        <v>53</v>
      </c>
      <c r="X164">
        <v>0</v>
      </c>
      <c r="Y164">
        <v>-40</v>
      </c>
      <c r="AF164">
        <v>5</v>
      </c>
    </row>
    <row r="165" spans="1:37" x14ac:dyDescent="0.25">
      <c r="A165" s="3">
        <v>41883</v>
      </c>
      <c r="B165" s="1">
        <v>41883</v>
      </c>
      <c r="C165" s="4">
        <v>3.0081322018372001E+26</v>
      </c>
      <c r="D165" s="4">
        <v>502241300</v>
      </c>
      <c r="E165" s="5">
        <f t="shared" si="2"/>
        <v>-151.96</v>
      </c>
      <c r="F165" t="s">
        <v>69</v>
      </c>
      <c r="G165" s="6" t="s">
        <v>1060</v>
      </c>
      <c r="H165" s="5">
        <v>-113.97</v>
      </c>
      <c r="I165" t="s">
        <v>130</v>
      </c>
      <c r="L165" s="2">
        <v>37040044</v>
      </c>
      <c r="M165" s="2" t="s">
        <v>637</v>
      </c>
      <c r="Q165">
        <v>516166</v>
      </c>
      <c r="R165">
        <v>0</v>
      </c>
      <c r="S165">
        <v>-113.97</v>
      </c>
      <c r="T165" t="s">
        <v>53</v>
      </c>
      <c r="U165">
        <v>997107</v>
      </c>
      <c r="V165">
        <v>-324.67</v>
      </c>
      <c r="W165" t="s">
        <v>53</v>
      </c>
      <c r="X165">
        <v>0</v>
      </c>
      <c r="Y165">
        <v>-113.97</v>
      </c>
      <c r="AF165">
        <v>5</v>
      </c>
    </row>
    <row r="166" spans="1:37" x14ac:dyDescent="0.25">
      <c r="A166" s="3">
        <v>41883</v>
      </c>
      <c r="B166" s="1">
        <v>41883</v>
      </c>
      <c r="C166" s="4" t="s">
        <v>465</v>
      </c>
      <c r="D166" s="4">
        <v>70726</v>
      </c>
      <c r="E166" s="5">
        <f t="shared" si="2"/>
        <v>-120</v>
      </c>
      <c r="F166" t="s">
        <v>57</v>
      </c>
      <c r="G166" s="6" t="s">
        <v>1059</v>
      </c>
      <c r="H166" s="5">
        <v>-90</v>
      </c>
      <c r="K166" s="4" t="s">
        <v>638</v>
      </c>
      <c r="L166" s="2">
        <v>23062124</v>
      </c>
      <c r="M166" s="2" t="s">
        <v>397</v>
      </c>
      <c r="Q166">
        <v>516167</v>
      </c>
      <c r="R166">
        <v>0</v>
      </c>
      <c r="S166">
        <v>-90</v>
      </c>
      <c r="T166" t="s">
        <v>53</v>
      </c>
      <c r="U166">
        <v>993000</v>
      </c>
      <c r="V166">
        <v>-414.67</v>
      </c>
      <c r="W166" t="s">
        <v>53</v>
      </c>
      <c r="X166">
        <v>0</v>
      </c>
      <c r="Y166">
        <v>-90</v>
      </c>
      <c r="AF166">
        <v>20</v>
      </c>
      <c r="AG166" t="s">
        <v>639</v>
      </c>
      <c r="AH166" t="s">
        <v>640</v>
      </c>
    </row>
    <row r="167" spans="1:37" x14ac:dyDescent="0.25">
      <c r="A167" s="3">
        <v>41883</v>
      </c>
      <c r="B167" s="1">
        <v>41883</v>
      </c>
      <c r="C167" s="4" t="s">
        <v>465</v>
      </c>
      <c r="D167" s="4">
        <v>70726</v>
      </c>
      <c r="E167" s="5">
        <f t="shared" si="2"/>
        <v>-10.666666666666666</v>
      </c>
      <c r="F167" t="s">
        <v>57</v>
      </c>
      <c r="G167" s="6" t="s">
        <v>1059</v>
      </c>
      <c r="H167" s="5">
        <v>-8</v>
      </c>
      <c r="K167" s="4" t="s">
        <v>641</v>
      </c>
      <c r="L167" s="2">
        <v>23062124</v>
      </c>
      <c r="M167" s="2" t="s">
        <v>397</v>
      </c>
      <c r="Q167">
        <v>516168</v>
      </c>
      <c r="R167">
        <v>0</v>
      </c>
      <c r="S167">
        <v>-8</v>
      </c>
      <c r="T167" t="s">
        <v>53</v>
      </c>
      <c r="U167">
        <v>993000</v>
      </c>
      <c r="V167">
        <v>-422.67</v>
      </c>
      <c r="W167" t="s">
        <v>53</v>
      </c>
      <c r="X167">
        <v>0</v>
      </c>
      <c r="Y167">
        <v>-8</v>
      </c>
      <c r="AF167">
        <v>20</v>
      </c>
      <c r="AG167" t="s">
        <v>642</v>
      </c>
      <c r="AH167" t="s">
        <v>643</v>
      </c>
    </row>
    <row r="168" spans="1:37" x14ac:dyDescent="0.25">
      <c r="A168" s="3">
        <v>41884</v>
      </c>
      <c r="B168" s="1">
        <v>41884</v>
      </c>
      <c r="C168" s="4" t="s">
        <v>644</v>
      </c>
      <c r="D168" s="4">
        <v>70718</v>
      </c>
      <c r="E168" s="5">
        <f t="shared" si="2"/>
        <v>233.33333333333334</v>
      </c>
      <c r="F168" t="s">
        <v>58</v>
      </c>
      <c r="H168" s="5">
        <v>175</v>
      </c>
      <c r="L168" s="2">
        <v>23062124</v>
      </c>
      <c r="M168" s="2" t="s">
        <v>460</v>
      </c>
      <c r="Q168">
        <v>516169</v>
      </c>
      <c r="R168">
        <v>0</v>
      </c>
      <c r="S168">
        <v>175</v>
      </c>
      <c r="T168" t="s">
        <v>53</v>
      </c>
      <c r="U168">
        <v>993000</v>
      </c>
      <c r="V168">
        <v>-247.67</v>
      </c>
      <c r="W168" t="s">
        <v>53</v>
      </c>
      <c r="X168">
        <v>0</v>
      </c>
      <c r="Y168">
        <v>175</v>
      </c>
      <c r="AF168">
        <v>51</v>
      </c>
    </row>
    <row r="169" spans="1:37" x14ac:dyDescent="0.25">
      <c r="A169" s="3">
        <v>41885</v>
      </c>
      <c r="B169" s="1">
        <v>41885</v>
      </c>
      <c r="C169" s="4" t="s">
        <v>645</v>
      </c>
      <c r="D169" s="4" t="s">
        <v>208</v>
      </c>
      <c r="E169" s="5">
        <f t="shared" si="2"/>
        <v>133.33333333333334</v>
      </c>
      <c r="F169" t="s">
        <v>52</v>
      </c>
      <c r="H169" s="5">
        <v>100</v>
      </c>
      <c r="K169" s="4" t="s">
        <v>646</v>
      </c>
      <c r="L169" s="2" t="s">
        <v>207</v>
      </c>
      <c r="M169" s="2" t="s">
        <v>59</v>
      </c>
      <c r="Q169">
        <v>516170</v>
      </c>
      <c r="R169">
        <v>0</v>
      </c>
      <c r="S169">
        <v>100</v>
      </c>
      <c r="T169" t="s">
        <v>53</v>
      </c>
      <c r="U169">
        <v>993205</v>
      </c>
      <c r="V169">
        <v>-147.66999999999999</v>
      </c>
      <c r="W169" t="s">
        <v>53</v>
      </c>
      <c r="X169">
        <v>0</v>
      </c>
      <c r="Y169">
        <v>100</v>
      </c>
      <c r="AF169">
        <v>51</v>
      </c>
    </row>
    <row r="170" spans="1:37" x14ac:dyDescent="0.25">
      <c r="A170" s="3">
        <v>41885</v>
      </c>
      <c r="B170" s="1">
        <v>41885</v>
      </c>
      <c r="C170" s="4" t="s">
        <v>647</v>
      </c>
      <c r="D170" s="4">
        <v>9132000008</v>
      </c>
      <c r="E170" s="5">
        <f t="shared" si="2"/>
        <v>-93.333333333333329</v>
      </c>
      <c r="F170" t="s">
        <v>67</v>
      </c>
      <c r="G170" s="6" t="s">
        <v>1058</v>
      </c>
      <c r="H170" s="5">
        <v>-70</v>
      </c>
      <c r="I170" t="s">
        <v>133</v>
      </c>
      <c r="J170" t="s">
        <v>134</v>
      </c>
      <c r="K170" s="4" t="s">
        <v>104</v>
      </c>
      <c r="L170" s="2">
        <v>20069177</v>
      </c>
      <c r="M170" s="2" t="s">
        <v>101</v>
      </c>
      <c r="Q170">
        <v>516171</v>
      </c>
      <c r="R170">
        <v>0</v>
      </c>
      <c r="S170">
        <v>-70</v>
      </c>
      <c r="T170" t="s">
        <v>53</v>
      </c>
      <c r="U170">
        <v>997131</v>
      </c>
      <c r="V170">
        <v>-217.67</v>
      </c>
      <c r="W170" t="s">
        <v>53</v>
      </c>
      <c r="X170">
        <v>0</v>
      </c>
      <c r="Y170">
        <v>-70</v>
      </c>
      <c r="AF170">
        <v>5</v>
      </c>
    </row>
    <row r="171" spans="1:37" x14ac:dyDescent="0.25">
      <c r="A171" s="3">
        <v>41885</v>
      </c>
      <c r="B171" s="1">
        <v>41885</v>
      </c>
      <c r="C171" s="4" t="s">
        <v>465</v>
      </c>
      <c r="D171" s="4">
        <v>70726</v>
      </c>
      <c r="E171" s="5">
        <f t="shared" si="2"/>
        <v>-66.666666666666671</v>
      </c>
      <c r="F171" t="s">
        <v>57</v>
      </c>
      <c r="G171" s="6" t="s">
        <v>1059</v>
      </c>
      <c r="H171" s="5">
        <v>-50</v>
      </c>
      <c r="I171" t="s">
        <v>140</v>
      </c>
      <c r="J171" t="s">
        <v>648</v>
      </c>
      <c r="K171" s="4" t="s">
        <v>649</v>
      </c>
      <c r="L171" s="2">
        <v>23062124</v>
      </c>
      <c r="M171" s="2" t="s">
        <v>464</v>
      </c>
      <c r="Q171">
        <v>516172</v>
      </c>
      <c r="R171">
        <v>0</v>
      </c>
      <c r="S171">
        <v>-50</v>
      </c>
      <c r="T171" t="s">
        <v>53</v>
      </c>
      <c r="U171">
        <v>993000</v>
      </c>
      <c r="V171">
        <v>-267.67</v>
      </c>
      <c r="W171" t="s">
        <v>53</v>
      </c>
      <c r="X171">
        <v>0</v>
      </c>
      <c r="Y171">
        <v>-50</v>
      </c>
      <c r="AF171">
        <v>20</v>
      </c>
      <c r="AG171" t="s">
        <v>650</v>
      </c>
      <c r="AH171" t="s">
        <v>651</v>
      </c>
    </row>
    <row r="172" spans="1:37" x14ac:dyDescent="0.25">
      <c r="A172" s="3">
        <v>41886</v>
      </c>
      <c r="B172" s="1">
        <v>41886</v>
      </c>
      <c r="C172" s="4" t="s">
        <v>145</v>
      </c>
      <c r="D172" s="4" t="s">
        <v>161</v>
      </c>
      <c r="E172" s="5">
        <f t="shared" si="2"/>
        <v>533.33333333333337</v>
      </c>
      <c r="F172" t="s">
        <v>95</v>
      </c>
      <c r="H172" s="5">
        <v>400</v>
      </c>
      <c r="I172" t="s">
        <v>146</v>
      </c>
      <c r="J172" t="s">
        <v>147</v>
      </c>
      <c r="K172" s="4" t="s">
        <v>241</v>
      </c>
      <c r="L172" s="2" t="s">
        <v>160</v>
      </c>
      <c r="M172" s="2" t="s">
        <v>240</v>
      </c>
      <c r="Q172">
        <v>516173</v>
      </c>
      <c r="R172">
        <v>0</v>
      </c>
      <c r="S172">
        <v>400</v>
      </c>
      <c r="T172" t="s">
        <v>53</v>
      </c>
      <c r="U172">
        <v>993205</v>
      </c>
      <c r="V172">
        <v>132.33000000000001</v>
      </c>
      <c r="W172" t="s">
        <v>53</v>
      </c>
      <c r="X172">
        <v>0</v>
      </c>
      <c r="Y172">
        <v>400</v>
      </c>
      <c r="AF172">
        <v>52</v>
      </c>
    </row>
    <row r="173" spans="1:37" x14ac:dyDescent="0.25">
      <c r="A173" s="3">
        <v>41886</v>
      </c>
      <c r="B173" s="1">
        <v>41886</v>
      </c>
      <c r="C173" s="4" t="s">
        <v>145</v>
      </c>
      <c r="D173" s="4" t="s">
        <v>161</v>
      </c>
      <c r="E173" s="5">
        <f t="shared" si="2"/>
        <v>733.33333333333337</v>
      </c>
      <c r="F173" t="s">
        <v>95</v>
      </c>
      <c r="H173" s="5">
        <v>550</v>
      </c>
      <c r="K173" s="4" t="s">
        <v>128</v>
      </c>
      <c r="L173" s="2" t="s">
        <v>160</v>
      </c>
      <c r="M173" s="2" t="s">
        <v>240</v>
      </c>
      <c r="Q173">
        <v>516174</v>
      </c>
      <c r="R173">
        <v>0</v>
      </c>
      <c r="S173">
        <v>550</v>
      </c>
      <c r="T173" t="s">
        <v>53</v>
      </c>
      <c r="U173">
        <v>993205</v>
      </c>
      <c r="V173">
        <v>682.33</v>
      </c>
      <c r="W173" t="s">
        <v>53</v>
      </c>
      <c r="X173">
        <v>0</v>
      </c>
      <c r="Y173">
        <v>550</v>
      </c>
      <c r="AF173">
        <v>52</v>
      </c>
      <c r="AG173" t="s">
        <v>96</v>
      </c>
    </row>
    <row r="174" spans="1:37" x14ac:dyDescent="0.25">
      <c r="A174" s="3">
        <v>41886</v>
      </c>
      <c r="B174" s="1">
        <v>41886</v>
      </c>
      <c r="C174" s="4" t="s">
        <v>145</v>
      </c>
      <c r="D174" s="4" t="s">
        <v>161</v>
      </c>
      <c r="E174" s="5">
        <f t="shared" si="2"/>
        <v>466.66666666666669</v>
      </c>
      <c r="F174" t="s">
        <v>95</v>
      </c>
      <c r="H174" s="5">
        <v>350</v>
      </c>
      <c r="I174" t="s">
        <v>131</v>
      </c>
      <c r="J174" t="s">
        <v>132</v>
      </c>
      <c r="K174" s="4" t="s">
        <v>128</v>
      </c>
      <c r="L174" s="2" t="s">
        <v>160</v>
      </c>
      <c r="M174" s="2" t="s">
        <v>240</v>
      </c>
      <c r="Q174">
        <v>516175</v>
      </c>
      <c r="R174">
        <v>0</v>
      </c>
      <c r="S174">
        <v>350</v>
      </c>
      <c r="T174" t="s">
        <v>53</v>
      </c>
      <c r="U174">
        <v>993205</v>
      </c>
      <c r="V174">
        <v>1032.33</v>
      </c>
      <c r="W174" t="s">
        <v>53</v>
      </c>
      <c r="X174">
        <v>0</v>
      </c>
      <c r="Y174">
        <v>350</v>
      </c>
      <c r="AF174">
        <v>52</v>
      </c>
      <c r="AG174" t="s">
        <v>102</v>
      </c>
      <c r="AH174">
        <v>350</v>
      </c>
    </row>
    <row r="175" spans="1:37" x14ac:dyDescent="0.25">
      <c r="A175" s="3">
        <v>41887</v>
      </c>
      <c r="B175" s="1">
        <v>41887</v>
      </c>
      <c r="C175" s="4" t="s">
        <v>220</v>
      </c>
      <c r="D175" s="4" t="s">
        <v>218</v>
      </c>
      <c r="E175" s="5">
        <f t="shared" si="2"/>
        <v>-53.32</v>
      </c>
      <c r="F175" t="s">
        <v>149</v>
      </c>
      <c r="G175" s="6" t="s">
        <v>1067</v>
      </c>
      <c r="H175" s="5">
        <v>-39.99</v>
      </c>
      <c r="K175" s="4" t="s">
        <v>652</v>
      </c>
      <c r="L175" s="2" t="s">
        <v>217</v>
      </c>
      <c r="M175" s="2" t="s">
        <v>73</v>
      </c>
      <c r="Q175">
        <v>516176</v>
      </c>
      <c r="R175">
        <v>0</v>
      </c>
      <c r="S175">
        <v>-39.99</v>
      </c>
      <c r="T175" t="s">
        <v>53</v>
      </c>
      <c r="U175">
        <v>993202</v>
      </c>
      <c r="V175">
        <v>992.34</v>
      </c>
      <c r="W175" t="s">
        <v>53</v>
      </c>
      <c r="X175">
        <v>0</v>
      </c>
      <c r="Y175">
        <v>-39.99</v>
      </c>
      <c r="AF175">
        <v>5</v>
      </c>
      <c r="AG175" t="s">
        <v>222</v>
      </c>
      <c r="AH175" t="s">
        <v>223</v>
      </c>
      <c r="AI175" t="s">
        <v>653</v>
      </c>
      <c r="AJ175" t="s">
        <v>554</v>
      </c>
      <c r="AK175">
        <v>5727</v>
      </c>
    </row>
    <row r="176" spans="1:37" x14ac:dyDescent="0.25">
      <c r="A176" s="3">
        <v>41887</v>
      </c>
      <c r="B176" s="1">
        <v>41887</v>
      </c>
      <c r="C176" s="4" t="s">
        <v>465</v>
      </c>
      <c r="D176" s="4">
        <v>70726</v>
      </c>
      <c r="E176" s="5">
        <f t="shared" si="2"/>
        <v>-26.666666666666668</v>
      </c>
      <c r="F176" t="s">
        <v>57</v>
      </c>
      <c r="G176" s="6" t="s">
        <v>1059</v>
      </c>
      <c r="H176" s="5">
        <v>-20</v>
      </c>
      <c r="I176" t="s">
        <v>235</v>
      </c>
      <c r="J176" t="s">
        <v>654</v>
      </c>
      <c r="K176" s="4" t="s">
        <v>655</v>
      </c>
      <c r="L176" s="2">
        <v>23062124</v>
      </c>
      <c r="M176" s="2" t="s">
        <v>397</v>
      </c>
      <c r="Q176">
        <v>516177</v>
      </c>
      <c r="R176">
        <v>0</v>
      </c>
      <c r="S176">
        <v>-20</v>
      </c>
      <c r="T176" t="s">
        <v>53</v>
      </c>
      <c r="U176">
        <v>993000</v>
      </c>
      <c r="V176">
        <v>972.34</v>
      </c>
      <c r="W176" t="s">
        <v>53</v>
      </c>
      <c r="X176">
        <v>0</v>
      </c>
      <c r="Y176">
        <v>-20</v>
      </c>
      <c r="AF176">
        <v>20</v>
      </c>
      <c r="AG176" t="s">
        <v>656</v>
      </c>
      <c r="AH176" t="s">
        <v>657</v>
      </c>
      <c r="AI176" t="s">
        <v>658</v>
      </c>
    </row>
    <row r="177" spans="1:40" x14ac:dyDescent="0.25">
      <c r="A177" s="3">
        <v>41890</v>
      </c>
      <c r="B177" s="1">
        <v>41890</v>
      </c>
      <c r="C177" s="4" t="s">
        <v>114</v>
      </c>
      <c r="D177" s="4">
        <v>70718</v>
      </c>
      <c r="E177" s="5">
        <f t="shared" si="2"/>
        <v>-293.33333333333331</v>
      </c>
      <c r="F177" t="s">
        <v>57</v>
      </c>
      <c r="G177" s="6" t="s">
        <v>1062</v>
      </c>
      <c r="H177" s="5">
        <v>-220</v>
      </c>
      <c r="I177" t="s">
        <v>130</v>
      </c>
      <c r="J177" t="s">
        <v>244</v>
      </c>
      <c r="K177" s="4" t="s">
        <v>659</v>
      </c>
      <c r="L177" s="2">
        <v>23062124</v>
      </c>
      <c r="M177" s="2" t="s">
        <v>460</v>
      </c>
      <c r="Q177">
        <v>516178</v>
      </c>
      <c r="R177">
        <v>0</v>
      </c>
      <c r="S177">
        <v>-220</v>
      </c>
      <c r="T177" t="s">
        <v>53</v>
      </c>
      <c r="U177">
        <v>993000</v>
      </c>
      <c r="V177">
        <v>752.34</v>
      </c>
      <c r="W177" t="s">
        <v>53</v>
      </c>
      <c r="X177">
        <v>0</v>
      </c>
      <c r="Y177">
        <v>-220</v>
      </c>
      <c r="AF177">
        <v>20</v>
      </c>
      <c r="AG177" t="s">
        <v>660</v>
      </c>
      <c r="AH177" t="s">
        <v>661</v>
      </c>
      <c r="AI177" t="s">
        <v>662</v>
      </c>
    </row>
    <row r="178" spans="1:40" x14ac:dyDescent="0.25">
      <c r="A178" s="3">
        <v>41890</v>
      </c>
      <c r="B178" s="1">
        <v>41889</v>
      </c>
      <c r="C178" s="4" t="s">
        <v>663</v>
      </c>
      <c r="D178" s="4">
        <v>1012670</v>
      </c>
      <c r="E178" s="5">
        <f t="shared" si="2"/>
        <v>-133.33333333333334</v>
      </c>
      <c r="F178" t="s">
        <v>63</v>
      </c>
      <c r="G178" s="6" t="s">
        <v>1058</v>
      </c>
      <c r="H178" s="5">
        <v>-100</v>
      </c>
      <c r="I178" t="s">
        <v>133</v>
      </c>
      <c r="J178" t="s">
        <v>134</v>
      </c>
      <c r="K178" s="4" t="s">
        <v>296</v>
      </c>
      <c r="L178" s="2">
        <v>23062124</v>
      </c>
      <c r="M178" s="2" t="s">
        <v>294</v>
      </c>
      <c r="Q178">
        <v>516179</v>
      </c>
      <c r="R178">
        <v>0</v>
      </c>
      <c r="S178">
        <v>-100</v>
      </c>
      <c r="T178" t="s">
        <v>53</v>
      </c>
      <c r="U178">
        <v>101916</v>
      </c>
      <c r="V178">
        <v>652.34</v>
      </c>
      <c r="W178" t="s">
        <v>53</v>
      </c>
      <c r="X178">
        <v>0</v>
      </c>
      <c r="Y178">
        <v>-100</v>
      </c>
      <c r="AF178">
        <v>5</v>
      </c>
    </row>
    <row r="179" spans="1:40" x14ac:dyDescent="0.25">
      <c r="A179" s="3">
        <v>41890</v>
      </c>
      <c r="B179" s="1">
        <v>41889</v>
      </c>
      <c r="C179" s="4" t="s">
        <v>664</v>
      </c>
      <c r="D179" s="4">
        <v>1012670</v>
      </c>
      <c r="E179" s="5">
        <f t="shared" si="2"/>
        <v>-93.333333333333329</v>
      </c>
      <c r="F179" t="s">
        <v>63</v>
      </c>
      <c r="G179" s="6" t="s">
        <v>1058</v>
      </c>
      <c r="H179" s="5">
        <v>-70</v>
      </c>
      <c r="I179" t="s">
        <v>133</v>
      </c>
      <c r="J179" t="s">
        <v>134</v>
      </c>
      <c r="K179" s="4" t="s">
        <v>110</v>
      </c>
      <c r="L179" s="2">
        <v>23062124</v>
      </c>
      <c r="M179" s="2" t="s">
        <v>64</v>
      </c>
      <c r="Q179">
        <v>516180</v>
      </c>
      <c r="R179">
        <v>0</v>
      </c>
      <c r="S179">
        <v>-70</v>
      </c>
      <c r="T179" t="s">
        <v>53</v>
      </c>
      <c r="U179">
        <v>101948</v>
      </c>
      <c r="V179">
        <v>582.34</v>
      </c>
      <c r="W179" t="s">
        <v>53</v>
      </c>
      <c r="X179">
        <v>0</v>
      </c>
      <c r="Y179">
        <v>-70</v>
      </c>
      <c r="AF179">
        <v>5</v>
      </c>
    </row>
    <row r="180" spans="1:40" x14ac:dyDescent="0.25">
      <c r="A180" s="3">
        <v>41890</v>
      </c>
      <c r="B180" s="1">
        <v>41890</v>
      </c>
      <c r="C180" s="4" t="s">
        <v>245</v>
      </c>
      <c r="D180" s="4" t="s">
        <v>665</v>
      </c>
      <c r="E180" s="5">
        <f t="shared" si="2"/>
        <v>-132</v>
      </c>
      <c r="F180" t="s">
        <v>100</v>
      </c>
      <c r="G180" s="6" t="s">
        <v>1059</v>
      </c>
      <c r="H180" s="5">
        <v>-99</v>
      </c>
      <c r="K180" s="4" t="s">
        <v>666</v>
      </c>
      <c r="L180" s="2" t="s">
        <v>160</v>
      </c>
      <c r="M180" s="2" t="s">
        <v>92</v>
      </c>
      <c r="Q180">
        <v>516181</v>
      </c>
      <c r="R180">
        <v>0</v>
      </c>
      <c r="S180">
        <v>-99</v>
      </c>
      <c r="T180" t="s">
        <v>53</v>
      </c>
      <c r="U180">
        <v>993000</v>
      </c>
      <c r="V180">
        <v>483.34</v>
      </c>
      <c r="W180" t="s">
        <v>53</v>
      </c>
      <c r="X180">
        <v>0</v>
      </c>
      <c r="Y180">
        <v>-99</v>
      </c>
      <c r="AF180">
        <v>177</v>
      </c>
      <c r="AG180" t="s">
        <v>667</v>
      </c>
      <c r="AH180" t="s">
        <v>668</v>
      </c>
      <c r="AI180" t="s">
        <v>669</v>
      </c>
      <c r="AJ180" t="s">
        <v>464</v>
      </c>
    </row>
    <row r="181" spans="1:40" x14ac:dyDescent="0.25">
      <c r="A181" s="3">
        <v>41892</v>
      </c>
      <c r="B181" s="1">
        <v>41892</v>
      </c>
      <c r="C181" s="4" t="s">
        <v>78</v>
      </c>
      <c r="D181" s="4">
        <v>85227</v>
      </c>
      <c r="E181" s="5">
        <f t="shared" si="2"/>
        <v>-66.666666666666671</v>
      </c>
      <c r="F181" t="s">
        <v>57</v>
      </c>
      <c r="G181" s="6" t="s">
        <v>1058</v>
      </c>
      <c r="H181" s="5">
        <v>-50</v>
      </c>
      <c r="K181" s="4" t="s">
        <v>670</v>
      </c>
      <c r="L181" s="2">
        <v>23062124</v>
      </c>
      <c r="M181" s="2" t="s">
        <v>77</v>
      </c>
      <c r="Q181">
        <v>516182</v>
      </c>
      <c r="R181">
        <v>0</v>
      </c>
      <c r="S181">
        <v>-50</v>
      </c>
      <c r="T181" t="s">
        <v>53</v>
      </c>
      <c r="U181">
        <v>993000</v>
      </c>
      <c r="V181">
        <v>433.34</v>
      </c>
      <c r="W181" t="s">
        <v>53</v>
      </c>
      <c r="X181">
        <v>0</v>
      </c>
      <c r="Y181">
        <v>-50</v>
      </c>
      <c r="AF181">
        <v>20</v>
      </c>
      <c r="AG181" t="s">
        <v>671</v>
      </c>
      <c r="AH181" t="s">
        <v>148</v>
      </c>
    </row>
    <row r="182" spans="1:40" x14ac:dyDescent="0.25">
      <c r="A182" s="3">
        <v>41894</v>
      </c>
      <c r="B182" s="1">
        <v>41894</v>
      </c>
      <c r="C182" s="4" t="s">
        <v>673</v>
      </c>
      <c r="D182" s="4">
        <v>1012670</v>
      </c>
      <c r="E182" s="5">
        <f t="shared" si="2"/>
        <v>-93.333333333333329</v>
      </c>
      <c r="F182" t="s">
        <v>63</v>
      </c>
      <c r="G182" s="6" t="s">
        <v>1058</v>
      </c>
      <c r="H182" s="5">
        <v>-70</v>
      </c>
      <c r="I182" t="s">
        <v>133</v>
      </c>
      <c r="J182" t="s">
        <v>134</v>
      </c>
      <c r="K182" s="4" t="s">
        <v>110</v>
      </c>
      <c r="L182" s="2">
        <v>23062124</v>
      </c>
      <c r="M182" s="2" t="s">
        <v>672</v>
      </c>
      <c r="Q182">
        <v>516183</v>
      </c>
      <c r="R182">
        <v>0</v>
      </c>
      <c r="S182">
        <v>-70</v>
      </c>
      <c r="T182" t="s">
        <v>53</v>
      </c>
      <c r="U182">
        <v>101925</v>
      </c>
      <c r="V182">
        <v>363.34</v>
      </c>
      <c r="W182" t="s">
        <v>53</v>
      </c>
      <c r="X182">
        <v>0</v>
      </c>
      <c r="Y182">
        <v>-70</v>
      </c>
      <c r="AF182">
        <v>5</v>
      </c>
    </row>
    <row r="183" spans="1:40" x14ac:dyDescent="0.25">
      <c r="A183" s="3">
        <v>41897</v>
      </c>
      <c r="B183" s="1">
        <v>41897</v>
      </c>
      <c r="C183" s="4" t="s">
        <v>674</v>
      </c>
      <c r="D183" s="4">
        <v>123436800</v>
      </c>
      <c r="E183" s="5">
        <f t="shared" si="2"/>
        <v>-92</v>
      </c>
      <c r="F183" t="s">
        <v>82</v>
      </c>
      <c r="G183" s="6" t="s">
        <v>1062</v>
      </c>
      <c r="H183" s="5">
        <v>-69</v>
      </c>
      <c r="I183" t="s">
        <v>136</v>
      </c>
      <c r="J183" t="s">
        <v>137</v>
      </c>
      <c r="K183" s="4" t="s">
        <v>675</v>
      </c>
      <c r="L183" s="2">
        <v>37040044</v>
      </c>
      <c r="M183" s="2" t="s">
        <v>72</v>
      </c>
      <c r="Q183">
        <v>516184</v>
      </c>
      <c r="R183">
        <v>0</v>
      </c>
      <c r="S183">
        <v>-69</v>
      </c>
      <c r="T183" t="s">
        <v>53</v>
      </c>
      <c r="U183">
        <v>997109</v>
      </c>
      <c r="V183">
        <v>294.33999999999997</v>
      </c>
      <c r="W183" t="s">
        <v>53</v>
      </c>
      <c r="X183">
        <v>0</v>
      </c>
      <c r="Y183">
        <v>-69</v>
      </c>
      <c r="AF183">
        <v>5</v>
      </c>
      <c r="AG183">
        <v>3.2000000000000301E+20</v>
      </c>
      <c r="AH183" t="s">
        <v>676</v>
      </c>
      <c r="AI183" t="s">
        <v>677</v>
      </c>
      <c r="AJ183" t="s">
        <v>83</v>
      </c>
      <c r="AK183">
        <v>3591010028001</v>
      </c>
      <c r="AL183" t="s">
        <v>678</v>
      </c>
      <c r="AM183">
        <v>9.7800000000690005E+26</v>
      </c>
    </row>
    <row r="184" spans="1:40" x14ac:dyDescent="0.25">
      <c r="A184" s="3">
        <v>41897</v>
      </c>
      <c r="B184" s="1">
        <v>41897</v>
      </c>
      <c r="C184" s="4">
        <v>1.3091248083587E+26</v>
      </c>
      <c r="D184" s="4">
        <v>502241300</v>
      </c>
      <c r="E184" s="5">
        <f t="shared" si="2"/>
        <v>-60.693333333333335</v>
      </c>
      <c r="F184" t="s">
        <v>69</v>
      </c>
      <c r="G184" s="6" t="s">
        <v>1060</v>
      </c>
      <c r="H184" s="5">
        <v>-45.52</v>
      </c>
      <c r="I184" t="s">
        <v>130</v>
      </c>
      <c r="L184" s="2">
        <v>37040044</v>
      </c>
      <c r="M184" s="2" t="s">
        <v>637</v>
      </c>
      <c r="Q184">
        <v>516185</v>
      </c>
      <c r="R184">
        <v>0</v>
      </c>
      <c r="S184">
        <v>-45.52</v>
      </c>
      <c r="T184" t="s">
        <v>53</v>
      </c>
      <c r="U184">
        <v>997109</v>
      </c>
      <c r="V184">
        <v>248.82</v>
      </c>
      <c r="W184" t="s">
        <v>53</v>
      </c>
      <c r="X184">
        <v>0</v>
      </c>
      <c r="Y184">
        <v>-45.52</v>
      </c>
      <c r="AF184">
        <v>5</v>
      </c>
    </row>
    <row r="185" spans="1:40" x14ac:dyDescent="0.25">
      <c r="A185" s="3">
        <v>41898</v>
      </c>
      <c r="B185" s="1">
        <v>41898</v>
      </c>
      <c r="C185" s="4" t="s">
        <v>680</v>
      </c>
      <c r="D185" s="4">
        <v>70726</v>
      </c>
      <c r="E185" s="5">
        <f t="shared" si="2"/>
        <v>26.666666666666668</v>
      </c>
      <c r="F185" t="s">
        <v>58</v>
      </c>
      <c r="H185" s="5">
        <v>20</v>
      </c>
      <c r="I185" t="s">
        <v>136</v>
      </c>
      <c r="J185" t="s">
        <v>679</v>
      </c>
      <c r="L185" s="2">
        <v>23062124</v>
      </c>
      <c r="M185" s="2" t="s">
        <v>397</v>
      </c>
      <c r="Q185">
        <v>516186</v>
      </c>
      <c r="R185">
        <v>0</v>
      </c>
      <c r="S185">
        <v>20</v>
      </c>
      <c r="T185" t="s">
        <v>53</v>
      </c>
      <c r="U185">
        <v>993000</v>
      </c>
      <c r="V185">
        <v>268.82</v>
      </c>
      <c r="W185" t="s">
        <v>53</v>
      </c>
      <c r="X185">
        <v>0</v>
      </c>
      <c r="Y185">
        <v>20</v>
      </c>
      <c r="AF185">
        <v>51</v>
      </c>
    </row>
    <row r="186" spans="1:40" x14ac:dyDescent="0.25">
      <c r="A186" s="3">
        <v>41899</v>
      </c>
      <c r="B186" s="1">
        <v>41899</v>
      </c>
      <c r="C186" s="4" t="s">
        <v>682</v>
      </c>
      <c r="D186" s="4" t="s">
        <v>173</v>
      </c>
      <c r="E186" s="5">
        <f t="shared" si="2"/>
        <v>-54.84</v>
      </c>
      <c r="F186" t="s">
        <v>149</v>
      </c>
      <c r="G186" s="6" t="s">
        <v>1058</v>
      </c>
      <c r="H186" s="5">
        <v>-41.13</v>
      </c>
      <c r="I186" t="s">
        <v>130</v>
      </c>
      <c r="J186" t="s">
        <v>191</v>
      </c>
      <c r="K186" s="4" t="s">
        <v>683</v>
      </c>
      <c r="L186" s="2" t="s">
        <v>172</v>
      </c>
      <c r="M186" s="2" t="s">
        <v>681</v>
      </c>
      <c r="Q186">
        <v>516187</v>
      </c>
      <c r="R186">
        <v>0</v>
      </c>
      <c r="S186">
        <v>-41.13</v>
      </c>
      <c r="T186" t="s">
        <v>53</v>
      </c>
      <c r="U186">
        <v>993202</v>
      </c>
      <c r="V186">
        <v>227.69</v>
      </c>
      <c r="W186" t="s">
        <v>53</v>
      </c>
      <c r="X186">
        <v>0</v>
      </c>
      <c r="Y186">
        <v>-41.13</v>
      </c>
      <c r="AF186">
        <v>5</v>
      </c>
      <c r="AG186" t="s">
        <v>204</v>
      </c>
      <c r="AH186">
        <v>16</v>
      </c>
      <c r="AI186" t="s">
        <v>177</v>
      </c>
      <c r="AJ186" t="s">
        <v>684</v>
      </c>
      <c r="AK186" t="s">
        <v>685</v>
      </c>
      <c r="AL186" t="s">
        <v>686</v>
      </c>
      <c r="AM186" t="s">
        <v>687</v>
      </c>
      <c r="AN186" t="s">
        <v>103</v>
      </c>
    </row>
    <row r="187" spans="1:40" x14ac:dyDescent="0.25">
      <c r="A187" s="3">
        <v>41900</v>
      </c>
      <c r="B187" s="1">
        <v>41900</v>
      </c>
      <c r="C187" s="4" t="s">
        <v>688</v>
      </c>
      <c r="D187" s="4" t="s">
        <v>163</v>
      </c>
      <c r="E187" s="5">
        <f t="shared" si="2"/>
        <v>-36.800000000000004</v>
      </c>
      <c r="F187" t="s">
        <v>149</v>
      </c>
      <c r="G187" s="6" t="s">
        <v>1058</v>
      </c>
      <c r="H187" s="5">
        <v>-27.6</v>
      </c>
      <c r="I187" t="s">
        <v>146</v>
      </c>
      <c r="K187" s="4" t="s">
        <v>151</v>
      </c>
      <c r="L187" s="2" t="s">
        <v>162</v>
      </c>
      <c r="M187" s="2" t="s">
        <v>150</v>
      </c>
      <c r="Q187">
        <v>521024</v>
      </c>
      <c r="R187">
        <v>0</v>
      </c>
      <c r="S187">
        <v>-27.6</v>
      </c>
      <c r="T187" t="s">
        <v>53</v>
      </c>
      <c r="U187">
        <v>993202</v>
      </c>
      <c r="V187">
        <v>200.09</v>
      </c>
      <c r="W187" t="s">
        <v>53</v>
      </c>
      <c r="X187">
        <v>0</v>
      </c>
      <c r="Y187">
        <v>-27.6</v>
      </c>
      <c r="AF187">
        <v>5</v>
      </c>
      <c r="AG187" t="s">
        <v>544</v>
      </c>
      <c r="AH187" t="s">
        <v>153</v>
      </c>
      <c r="AI187">
        <v>58</v>
      </c>
      <c r="AJ187" t="s">
        <v>689</v>
      </c>
      <c r="AK187" t="s">
        <v>690</v>
      </c>
      <c r="AL187" t="s">
        <v>691</v>
      </c>
      <c r="AM187" t="s">
        <v>692</v>
      </c>
      <c r="AN187">
        <v>6</v>
      </c>
    </row>
    <row r="188" spans="1:40" x14ac:dyDescent="0.25">
      <c r="A188" s="3">
        <v>41900</v>
      </c>
      <c r="B188" s="1">
        <v>41900</v>
      </c>
      <c r="C188" s="4" t="s">
        <v>696</v>
      </c>
      <c r="D188" s="4" t="s">
        <v>694</v>
      </c>
      <c r="E188" s="5">
        <f t="shared" si="2"/>
        <v>-413.10666666666663</v>
      </c>
      <c r="F188" t="s">
        <v>100</v>
      </c>
      <c r="G188" s="6" t="s">
        <v>1059</v>
      </c>
      <c r="H188" s="5">
        <v>-309.83</v>
      </c>
      <c r="I188" t="s">
        <v>130</v>
      </c>
      <c r="J188" t="s">
        <v>244</v>
      </c>
      <c r="K188" s="4" t="s">
        <v>697</v>
      </c>
      <c r="L188" s="2" t="s">
        <v>693</v>
      </c>
      <c r="M188" s="2" t="s">
        <v>695</v>
      </c>
      <c r="Q188">
        <v>521025</v>
      </c>
      <c r="R188">
        <v>0</v>
      </c>
      <c r="S188">
        <v>-309.83</v>
      </c>
      <c r="T188" t="s">
        <v>53</v>
      </c>
      <c r="U188">
        <v>993000</v>
      </c>
      <c r="V188">
        <v>-109.74</v>
      </c>
      <c r="W188" t="s">
        <v>53</v>
      </c>
      <c r="X188">
        <v>0</v>
      </c>
      <c r="Y188">
        <v>-309.83</v>
      </c>
      <c r="AF188">
        <v>177</v>
      </c>
      <c r="AG188" t="s">
        <v>698</v>
      </c>
      <c r="AH188" t="s">
        <v>699</v>
      </c>
      <c r="AI188" t="s">
        <v>700</v>
      </c>
      <c r="AJ188" t="s">
        <v>94</v>
      </c>
    </row>
    <row r="189" spans="1:40" x14ac:dyDescent="0.25">
      <c r="A189" s="3">
        <v>41904</v>
      </c>
      <c r="B189" s="1">
        <v>41903</v>
      </c>
      <c r="C189" s="4" t="s">
        <v>701</v>
      </c>
      <c r="D189" s="4">
        <v>1012670</v>
      </c>
      <c r="E189" s="5">
        <f t="shared" si="2"/>
        <v>-266.66666666666669</v>
      </c>
      <c r="F189" t="s">
        <v>63</v>
      </c>
      <c r="G189" s="6" t="s">
        <v>1058</v>
      </c>
      <c r="H189" s="5">
        <v>-200</v>
      </c>
      <c r="I189" t="s">
        <v>133</v>
      </c>
      <c r="J189" t="s">
        <v>134</v>
      </c>
      <c r="K189" s="4" t="s">
        <v>70</v>
      </c>
      <c r="L189" s="2">
        <v>23062124</v>
      </c>
      <c r="M189" s="2" t="s">
        <v>64</v>
      </c>
      <c r="Q189">
        <v>521026</v>
      </c>
      <c r="R189">
        <v>0</v>
      </c>
      <c r="S189">
        <v>-200</v>
      </c>
      <c r="T189" t="s">
        <v>53</v>
      </c>
      <c r="U189">
        <v>101942</v>
      </c>
      <c r="V189">
        <v>-309.74</v>
      </c>
      <c r="W189" t="s">
        <v>53</v>
      </c>
      <c r="X189">
        <v>0</v>
      </c>
      <c r="Y189">
        <v>-200</v>
      </c>
      <c r="AF189">
        <v>5</v>
      </c>
    </row>
    <row r="190" spans="1:40" x14ac:dyDescent="0.25">
      <c r="A190" s="3">
        <v>41904</v>
      </c>
      <c r="B190" s="1">
        <v>41904</v>
      </c>
      <c r="C190" s="4" t="s">
        <v>702</v>
      </c>
      <c r="D190" s="4" t="s">
        <v>163</v>
      </c>
      <c r="E190" s="5">
        <f t="shared" si="2"/>
        <v>-39.800000000000004</v>
      </c>
      <c r="F190" t="s">
        <v>149</v>
      </c>
      <c r="G190" s="6" t="s">
        <v>1058</v>
      </c>
      <c r="H190" s="5">
        <v>-29.85</v>
      </c>
      <c r="I190" t="s">
        <v>146</v>
      </c>
      <c r="K190" s="4" t="s">
        <v>151</v>
      </c>
      <c r="L190" s="2" t="s">
        <v>162</v>
      </c>
      <c r="M190" s="2" t="s">
        <v>150</v>
      </c>
      <c r="Q190">
        <v>521027</v>
      </c>
      <c r="R190">
        <v>0</v>
      </c>
      <c r="S190">
        <v>-29.85</v>
      </c>
      <c r="T190" t="s">
        <v>53</v>
      </c>
      <c r="U190">
        <v>993202</v>
      </c>
      <c r="V190">
        <v>-339.59</v>
      </c>
      <c r="W190" t="s">
        <v>53</v>
      </c>
      <c r="X190">
        <v>0</v>
      </c>
      <c r="Y190">
        <v>-29.85</v>
      </c>
      <c r="AF190">
        <v>5</v>
      </c>
      <c r="AG190" t="s">
        <v>544</v>
      </c>
      <c r="AH190" t="s">
        <v>153</v>
      </c>
      <c r="AI190">
        <v>58</v>
      </c>
      <c r="AJ190" t="s">
        <v>703</v>
      </c>
      <c r="AK190" t="s">
        <v>215</v>
      </c>
      <c r="AL190" t="s">
        <v>216</v>
      </c>
    </row>
    <row r="191" spans="1:40" x14ac:dyDescent="0.25">
      <c r="A191" s="3">
        <v>41904</v>
      </c>
      <c r="B191" s="1">
        <v>41904</v>
      </c>
      <c r="C191" s="4" t="s">
        <v>118</v>
      </c>
      <c r="D191" s="4">
        <v>70696</v>
      </c>
      <c r="E191" s="5">
        <f t="shared" si="2"/>
        <v>-192.74666666666667</v>
      </c>
      <c r="F191" t="s">
        <v>57</v>
      </c>
      <c r="G191" s="6" t="s">
        <v>1059</v>
      </c>
      <c r="H191" s="5">
        <v>-144.56</v>
      </c>
      <c r="K191" s="4" t="s">
        <v>704</v>
      </c>
      <c r="L191" s="2">
        <v>23062124</v>
      </c>
      <c r="M191" s="2" t="s">
        <v>121</v>
      </c>
      <c r="Q191">
        <v>521028</v>
      </c>
      <c r="R191">
        <v>0</v>
      </c>
      <c r="S191">
        <v>-144.56</v>
      </c>
      <c r="T191" t="s">
        <v>53</v>
      </c>
      <c r="U191">
        <v>993000</v>
      </c>
      <c r="V191">
        <v>-484.15</v>
      </c>
      <c r="W191" t="s">
        <v>53</v>
      </c>
      <c r="X191">
        <v>0</v>
      </c>
      <c r="Y191">
        <v>-144.56</v>
      </c>
      <c r="AF191">
        <v>20</v>
      </c>
      <c r="AG191" t="s">
        <v>705</v>
      </c>
      <c r="AH191" t="s">
        <v>706</v>
      </c>
    </row>
    <row r="192" spans="1:40" x14ac:dyDescent="0.25">
      <c r="A192" s="3">
        <v>41911</v>
      </c>
      <c r="B192" s="1">
        <v>41911</v>
      </c>
      <c r="C192" s="4" t="s">
        <v>707</v>
      </c>
      <c r="D192" s="4">
        <v>1012670</v>
      </c>
      <c r="E192" s="5">
        <f t="shared" si="2"/>
        <v>-93.333333333333329</v>
      </c>
      <c r="F192" t="s">
        <v>63</v>
      </c>
      <c r="G192" s="6" t="s">
        <v>1058</v>
      </c>
      <c r="H192" s="5">
        <v>-70</v>
      </c>
      <c r="I192" t="s">
        <v>133</v>
      </c>
      <c r="J192" t="s">
        <v>134</v>
      </c>
      <c r="K192" s="4" t="s">
        <v>110</v>
      </c>
      <c r="L192" s="2">
        <v>23062124</v>
      </c>
      <c r="M192" s="2" t="s">
        <v>64</v>
      </c>
      <c r="Q192">
        <v>521029</v>
      </c>
      <c r="R192">
        <v>0</v>
      </c>
      <c r="S192">
        <v>-70</v>
      </c>
      <c r="T192" t="s">
        <v>53</v>
      </c>
      <c r="U192">
        <v>101949</v>
      </c>
      <c r="V192">
        <v>-554.15</v>
      </c>
      <c r="W192" t="s">
        <v>53</v>
      </c>
      <c r="X192">
        <v>0</v>
      </c>
      <c r="Y192">
        <v>-70</v>
      </c>
      <c r="AF192">
        <v>5</v>
      </c>
    </row>
    <row r="193" spans="1:40" x14ac:dyDescent="0.25">
      <c r="A193" s="3">
        <v>41911</v>
      </c>
      <c r="B193" s="1">
        <v>41911</v>
      </c>
      <c r="C193" s="4" t="s">
        <v>708</v>
      </c>
      <c r="D193" s="4">
        <v>15020802</v>
      </c>
      <c r="E193" s="5">
        <f t="shared" si="2"/>
        <v>-73.333333333333329</v>
      </c>
      <c r="F193" t="s">
        <v>84</v>
      </c>
      <c r="G193" s="6" t="s">
        <v>1058</v>
      </c>
      <c r="H193" s="5">
        <v>-55</v>
      </c>
      <c r="I193" t="s">
        <v>133</v>
      </c>
      <c r="J193" t="s">
        <v>134</v>
      </c>
      <c r="K193" s="4" t="s">
        <v>709</v>
      </c>
      <c r="L193" s="2">
        <v>50060400</v>
      </c>
      <c r="M193" s="2" t="s">
        <v>85</v>
      </c>
      <c r="Q193">
        <v>521030</v>
      </c>
      <c r="R193">
        <v>0</v>
      </c>
      <c r="S193">
        <v>-55</v>
      </c>
      <c r="T193" t="s">
        <v>53</v>
      </c>
      <c r="U193">
        <v>997109</v>
      </c>
      <c r="V193">
        <v>-609.15</v>
      </c>
      <c r="W193" t="s">
        <v>53</v>
      </c>
      <c r="X193">
        <v>0</v>
      </c>
      <c r="Y193">
        <v>-55</v>
      </c>
      <c r="AF193">
        <v>14</v>
      </c>
      <c r="AG193" t="s">
        <v>710</v>
      </c>
      <c r="AH193" t="s">
        <v>711</v>
      </c>
      <c r="AI193" t="s">
        <v>712</v>
      </c>
      <c r="AJ193">
        <v>3.7800004008001097E+20</v>
      </c>
      <c r="AK193" t="s">
        <v>713</v>
      </c>
      <c r="AL193" t="s">
        <v>714</v>
      </c>
      <c r="AM193">
        <v>978000000005000</v>
      </c>
    </row>
    <row r="194" spans="1:40" x14ac:dyDescent="0.25">
      <c r="A194" s="3">
        <v>41911</v>
      </c>
      <c r="B194" s="1">
        <v>41911</v>
      </c>
      <c r="C194" s="4" t="s">
        <v>708</v>
      </c>
      <c r="D194" s="4">
        <v>37020802</v>
      </c>
      <c r="E194" s="5">
        <f t="shared" ref="E194:E257" si="3">H194/0.75</f>
        <v>-73.333333333333329</v>
      </c>
      <c r="F194" t="s">
        <v>84</v>
      </c>
      <c r="G194" s="6" t="s">
        <v>1058</v>
      </c>
      <c r="H194" s="5">
        <v>-55</v>
      </c>
      <c r="K194" s="4" t="s">
        <v>709</v>
      </c>
      <c r="L194" s="2">
        <v>50060400</v>
      </c>
      <c r="M194" s="2" t="s">
        <v>85</v>
      </c>
      <c r="Q194">
        <v>521031</v>
      </c>
      <c r="R194">
        <v>0</v>
      </c>
      <c r="S194">
        <v>-55</v>
      </c>
      <c r="T194" t="s">
        <v>53</v>
      </c>
      <c r="U194">
        <v>997127</v>
      </c>
      <c r="V194">
        <v>-664.15</v>
      </c>
      <c r="W194" t="s">
        <v>53</v>
      </c>
      <c r="X194">
        <v>0</v>
      </c>
      <c r="Y194">
        <v>-55</v>
      </c>
      <c r="AF194">
        <v>14</v>
      </c>
      <c r="AG194" t="s">
        <v>715</v>
      </c>
      <c r="AH194" t="s">
        <v>716</v>
      </c>
      <c r="AI194" t="s">
        <v>717</v>
      </c>
      <c r="AJ194">
        <v>3.6808004800001101E+20</v>
      </c>
      <c r="AK194" t="s">
        <v>713</v>
      </c>
      <c r="AL194" t="s">
        <v>714</v>
      </c>
      <c r="AM194" t="s">
        <v>718</v>
      </c>
      <c r="AN194">
        <v>978000000005000</v>
      </c>
    </row>
    <row r="195" spans="1:40" x14ac:dyDescent="0.25">
      <c r="A195" s="3">
        <v>41911</v>
      </c>
      <c r="B195" s="1">
        <v>41911</v>
      </c>
      <c r="C195" s="4" t="s">
        <v>465</v>
      </c>
      <c r="D195" s="4">
        <v>70726</v>
      </c>
      <c r="E195" s="5">
        <f t="shared" si="3"/>
        <v>-26.666666666666668</v>
      </c>
      <c r="F195" t="s">
        <v>57</v>
      </c>
      <c r="H195" s="5">
        <v>-20</v>
      </c>
      <c r="K195" s="4" t="s">
        <v>719</v>
      </c>
      <c r="L195" s="2">
        <v>23062124</v>
      </c>
      <c r="M195" s="2" t="s">
        <v>397</v>
      </c>
      <c r="Q195">
        <v>521032</v>
      </c>
      <c r="R195">
        <v>0</v>
      </c>
      <c r="S195">
        <v>-20</v>
      </c>
      <c r="T195" t="s">
        <v>53</v>
      </c>
      <c r="U195">
        <v>993000</v>
      </c>
      <c r="V195">
        <v>-684.15</v>
      </c>
      <c r="W195" t="s">
        <v>53</v>
      </c>
      <c r="X195">
        <v>0</v>
      </c>
      <c r="Y195">
        <v>-20</v>
      </c>
      <c r="AF195">
        <v>20</v>
      </c>
      <c r="AG195" t="s">
        <v>720</v>
      </c>
      <c r="AH195" t="s">
        <v>721</v>
      </c>
    </row>
    <row r="196" spans="1:40" x14ac:dyDescent="0.25">
      <c r="A196" s="3">
        <v>41912</v>
      </c>
      <c r="B196" s="1">
        <v>41912</v>
      </c>
      <c r="C196" s="4" t="s">
        <v>722</v>
      </c>
      <c r="D196" s="4">
        <v>70726</v>
      </c>
      <c r="E196" s="5">
        <f t="shared" si="3"/>
        <v>133.33333333333334</v>
      </c>
      <c r="F196" t="s">
        <v>58</v>
      </c>
      <c r="H196" s="5">
        <v>100</v>
      </c>
      <c r="L196" s="2">
        <v>23062124</v>
      </c>
      <c r="M196" s="2" t="s">
        <v>397</v>
      </c>
      <c r="Q196">
        <v>521033</v>
      </c>
      <c r="R196">
        <v>0</v>
      </c>
      <c r="S196">
        <v>100</v>
      </c>
      <c r="T196" t="s">
        <v>53</v>
      </c>
      <c r="U196">
        <v>993000</v>
      </c>
      <c r="V196">
        <v>-584.15</v>
      </c>
      <c r="W196" t="s">
        <v>53</v>
      </c>
      <c r="X196">
        <v>0</v>
      </c>
      <c r="Y196">
        <v>100</v>
      </c>
      <c r="AF196">
        <v>51</v>
      </c>
    </row>
    <row r="197" spans="1:40" x14ac:dyDescent="0.25">
      <c r="A197" s="3">
        <v>41912</v>
      </c>
      <c r="B197" s="1">
        <v>41912</v>
      </c>
      <c r="E197" s="5">
        <f t="shared" si="3"/>
        <v>-13.893333333333333</v>
      </c>
      <c r="F197" t="s">
        <v>55</v>
      </c>
      <c r="G197" s="6" t="s">
        <v>1060</v>
      </c>
      <c r="H197" s="5">
        <v>-10.42</v>
      </c>
      <c r="I197" t="s">
        <v>143</v>
      </c>
      <c r="J197" t="s">
        <v>144</v>
      </c>
      <c r="Q197">
        <v>521034</v>
      </c>
      <c r="R197">
        <v>0</v>
      </c>
      <c r="S197">
        <v>-10.42</v>
      </c>
      <c r="T197" t="s">
        <v>53</v>
      </c>
      <c r="U197">
        <v>990197</v>
      </c>
      <c r="V197">
        <v>-594.57000000000005</v>
      </c>
      <c r="W197" t="s">
        <v>53</v>
      </c>
      <c r="X197">
        <v>0</v>
      </c>
      <c r="Y197">
        <v>-10.42</v>
      </c>
      <c r="AF197">
        <v>5</v>
      </c>
    </row>
    <row r="198" spans="1:40" x14ac:dyDescent="0.25">
      <c r="A198" s="3">
        <v>41914</v>
      </c>
      <c r="B198" s="1">
        <v>41914</v>
      </c>
      <c r="C198" s="4" t="s">
        <v>465</v>
      </c>
      <c r="D198" s="4">
        <v>70726</v>
      </c>
      <c r="E198" s="5">
        <f t="shared" si="3"/>
        <v>-260</v>
      </c>
      <c r="F198" t="s">
        <v>57</v>
      </c>
      <c r="H198" s="5">
        <v>-195</v>
      </c>
      <c r="K198" s="4" t="s">
        <v>723</v>
      </c>
      <c r="L198" s="2">
        <v>23062124</v>
      </c>
      <c r="M198" s="2" t="s">
        <v>464</v>
      </c>
      <c r="Q198">
        <v>521035</v>
      </c>
      <c r="R198">
        <v>0</v>
      </c>
      <c r="S198">
        <v>-195</v>
      </c>
      <c r="T198" t="s">
        <v>53</v>
      </c>
      <c r="U198">
        <v>993000</v>
      </c>
      <c r="V198">
        <v>-789.57</v>
      </c>
      <c r="W198" t="s">
        <v>53</v>
      </c>
      <c r="X198">
        <v>0</v>
      </c>
      <c r="Y198">
        <v>-195</v>
      </c>
      <c r="AF198">
        <v>20</v>
      </c>
      <c r="AG198" t="s">
        <v>724</v>
      </c>
      <c r="AH198" t="s">
        <v>725</v>
      </c>
    </row>
    <row r="199" spans="1:40" x14ac:dyDescent="0.25">
      <c r="A199" s="3">
        <v>41914</v>
      </c>
      <c r="B199" s="1">
        <v>41914</v>
      </c>
      <c r="C199" s="4" t="s">
        <v>465</v>
      </c>
      <c r="D199" s="4">
        <v>70726</v>
      </c>
      <c r="E199" s="5">
        <f t="shared" si="3"/>
        <v>-13.333333333333334</v>
      </c>
      <c r="F199" t="s">
        <v>57</v>
      </c>
      <c r="H199" s="5">
        <v>-10</v>
      </c>
      <c r="K199" s="4" t="s">
        <v>726</v>
      </c>
      <c r="L199" s="2">
        <v>23062124</v>
      </c>
      <c r="M199" s="2" t="s">
        <v>397</v>
      </c>
      <c r="Q199">
        <v>521036</v>
      </c>
      <c r="R199">
        <v>0</v>
      </c>
      <c r="S199">
        <v>-10</v>
      </c>
      <c r="T199" t="s">
        <v>53</v>
      </c>
      <c r="U199">
        <v>993000</v>
      </c>
      <c r="V199">
        <v>-799.57</v>
      </c>
      <c r="W199" t="s">
        <v>53</v>
      </c>
      <c r="X199">
        <v>0</v>
      </c>
      <c r="Y199">
        <v>-10</v>
      </c>
      <c r="AF199">
        <v>20</v>
      </c>
      <c r="AG199" t="s">
        <v>727</v>
      </c>
      <c r="AH199" t="s">
        <v>728</v>
      </c>
    </row>
    <row r="200" spans="1:40" x14ac:dyDescent="0.25">
      <c r="A200" s="3">
        <v>41918</v>
      </c>
      <c r="B200" s="1">
        <v>41918</v>
      </c>
      <c r="C200" s="4" t="s">
        <v>729</v>
      </c>
      <c r="D200" s="4">
        <v>70726</v>
      </c>
      <c r="E200" s="5">
        <f t="shared" si="3"/>
        <v>13.333333333333334</v>
      </c>
      <c r="F200" t="s">
        <v>58</v>
      </c>
      <c r="H200" s="5">
        <v>10</v>
      </c>
      <c r="L200" s="2">
        <v>23062124</v>
      </c>
      <c r="M200" s="2" t="s">
        <v>397</v>
      </c>
      <c r="Q200">
        <v>521037</v>
      </c>
      <c r="R200">
        <v>0</v>
      </c>
      <c r="S200">
        <v>10</v>
      </c>
      <c r="T200" t="s">
        <v>53</v>
      </c>
      <c r="U200">
        <v>993000</v>
      </c>
      <c r="V200">
        <v>-789.57</v>
      </c>
      <c r="W200" t="s">
        <v>53</v>
      </c>
      <c r="X200">
        <v>0</v>
      </c>
      <c r="Y200">
        <v>10</v>
      </c>
      <c r="AF200">
        <v>51</v>
      </c>
    </row>
    <row r="201" spans="1:40" x14ac:dyDescent="0.25">
      <c r="A201" s="3">
        <v>41918</v>
      </c>
      <c r="B201" s="1">
        <v>41916</v>
      </c>
      <c r="C201" s="4" t="s">
        <v>730</v>
      </c>
      <c r="D201" s="4">
        <v>1012670</v>
      </c>
      <c r="E201" s="5">
        <f t="shared" si="3"/>
        <v>-93.333333333333329</v>
      </c>
      <c r="F201" t="s">
        <v>63</v>
      </c>
      <c r="G201" s="6" t="s">
        <v>1058</v>
      </c>
      <c r="H201" s="5">
        <v>-70</v>
      </c>
      <c r="I201" t="s">
        <v>133</v>
      </c>
      <c r="J201" t="s">
        <v>134</v>
      </c>
      <c r="K201" s="4" t="s">
        <v>110</v>
      </c>
      <c r="L201" s="2">
        <v>23062124</v>
      </c>
      <c r="M201" s="2" t="s">
        <v>64</v>
      </c>
      <c r="Q201">
        <v>521038</v>
      </c>
      <c r="R201">
        <v>0</v>
      </c>
      <c r="S201">
        <v>-70</v>
      </c>
      <c r="T201" t="s">
        <v>53</v>
      </c>
      <c r="U201">
        <v>101945</v>
      </c>
      <c r="V201">
        <v>-859.57</v>
      </c>
      <c r="W201" t="s">
        <v>53</v>
      </c>
      <c r="X201">
        <v>0</v>
      </c>
      <c r="Y201">
        <v>-70</v>
      </c>
      <c r="AF201">
        <v>5</v>
      </c>
    </row>
    <row r="202" spans="1:40" x14ac:dyDescent="0.25">
      <c r="A202" s="3">
        <v>41918</v>
      </c>
      <c r="B202" s="1">
        <v>41918</v>
      </c>
      <c r="C202" s="4" t="s">
        <v>731</v>
      </c>
      <c r="D202" s="4">
        <v>70726</v>
      </c>
      <c r="E202" s="5">
        <f t="shared" si="3"/>
        <v>146.66666666666666</v>
      </c>
      <c r="F202" t="s">
        <v>58</v>
      </c>
      <c r="H202" s="5">
        <v>110</v>
      </c>
      <c r="I202" t="s">
        <v>155</v>
      </c>
      <c r="L202" s="2">
        <v>23062124</v>
      </c>
      <c r="M202" s="2" t="s">
        <v>397</v>
      </c>
      <c r="Q202">
        <v>521039</v>
      </c>
      <c r="R202">
        <v>0</v>
      </c>
      <c r="S202">
        <v>110</v>
      </c>
      <c r="T202" t="s">
        <v>53</v>
      </c>
      <c r="U202">
        <v>993000</v>
      </c>
      <c r="V202">
        <v>-749.57</v>
      </c>
      <c r="W202" t="s">
        <v>53</v>
      </c>
      <c r="X202">
        <v>0</v>
      </c>
      <c r="Y202">
        <v>110</v>
      </c>
      <c r="AF202">
        <v>51</v>
      </c>
    </row>
    <row r="203" spans="1:40" x14ac:dyDescent="0.25">
      <c r="A203" s="3">
        <v>41918</v>
      </c>
      <c r="B203" s="1">
        <v>41918</v>
      </c>
      <c r="C203" s="4" t="s">
        <v>145</v>
      </c>
      <c r="D203" s="4" t="s">
        <v>161</v>
      </c>
      <c r="E203" s="5">
        <f t="shared" si="3"/>
        <v>533.33333333333337</v>
      </c>
      <c r="F203" t="s">
        <v>95</v>
      </c>
      <c r="H203" s="5">
        <v>400</v>
      </c>
      <c r="I203" t="s">
        <v>146</v>
      </c>
      <c r="J203" t="s">
        <v>147</v>
      </c>
      <c r="K203" s="4" t="s">
        <v>241</v>
      </c>
      <c r="L203" s="2" t="s">
        <v>160</v>
      </c>
      <c r="M203" s="2" t="s">
        <v>240</v>
      </c>
      <c r="Q203">
        <v>521040</v>
      </c>
      <c r="R203">
        <v>0</v>
      </c>
      <c r="S203">
        <v>400</v>
      </c>
      <c r="T203" t="s">
        <v>53</v>
      </c>
      <c r="U203">
        <v>993205</v>
      </c>
      <c r="V203">
        <v>-349.57</v>
      </c>
      <c r="W203" t="s">
        <v>53</v>
      </c>
      <c r="X203">
        <v>0</v>
      </c>
      <c r="Y203">
        <v>400</v>
      </c>
      <c r="AF203">
        <v>52</v>
      </c>
    </row>
    <row r="204" spans="1:40" x14ac:dyDescent="0.25">
      <c r="A204" s="3">
        <v>41918</v>
      </c>
      <c r="B204" s="1">
        <v>41918</v>
      </c>
      <c r="C204" s="4" t="s">
        <v>145</v>
      </c>
      <c r="D204" s="4" t="s">
        <v>161</v>
      </c>
      <c r="E204" s="5">
        <f t="shared" si="3"/>
        <v>466.66666666666669</v>
      </c>
      <c r="F204" t="s">
        <v>95</v>
      </c>
      <c r="H204" s="5">
        <v>350</v>
      </c>
      <c r="I204" t="s">
        <v>131</v>
      </c>
      <c r="J204" t="s">
        <v>132</v>
      </c>
      <c r="K204" s="4" t="s">
        <v>128</v>
      </c>
      <c r="L204" s="2" t="s">
        <v>160</v>
      </c>
      <c r="M204" s="2" t="s">
        <v>240</v>
      </c>
      <c r="Q204">
        <v>521041</v>
      </c>
      <c r="R204">
        <v>0</v>
      </c>
      <c r="S204">
        <v>350</v>
      </c>
      <c r="T204" t="s">
        <v>53</v>
      </c>
      <c r="U204">
        <v>993205</v>
      </c>
      <c r="V204">
        <v>0.43</v>
      </c>
      <c r="W204" t="s">
        <v>53</v>
      </c>
      <c r="X204">
        <v>0</v>
      </c>
      <c r="Y204">
        <v>350</v>
      </c>
      <c r="AF204">
        <v>52</v>
      </c>
      <c r="AG204" t="s">
        <v>102</v>
      </c>
      <c r="AH204">
        <v>350</v>
      </c>
    </row>
    <row r="205" spans="1:40" x14ac:dyDescent="0.25">
      <c r="A205" s="3">
        <v>41918</v>
      </c>
      <c r="B205" s="1">
        <v>41918</v>
      </c>
      <c r="C205" s="4" t="s">
        <v>145</v>
      </c>
      <c r="D205" s="4" t="s">
        <v>161</v>
      </c>
      <c r="E205" s="5">
        <f t="shared" si="3"/>
        <v>733.33333333333337</v>
      </c>
      <c r="F205" t="s">
        <v>95</v>
      </c>
      <c r="H205" s="5">
        <v>550</v>
      </c>
      <c r="K205" s="4" t="s">
        <v>128</v>
      </c>
      <c r="L205" s="2" t="s">
        <v>160</v>
      </c>
      <c r="M205" s="2" t="s">
        <v>240</v>
      </c>
      <c r="Q205">
        <v>521042</v>
      </c>
      <c r="R205">
        <v>0</v>
      </c>
      <c r="S205">
        <v>550</v>
      </c>
      <c r="T205" t="s">
        <v>53</v>
      </c>
      <c r="U205">
        <v>993205</v>
      </c>
      <c r="V205">
        <v>550.42999999999995</v>
      </c>
      <c r="W205" t="s">
        <v>53</v>
      </c>
      <c r="X205">
        <v>0</v>
      </c>
      <c r="Y205">
        <v>550</v>
      </c>
      <c r="AF205">
        <v>52</v>
      </c>
      <c r="AG205" t="s">
        <v>96</v>
      </c>
    </row>
    <row r="206" spans="1:40" x14ac:dyDescent="0.25">
      <c r="A206" s="3">
        <v>41919</v>
      </c>
      <c r="B206" s="1">
        <v>41919</v>
      </c>
      <c r="C206" s="4" t="s">
        <v>732</v>
      </c>
      <c r="D206" s="4" t="s">
        <v>163</v>
      </c>
      <c r="E206" s="5">
        <f t="shared" si="3"/>
        <v>-42.4</v>
      </c>
      <c r="F206" t="s">
        <v>149</v>
      </c>
      <c r="G206" s="6" t="s">
        <v>1058</v>
      </c>
      <c r="H206" s="5">
        <v>-31.8</v>
      </c>
      <c r="I206" t="s">
        <v>146</v>
      </c>
      <c r="K206" s="4" t="s">
        <v>151</v>
      </c>
      <c r="L206" s="2" t="s">
        <v>162</v>
      </c>
      <c r="M206" s="2" t="s">
        <v>150</v>
      </c>
      <c r="Q206">
        <v>521043</v>
      </c>
      <c r="R206">
        <v>0</v>
      </c>
      <c r="S206">
        <v>-31.8</v>
      </c>
      <c r="T206" t="s">
        <v>53</v>
      </c>
      <c r="U206">
        <v>993202</v>
      </c>
      <c r="V206">
        <v>518.63</v>
      </c>
      <c r="W206" t="s">
        <v>53</v>
      </c>
      <c r="X206">
        <v>0</v>
      </c>
      <c r="Y206">
        <v>-31.8</v>
      </c>
      <c r="AF206">
        <v>5</v>
      </c>
      <c r="AG206" t="s">
        <v>544</v>
      </c>
      <c r="AH206" t="s">
        <v>153</v>
      </c>
      <c r="AI206">
        <v>58</v>
      </c>
      <c r="AJ206" t="s">
        <v>575</v>
      </c>
      <c r="AK206" t="s">
        <v>285</v>
      </c>
      <c r="AL206" t="s">
        <v>286</v>
      </c>
    </row>
    <row r="207" spans="1:40" x14ac:dyDescent="0.25">
      <c r="A207" s="3">
        <v>41921</v>
      </c>
      <c r="B207" s="1">
        <v>41921</v>
      </c>
      <c r="C207" s="4" t="s">
        <v>733</v>
      </c>
      <c r="D207" s="4" t="s">
        <v>441</v>
      </c>
      <c r="E207" s="5">
        <f t="shared" si="3"/>
        <v>-147.28</v>
      </c>
      <c r="F207" t="s">
        <v>149</v>
      </c>
      <c r="G207" s="6" t="s">
        <v>1058</v>
      </c>
      <c r="H207" s="5">
        <v>-110.46</v>
      </c>
      <c r="I207" t="s">
        <v>146</v>
      </c>
      <c r="K207" s="4" t="s">
        <v>374</v>
      </c>
      <c r="L207" s="2" t="s">
        <v>370</v>
      </c>
      <c r="M207" s="2" t="s">
        <v>442</v>
      </c>
      <c r="Q207">
        <v>521044</v>
      </c>
      <c r="R207">
        <v>0</v>
      </c>
      <c r="S207">
        <v>-110.46</v>
      </c>
      <c r="T207" t="s">
        <v>53</v>
      </c>
      <c r="U207">
        <v>993202</v>
      </c>
      <c r="V207">
        <v>408.17</v>
      </c>
      <c r="W207" t="s">
        <v>53</v>
      </c>
      <c r="X207">
        <v>0</v>
      </c>
      <c r="Y207">
        <v>-110.46</v>
      </c>
      <c r="AF207">
        <v>5</v>
      </c>
      <c r="AG207" t="s">
        <v>375</v>
      </c>
      <c r="AH207" t="s">
        <v>444</v>
      </c>
      <c r="AI207" t="s">
        <v>734</v>
      </c>
      <c r="AJ207" t="s">
        <v>735</v>
      </c>
      <c r="AK207" t="s">
        <v>736</v>
      </c>
    </row>
    <row r="208" spans="1:40" x14ac:dyDescent="0.25">
      <c r="A208" s="3">
        <v>41922</v>
      </c>
      <c r="B208" s="1">
        <v>41922</v>
      </c>
      <c r="C208" s="4" t="s">
        <v>737</v>
      </c>
      <c r="D208" s="4" t="s">
        <v>163</v>
      </c>
      <c r="E208" s="5">
        <f t="shared" si="3"/>
        <v>-33.266666666666666</v>
      </c>
      <c r="F208" t="s">
        <v>149</v>
      </c>
      <c r="G208" s="6" t="s">
        <v>1058</v>
      </c>
      <c r="H208" s="5">
        <v>-24.95</v>
      </c>
      <c r="I208" t="s">
        <v>146</v>
      </c>
      <c r="K208" s="4" t="s">
        <v>151</v>
      </c>
      <c r="L208" s="2" t="s">
        <v>162</v>
      </c>
      <c r="M208" s="2" t="s">
        <v>150</v>
      </c>
      <c r="Q208">
        <v>521045</v>
      </c>
      <c r="R208">
        <v>0</v>
      </c>
      <c r="S208">
        <v>-24.95</v>
      </c>
      <c r="T208" t="s">
        <v>53</v>
      </c>
      <c r="U208">
        <v>993202</v>
      </c>
      <c r="V208">
        <v>383.22</v>
      </c>
      <c r="W208" t="s">
        <v>53</v>
      </c>
      <c r="X208">
        <v>0</v>
      </c>
      <c r="Y208">
        <v>-24.95</v>
      </c>
      <c r="AF208">
        <v>5</v>
      </c>
      <c r="AG208" t="s">
        <v>544</v>
      </c>
      <c r="AH208" t="s">
        <v>153</v>
      </c>
      <c r="AI208">
        <v>58</v>
      </c>
      <c r="AJ208" t="s">
        <v>738</v>
      </c>
      <c r="AK208" t="s">
        <v>739</v>
      </c>
      <c r="AL208" t="s">
        <v>740</v>
      </c>
      <c r="AM208" t="s">
        <v>741</v>
      </c>
    </row>
    <row r="209" spans="1:40" x14ac:dyDescent="0.25">
      <c r="A209" s="3">
        <v>41922</v>
      </c>
      <c r="B209" s="1">
        <v>41922</v>
      </c>
      <c r="C209" s="4" t="s">
        <v>742</v>
      </c>
      <c r="D209" s="4" t="s">
        <v>434</v>
      </c>
      <c r="E209" s="5">
        <f t="shared" si="3"/>
        <v>-3.9866666666666668</v>
      </c>
      <c r="F209" t="s">
        <v>149</v>
      </c>
      <c r="G209" s="6" t="s">
        <v>1058</v>
      </c>
      <c r="H209" s="5">
        <v>-2.99</v>
      </c>
      <c r="I209" t="s">
        <v>146</v>
      </c>
      <c r="J209" t="s">
        <v>301</v>
      </c>
      <c r="K209" s="4" t="s">
        <v>374</v>
      </c>
      <c r="L209" s="2" t="s">
        <v>370</v>
      </c>
      <c r="M209" s="2" t="s">
        <v>435</v>
      </c>
      <c r="Q209">
        <v>521046</v>
      </c>
      <c r="R209">
        <v>0</v>
      </c>
      <c r="S209">
        <v>-2.99</v>
      </c>
      <c r="T209" t="s">
        <v>53</v>
      </c>
      <c r="U209">
        <v>993202</v>
      </c>
      <c r="V209">
        <v>380.23</v>
      </c>
      <c r="W209" t="s">
        <v>53</v>
      </c>
      <c r="X209">
        <v>0</v>
      </c>
      <c r="Y209">
        <v>-2.99</v>
      </c>
      <c r="AF209">
        <v>5</v>
      </c>
      <c r="AG209" t="s">
        <v>375</v>
      </c>
      <c r="AH209" t="s">
        <v>437</v>
      </c>
      <c r="AI209" t="s">
        <v>743</v>
      </c>
      <c r="AJ209" t="s">
        <v>744</v>
      </c>
      <c r="AK209" t="s">
        <v>745</v>
      </c>
    </row>
    <row r="210" spans="1:40" x14ac:dyDescent="0.25">
      <c r="A210" s="3">
        <v>41925</v>
      </c>
      <c r="B210" s="1">
        <v>41925</v>
      </c>
      <c r="C210" s="4" t="s">
        <v>118</v>
      </c>
      <c r="D210" s="4">
        <v>70696</v>
      </c>
      <c r="E210" s="5">
        <f t="shared" si="3"/>
        <v>-473.33333333333331</v>
      </c>
      <c r="F210" t="s">
        <v>57</v>
      </c>
      <c r="G210" s="6" t="s">
        <v>1059</v>
      </c>
      <c r="H210" s="5">
        <v>-355</v>
      </c>
      <c r="K210" s="4" t="s">
        <v>746</v>
      </c>
      <c r="L210" s="2">
        <v>23062124</v>
      </c>
      <c r="M210" s="2" t="s">
        <v>121</v>
      </c>
      <c r="Q210">
        <v>521047</v>
      </c>
      <c r="R210">
        <v>0</v>
      </c>
      <c r="S210">
        <v>-355</v>
      </c>
      <c r="T210" t="s">
        <v>53</v>
      </c>
      <c r="U210">
        <v>993000</v>
      </c>
      <c r="V210">
        <v>25.23</v>
      </c>
      <c r="W210" t="s">
        <v>53</v>
      </c>
      <c r="X210">
        <v>0</v>
      </c>
      <c r="Y210">
        <v>-355</v>
      </c>
      <c r="AF210">
        <v>20</v>
      </c>
      <c r="AG210" t="s">
        <v>747</v>
      </c>
      <c r="AH210" t="s">
        <v>748</v>
      </c>
    </row>
    <row r="211" spans="1:40" x14ac:dyDescent="0.25">
      <c r="A211" s="3">
        <v>41925</v>
      </c>
      <c r="B211" s="1">
        <v>41925</v>
      </c>
      <c r="C211" s="4" t="s">
        <v>749</v>
      </c>
      <c r="D211" s="4" t="s">
        <v>434</v>
      </c>
      <c r="E211" s="5">
        <f t="shared" si="3"/>
        <v>-3.5733333333333337</v>
      </c>
      <c r="F211" t="s">
        <v>149</v>
      </c>
      <c r="G211" s="6" t="s">
        <v>1058</v>
      </c>
      <c r="H211" s="5">
        <v>-2.68</v>
      </c>
      <c r="I211" t="s">
        <v>146</v>
      </c>
      <c r="J211" t="s">
        <v>301</v>
      </c>
      <c r="K211" s="4" t="s">
        <v>374</v>
      </c>
      <c r="L211" s="2" t="s">
        <v>370</v>
      </c>
      <c r="M211" s="2" t="s">
        <v>435</v>
      </c>
      <c r="Q211">
        <v>521048</v>
      </c>
      <c r="R211">
        <v>0</v>
      </c>
      <c r="S211">
        <v>-2.68</v>
      </c>
      <c r="T211" t="s">
        <v>53</v>
      </c>
      <c r="U211">
        <v>993202</v>
      </c>
      <c r="V211">
        <v>22.55</v>
      </c>
      <c r="W211" t="s">
        <v>53</v>
      </c>
      <c r="X211">
        <v>0</v>
      </c>
      <c r="Y211">
        <v>-2.68</v>
      </c>
      <c r="AF211">
        <v>5</v>
      </c>
      <c r="AG211" t="s">
        <v>375</v>
      </c>
      <c r="AH211" t="s">
        <v>437</v>
      </c>
      <c r="AI211" t="s">
        <v>750</v>
      </c>
      <c r="AJ211" t="s">
        <v>744</v>
      </c>
      <c r="AK211" t="s">
        <v>751</v>
      </c>
    </row>
    <row r="212" spans="1:40" x14ac:dyDescent="0.25">
      <c r="A212" s="3">
        <v>41925</v>
      </c>
      <c r="B212" s="1">
        <v>41925</v>
      </c>
      <c r="C212" s="4" t="s">
        <v>220</v>
      </c>
      <c r="D212" s="4" t="s">
        <v>218</v>
      </c>
      <c r="E212" s="5">
        <f t="shared" si="3"/>
        <v>-53.32</v>
      </c>
      <c r="F212" t="s">
        <v>149</v>
      </c>
      <c r="G212" s="6" t="s">
        <v>1067</v>
      </c>
      <c r="H212" s="5">
        <v>-39.99</v>
      </c>
      <c r="K212" s="4" t="s">
        <v>752</v>
      </c>
      <c r="L212" s="2" t="s">
        <v>217</v>
      </c>
      <c r="M212" s="2" t="s">
        <v>73</v>
      </c>
      <c r="Q212">
        <v>521049</v>
      </c>
      <c r="R212">
        <v>0</v>
      </c>
      <c r="S212">
        <v>-39.99</v>
      </c>
      <c r="T212" t="s">
        <v>53</v>
      </c>
      <c r="U212">
        <v>993202</v>
      </c>
      <c r="V212">
        <v>-17.440000000000001</v>
      </c>
      <c r="W212" t="s">
        <v>53</v>
      </c>
      <c r="X212">
        <v>0</v>
      </c>
      <c r="Y212">
        <v>-39.99</v>
      </c>
      <c r="AF212">
        <v>5</v>
      </c>
      <c r="AG212" t="s">
        <v>222</v>
      </c>
      <c r="AH212" t="s">
        <v>223</v>
      </c>
      <c r="AI212" t="s">
        <v>753</v>
      </c>
      <c r="AJ212" t="s">
        <v>554</v>
      </c>
      <c r="AK212">
        <v>5727</v>
      </c>
    </row>
    <row r="213" spans="1:40" x14ac:dyDescent="0.25">
      <c r="A213" s="3">
        <v>41925</v>
      </c>
      <c r="B213" s="1">
        <v>41925</v>
      </c>
      <c r="C213" s="4" t="s">
        <v>114</v>
      </c>
      <c r="D213" s="4">
        <v>70718</v>
      </c>
      <c r="E213" s="5">
        <f t="shared" si="3"/>
        <v>-200</v>
      </c>
      <c r="F213" t="s">
        <v>57</v>
      </c>
      <c r="G213" s="6" t="s">
        <v>1062</v>
      </c>
      <c r="H213" s="5">
        <v>-150</v>
      </c>
      <c r="K213" s="4" t="s">
        <v>754</v>
      </c>
      <c r="L213" s="2">
        <v>23062124</v>
      </c>
      <c r="M213" s="2" t="s">
        <v>460</v>
      </c>
      <c r="Q213">
        <v>521050</v>
      </c>
      <c r="R213">
        <v>0</v>
      </c>
      <c r="S213">
        <v>-150</v>
      </c>
      <c r="T213" t="s">
        <v>53</v>
      </c>
      <c r="U213">
        <v>993000</v>
      </c>
      <c r="V213">
        <v>-167.44</v>
      </c>
      <c r="W213" t="s">
        <v>53</v>
      </c>
      <c r="X213">
        <v>0</v>
      </c>
      <c r="Y213">
        <v>-150</v>
      </c>
      <c r="AF213">
        <v>20</v>
      </c>
      <c r="AG213" t="s">
        <v>755</v>
      </c>
      <c r="AH213" t="s">
        <v>756</v>
      </c>
    </row>
    <row r="214" spans="1:40" x14ac:dyDescent="0.25">
      <c r="A214" s="3">
        <v>41925</v>
      </c>
      <c r="B214" s="1">
        <v>41925</v>
      </c>
      <c r="C214" s="4" t="s">
        <v>465</v>
      </c>
      <c r="D214" s="4">
        <v>70726</v>
      </c>
      <c r="E214" s="5">
        <f t="shared" si="3"/>
        <v>-6.666666666666667</v>
      </c>
      <c r="F214" t="s">
        <v>57</v>
      </c>
      <c r="G214" s="6" t="s">
        <v>1058</v>
      </c>
      <c r="H214" s="5">
        <v>-5</v>
      </c>
      <c r="K214" s="4" t="s">
        <v>757</v>
      </c>
      <c r="L214" s="2">
        <v>23062124</v>
      </c>
      <c r="M214" s="2" t="s">
        <v>397</v>
      </c>
      <c r="Q214">
        <v>521051</v>
      </c>
      <c r="R214">
        <v>0</v>
      </c>
      <c r="S214">
        <v>-5</v>
      </c>
      <c r="T214" t="s">
        <v>53</v>
      </c>
      <c r="U214">
        <v>993000</v>
      </c>
      <c r="V214">
        <v>-172.44</v>
      </c>
      <c r="W214" t="s">
        <v>53</v>
      </c>
      <c r="X214">
        <v>0</v>
      </c>
      <c r="Y214">
        <v>-5</v>
      </c>
      <c r="AF214">
        <v>20</v>
      </c>
      <c r="AG214" t="s">
        <v>758</v>
      </c>
      <c r="AH214" t="s">
        <v>759</v>
      </c>
    </row>
    <row r="215" spans="1:40" x14ac:dyDescent="0.25">
      <c r="A215" s="3">
        <v>41926</v>
      </c>
      <c r="B215" s="1">
        <v>41926</v>
      </c>
      <c r="C215" s="4" t="s">
        <v>760</v>
      </c>
      <c r="D215" s="4" t="s">
        <v>208</v>
      </c>
      <c r="E215" s="5">
        <f t="shared" si="3"/>
        <v>146.66666666666666</v>
      </c>
      <c r="F215" t="s">
        <v>52</v>
      </c>
      <c r="H215" s="5">
        <v>110</v>
      </c>
      <c r="L215" s="2" t="s">
        <v>207</v>
      </c>
      <c r="M215" s="2" t="s">
        <v>59</v>
      </c>
      <c r="Q215">
        <v>521052</v>
      </c>
      <c r="R215">
        <v>0</v>
      </c>
      <c r="S215">
        <v>110</v>
      </c>
      <c r="T215" t="s">
        <v>53</v>
      </c>
      <c r="U215">
        <v>993205</v>
      </c>
      <c r="V215">
        <v>-62.44</v>
      </c>
      <c r="W215" t="s">
        <v>53</v>
      </c>
      <c r="X215">
        <v>0</v>
      </c>
      <c r="Y215">
        <v>110</v>
      </c>
      <c r="AF215">
        <v>51</v>
      </c>
    </row>
    <row r="216" spans="1:40" x14ac:dyDescent="0.25">
      <c r="A216" s="3">
        <v>41926</v>
      </c>
      <c r="B216" s="1">
        <v>41926</v>
      </c>
      <c r="C216" s="4" t="s">
        <v>761</v>
      </c>
      <c r="D216" s="4">
        <v>9132000008</v>
      </c>
      <c r="E216" s="5">
        <f t="shared" si="3"/>
        <v>-53.333333333333336</v>
      </c>
      <c r="F216" t="s">
        <v>67</v>
      </c>
      <c r="G216" s="6" t="s">
        <v>1058</v>
      </c>
      <c r="H216" s="5">
        <v>-40</v>
      </c>
      <c r="I216" t="s">
        <v>133</v>
      </c>
      <c r="J216" t="s">
        <v>134</v>
      </c>
      <c r="K216" s="4" t="s">
        <v>89</v>
      </c>
      <c r="L216" s="2">
        <v>20069177</v>
      </c>
      <c r="M216" s="2" t="s">
        <v>101</v>
      </c>
      <c r="Q216">
        <v>521053</v>
      </c>
      <c r="R216">
        <v>0</v>
      </c>
      <c r="S216">
        <v>-40</v>
      </c>
      <c r="T216" t="s">
        <v>53</v>
      </c>
      <c r="U216">
        <v>997115</v>
      </c>
      <c r="V216">
        <v>-102.44</v>
      </c>
      <c r="W216" t="s">
        <v>53</v>
      </c>
      <c r="X216">
        <v>0</v>
      </c>
      <c r="Y216">
        <v>-40</v>
      </c>
      <c r="AF216">
        <v>5</v>
      </c>
    </row>
    <row r="217" spans="1:40" x14ac:dyDescent="0.25">
      <c r="A217" s="3">
        <v>41926</v>
      </c>
      <c r="B217" s="1">
        <v>41926</v>
      </c>
      <c r="C217" s="4" t="s">
        <v>245</v>
      </c>
      <c r="D217" s="4" t="s">
        <v>665</v>
      </c>
      <c r="E217" s="5">
        <f t="shared" si="3"/>
        <v>-304</v>
      </c>
      <c r="F217" t="s">
        <v>100</v>
      </c>
      <c r="G217" s="6" t="s">
        <v>1059</v>
      </c>
      <c r="H217" s="5">
        <v>-228</v>
      </c>
      <c r="K217" s="4" t="s">
        <v>666</v>
      </c>
      <c r="L217" s="2" t="s">
        <v>160</v>
      </c>
      <c r="M217" s="2" t="s">
        <v>92</v>
      </c>
      <c r="Q217">
        <v>521054</v>
      </c>
      <c r="R217">
        <v>0</v>
      </c>
      <c r="S217">
        <v>-228</v>
      </c>
      <c r="T217" t="s">
        <v>53</v>
      </c>
      <c r="U217">
        <v>993000</v>
      </c>
      <c r="V217">
        <v>-330.44</v>
      </c>
      <c r="W217" t="s">
        <v>53</v>
      </c>
      <c r="X217">
        <v>0</v>
      </c>
      <c r="Y217">
        <v>-228</v>
      </c>
      <c r="AF217">
        <v>177</v>
      </c>
      <c r="AG217" t="s">
        <v>762</v>
      </c>
      <c r="AH217" t="s">
        <v>763</v>
      </c>
      <c r="AI217" t="s">
        <v>764</v>
      </c>
      <c r="AJ217" t="s">
        <v>464</v>
      </c>
    </row>
    <row r="218" spans="1:40" x14ac:dyDescent="0.25">
      <c r="A218" s="3">
        <v>41926</v>
      </c>
      <c r="B218" s="1">
        <v>41926</v>
      </c>
      <c r="C218" s="4" t="s">
        <v>114</v>
      </c>
      <c r="D218" s="4">
        <v>70718</v>
      </c>
      <c r="E218" s="5">
        <f t="shared" si="3"/>
        <v>-246.66666666666666</v>
      </c>
      <c r="F218" t="s">
        <v>57</v>
      </c>
      <c r="G218" s="6" t="s">
        <v>1061</v>
      </c>
      <c r="H218" s="5">
        <v>-185</v>
      </c>
      <c r="K218" s="4" t="s">
        <v>765</v>
      </c>
      <c r="L218" s="2">
        <v>23062124</v>
      </c>
      <c r="M218" s="2" t="s">
        <v>460</v>
      </c>
      <c r="Q218">
        <v>521055</v>
      </c>
      <c r="R218">
        <v>0</v>
      </c>
      <c r="S218">
        <v>-185</v>
      </c>
      <c r="T218" t="s">
        <v>53</v>
      </c>
      <c r="U218">
        <v>993000</v>
      </c>
      <c r="V218">
        <v>-515.44000000000005</v>
      </c>
      <c r="W218" t="s">
        <v>53</v>
      </c>
      <c r="X218">
        <v>0</v>
      </c>
      <c r="Y218">
        <v>-185</v>
      </c>
      <c r="AF218">
        <v>20</v>
      </c>
      <c r="AG218" t="s">
        <v>766</v>
      </c>
      <c r="AH218" t="s">
        <v>767</v>
      </c>
    </row>
    <row r="219" spans="1:40" x14ac:dyDescent="0.25">
      <c r="A219" s="3">
        <v>41926</v>
      </c>
      <c r="B219" s="1">
        <v>41926</v>
      </c>
      <c r="C219" s="4" t="s">
        <v>768</v>
      </c>
      <c r="D219" s="4">
        <v>12670</v>
      </c>
      <c r="E219" s="5">
        <f t="shared" si="3"/>
        <v>400</v>
      </c>
      <c r="F219" t="s">
        <v>58</v>
      </c>
      <c r="H219" s="5">
        <v>300</v>
      </c>
      <c r="L219" s="2">
        <v>23062124</v>
      </c>
      <c r="M219" s="2" t="s">
        <v>56</v>
      </c>
      <c r="Q219">
        <v>521056</v>
      </c>
      <c r="R219">
        <v>0</v>
      </c>
      <c r="S219">
        <v>300</v>
      </c>
      <c r="T219" t="s">
        <v>53</v>
      </c>
      <c r="U219">
        <v>993000</v>
      </c>
      <c r="V219">
        <v>-215.44</v>
      </c>
      <c r="W219" t="s">
        <v>53</v>
      </c>
      <c r="X219">
        <v>0</v>
      </c>
      <c r="Y219">
        <v>300</v>
      </c>
      <c r="AF219">
        <v>51</v>
      </c>
    </row>
    <row r="220" spans="1:40" x14ac:dyDescent="0.25">
      <c r="A220" s="3">
        <v>41927</v>
      </c>
      <c r="B220" s="1">
        <v>41927</v>
      </c>
      <c r="C220" s="4" t="s">
        <v>769</v>
      </c>
      <c r="D220" s="4" t="s">
        <v>208</v>
      </c>
      <c r="E220" s="5">
        <f t="shared" si="3"/>
        <v>666.66666666666663</v>
      </c>
      <c r="F220" t="s">
        <v>52</v>
      </c>
      <c r="H220" s="5">
        <v>500</v>
      </c>
      <c r="K220" s="4" t="s">
        <v>770</v>
      </c>
      <c r="L220" s="2" t="s">
        <v>207</v>
      </c>
      <c r="M220" s="2" t="s">
        <v>59</v>
      </c>
      <c r="Q220">
        <v>521057</v>
      </c>
      <c r="R220">
        <v>0</v>
      </c>
      <c r="S220">
        <v>500</v>
      </c>
      <c r="T220" t="s">
        <v>53</v>
      </c>
      <c r="U220">
        <v>993205</v>
      </c>
      <c r="V220">
        <v>284.56</v>
      </c>
      <c r="W220" t="s">
        <v>53</v>
      </c>
      <c r="X220">
        <v>0</v>
      </c>
      <c r="Y220">
        <v>500</v>
      </c>
      <c r="AF220">
        <v>51</v>
      </c>
    </row>
    <row r="221" spans="1:40" x14ac:dyDescent="0.25">
      <c r="A221" s="3">
        <v>41929</v>
      </c>
      <c r="B221" s="1">
        <v>41929</v>
      </c>
      <c r="C221" s="4" t="s">
        <v>771</v>
      </c>
      <c r="D221" s="4" t="s">
        <v>173</v>
      </c>
      <c r="E221" s="5">
        <f t="shared" si="3"/>
        <v>-41.693333333333335</v>
      </c>
      <c r="F221" t="s">
        <v>149</v>
      </c>
      <c r="G221" s="6" t="s">
        <v>1058</v>
      </c>
      <c r="H221" s="5">
        <v>-31.27</v>
      </c>
      <c r="I221" t="s">
        <v>130</v>
      </c>
      <c r="J221" t="s">
        <v>191</v>
      </c>
      <c r="K221" s="4" t="s">
        <v>772</v>
      </c>
      <c r="L221" s="2" t="s">
        <v>172</v>
      </c>
      <c r="M221" s="2" t="s">
        <v>681</v>
      </c>
      <c r="Q221">
        <v>521058</v>
      </c>
      <c r="R221">
        <v>0</v>
      </c>
      <c r="S221">
        <v>-31.27</v>
      </c>
      <c r="T221" t="s">
        <v>53</v>
      </c>
      <c r="U221">
        <v>993202</v>
      </c>
      <c r="V221">
        <v>253.29</v>
      </c>
      <c r="W221" t="s">
        <v>53</v>
      </c>
      <c r="X221">
        <v>0</v>
      </c>
      <c r="Y221">
        <v>-31.27</v>
      </c>
      <c r="AF221">
        <v>5</v>
      </c>
      <c r="AG221" t="s">
        <v>204</v>
      </c>
      <c r="AH221">
        <v>16</v>
      </c>
      <c r="AI221" t="s">
        <v>177</v>
      </c>
      <c r="AJ221" t="s">
        <v>684</v>
      </c>
      <c r="AK221" t="s">
        <v>773</v>
      </c>
      <c r="AL221" t="s">
        <v>774</v>
      </c>
      <c r="AM221" t="s">
        <v>687</v>
      </c>
      <c r="AN221" t="s">
        <v>103</v>
      </c>
    </row>
    <row r="222" spans="1:40" x14ac:dyDescent="0.25">
      <c r="A222" s="3">
        <v>41929</v>
      </c>
      <c r="B222" s="1">
        <v>41929</v>
      </c>
      <c r="C222" s="4" t="s">
        <v>775</v>
      </c>
      <c r="D222" s="4" t="s">
        <v>208</v>
      </c>
      <c r="E222" s="5">
        <f t="shared" si="3"/>
        <v>122.66666666666667</v>
      </c>
      <c r="F222" t="s">
        <v>52</v>
      </c>
      <c r="H222" s="5">
        <v>92</v>
      </c>
      <c r="L222" s="2" t="s">
        <v>207</v>
      </c>
      <c r="M222" s="2" t="s">
        <v>59</v>
      </c>
      <c r="Q222">
        <v>521059</v>
      </c>
      <c r="R222">
        <v>0</v>
      </c>
      <c r="S222">
        <v>92</v>
      </c>
      <c r="T222" t="s">
        <v>53</v>
      </c>
      <c r="U222">
        <v>993205</v>
      </c>
      <c r="V222">
        <v>345.29</v>
      </c>
      <c r="W222" t="s">
        <v>53</v>
      </c>
      <c r="X222">
        <v>0</v>
      </c>
      <c r="Y222">
        <v>92</v>
      </c>
      <c r="AF222">
        <v>51</v>
      </c>
    </row>
    <row r="223" spans="1:40" x14ac:dyDescent="0.25">
      <c r="A223" s="3">
        <v>41932</v>
      </c>
      <c r="B223" s="1">
        <v>41932</v>
      </c>
      <c r="C223" s="4" t="s">
        <v>776</v>
      </c>
      <c r="D223" s="4" t="s">
        <v>163</v>
      </c>
      <c r="E223" s="5">
        <f t="shared" si="3"/>
        <v>-122</v>
      </c>
      <c r="F223" t="s">
        <v>149</v>
      </c>
      <c r="G223" s="6" t="s">
        <v>1058</v>
      </c>
      <c r="H223" s="5">
        <v>-91.5</v>
      </c>
      <c r="I223" t="s">
        <v>146</v>
      </c>
      <c r="K223" s="4" t="s">
        <v>151</v>
      </c>
      <c r="L223" s="2" t="s">
        <v>162</v>
      </c>
      <c r="M223" s="2" t="s">
        <v>150</v>
      </c>
      <c r="Q223">
        <v>521060</v>
      </c>
      <c r="R223">
        <v>0</v>
      </c>
      <c r="S223">
        <v>-91.5</v>
      </c>
      <c r="T223" t="s">
        <v>53</v>
      </c>
      <c r="U223">
        <v>993202</v>
      </c>
      <c r="V223">
        <v>253.79</v>
      </c>
      <c r="W223" t="s">
        <v>53</v>
      </c>
      <c r="X223">
        <v>0</v>
      </c>
      <c r="Y223">
        <v>-91.5</v>
      </c>
      <c r="AF223">
        <v>5</v>
      </c>
      <c r="AG223" t="s">
        <v>544</v>
      </c>
      <c r="AH223" t="s">
        <v>153</v>
      </c>
      <c r="AI223">
        <v>58</v>
      </c>
      <c r="AJ223" t="s">
        <v>777</v>
      </c>
      <c r="AK223" t="s">
        <v>261</v>
      </c>
      <c r="AL223" t="s">
        <v>778</v>
      </c>
    </row>
    <row r="224" spans="1:40" x14ac:dyDescent="0.25">
      <c r="A224" s="3">
        <v>41932</v>
      </c>
      <c r="B224" s="1">
        <v>41933</v>
      </c>
      <c r="C224" s="4" t="s">
        <v>779</v>
      </c>
      <c r="D224" s="4">
        <v>1686</v>
      </c>
      <c r="E224" s="5">
        <f t="shared" si="3"/>
        <v>-151.85333333333332</v>
      </c>
      <c r="F224" t="s">
        <v>82</v>
      </c>
      <c r="G224" s="6" t="s">
        <v>1064</v>
      </c>
      <c r="H224" s="5">
        <v>-113.89</v>
      </c>
      <c r="I224" t="s">
        <v>136</v>
      </c>
      <c r="J224" t="s">
        <v>137</v>
      </c>
      <c r="K224" s="4" t="s">
        <v>780</v>
      </c>
      <c r="L224" s="2">
        <v>23062124</v>
      </c>
      <c r="M224" s="2" t="s">
        <v>138</v>
      </c>
      <c r="Q224">
        <v>521061</v>
      </c>
      <c r="R224">
        <v>0</v>
      </c>
      <c r="S224">
        <v>-113.89</v>
      </c>
      <c r="T224" t="s">
        <v>53</v>
      </c>
      <c r="U224">
        <v>991107</v>
      </c>
      <c r="V224">
        <v>139.9</v>
      </c>
      <c r="W224" t="s">
        <v>53</v>
      </c>
      <c r="X224">
        <v>0</v>
      </c>
      <c r="Y224">
        <v>-113.89</v>
      </c>
      <c r="AF224">
        <v>5</v>
      </c>
      <c r="AG224" t="s">
        <v>781</v>
      </c>
      <c r="AH224" t="s">
        <v>428</v>
      </c>
      <c r="AI224" t="s">
        <v>782</v>
      </c>
      <c r="AJ224" t="s">
        <v>83</v>
      </c>
      <c r="AK224">
        <v>3591010028001</v>
      </c>
      <c r="AL224" t="s">
        <v>139</v>
      </c>
      <c r="AM224">
        <v>9.7800000001138894E+26</v>
      </c>
    </row>
    <row r="225" spans="1:38" x14ac:dyDescent="0.25">
      <c r="A225" s="3">
        <v>41932</v>
      </c>
      <c r="B225" s="1">
        <v>41932</v>
      </c>
      <c r="C225" s="4" t="s">
        <v>783</v>
      </c>
      <c r="D225" s="4" t="s">
        <v>208</v>
      </c>
      <c r="E225" s="5">
        <f t="shared" si="3"/>
        <v>733.33333333333337</v>
      </c>
      <c r="F225" t="s">
        <v>52</v>
      </c>
      <c r="H225" s="5">
        <v>550</v>
      </c>
      <c r="K225" s="4" t="s">
        <v>784</v>
      </c>
      <c r="L225" s="2" t="s">
        <v>207</v>
      </c>
      <c r="M225" s="2" t="s">
        <v>59</v>
      </c>
      <c r="Q225">
        <v>521062</v>
      </c>
      <c r="R225">
        <v>0</v>
      </c>
      <c r="S225">
        <v>550</v>
      </c>
      <c r="T225" t="s">
        <v>53</v>
      </c>
      <c r="U225">
        <v>993205</v>
      </c>
      <c r="V225">
        <v>689.9</v>
      </c>
      <c r="W225" t="s">
        <v>53</v>
      </c>
      <c r="X225">
        <v>0</v>
      </c>
      <c r="Y225">
        <v>550</v>
      </c>
      <c r="AF225">
        <v>51</v>
      </c>
    </row>
    <row r="226" spans="1:38" x14ac:dyDescent="0.25">
      <c r="A226" s="3">
        <v>41933</v>
      </c>
      <c r="B226" s="1">
        <v>41933</v>
      </c>
      <c r="C226" s="4" t="s">
        <v>785</v>
      </c>
      <c r="D226" s="4" t="s">
        <v>163</v>
      </c>
      <c r="E226" s="5">
        <v>0.01</v>
      </c>
      <c r="F226" t="s">
        <v>149</v>
      </c>
      <c r="G226" s="6" t="s">
        <v>1058</v>
      </c>
      <c r="H226" s="5">
        <v>-555</v>
      </c>
      <c r="I226" t="s">
        <v>146</v>
      </c>
      <c r="K226" s="4" t="s">
        <v>151</v>
      </c>
      <c r="L226" s="2" t="s">
        <v>162</v>
      </c>
      <c r="M226" s="2" t="s">
        <v>150</v>
      </c>
      <c r="Q226">
        <v>521063</v>
      </c>
      <c r="R226">
        <v>0</v>
      </c>
      <c r="S226">
        <v>-555</v>
      </c>
      <c r="T226" t="s">
        <v>53</v>
      </c>
      <c r="U226">
        <v>993202</v>
      </c>
      <c r="V226">
        <v>134.9</v>
      </c>
      <c r="W226" t="s">
        <v>53</v>
      </c>
      <c r="X226">
        <v>0</v>
      </c>
      <c r="Y226">
        <v>-555</v>
      </c>
      <c r="AF226">
        <v>5</v>
      </c>
      <c r="AG226" t="s">
        <v>544</v>
      </c>
      <c r="AH226" t="s">
        <v>153</v>
      </c>
      <c r="AI226">
        <v>58</v>
      </c>
      <c r="AJ226" t="s">
        <v>786</v>
      </c>
      <c r="AK226" t="s">
        <v>787</v>
      </c>
      <c r="AL226" t="s">
        <v>788</v>
      </c>
    </row>
    <row r="227" spans="1:38" x14ac:dyDescent="0.25">
      <c r="A227" s="3">
        <v>41933</v>
      </c>
      <c r="B227" s="1">
        <v>41933</v>
      </c>
      <c r="C227" s="4" t="s">
        <v>789</v>
      </c>
      <c r="D227" s="4" t="s">
        <v>163</v>
      </c>
      <c r="E227" s="5">
        <f t="shared" si="3"/>
        <v>-25.333333333333332</v>
      </c>
      <c r="F227" t="s">
        <v>149</v>
      </c>
      <c r="G227" s="6" t="s">
        <v>1058</v>
      </c>
      <c r="H227" s="5">
        <v>-19</v>
      </c>
      <c r="I227" t="s">
        <v>146</v>
      </c>
      <c r="K227" s="4" t="s">
        <v>151</v>
      </c>
      <c r="L227" s="2" t="s">
        <v>162</v>
      </c>
      <c r="M227" s="2" t="s">
        <v>150</v>
      </c>
      <c r="Q227">
        <v>521064</v>
      </c>
      <c r="R227">
        <v>0</v>
      </c>
      <c r="S227">
        <v>-19</v>
      </c>
      <c r="T227" t="s">
        <v>53</v>
      </c>
      <c r="U227">
        <v>993202</v>
      </c>
      <c r="V227">
        <v>115.9</v>
      </c>
      <c r="W227" t="s">
        <v>53</v>
      </c>
      <c r="X227">
        <v>0</v>
      </c>
      <c r="Y227">
        <v>-19</v>
      </c>
      <c r="AF227">
        <v>5</v>
      </c>
      <c r="AG227" t="s">
        <v>544</v>
      </c>
      <c r="AH227" t="s">
        <v>153</v>
      </c>
      <c r="AI227">
        <v>58</v>
      </c>
      <c r="AJ227" t="s">
        <v>790</v>
      </c>
      <c r="AK227" t="s">
        <v>215</v>
      </c>
      <c r="AL227" t="s">
        <v>791</v>
      </c>
    </row>
    <row r="228" spans="1:38" x14ac:dyDescent="0.25">
      <c r="A228" s="3">
        <v>41933</v>
      </c>
      <c r="B228" s="1">
        <v>41933</v>
      </c>
      <c r="C228" s="4" t="s">
        <v>795</v>
      </c>
      <c r="D228" s="4" t="s">
        <v>793</v>
      </c>
      <c r="E228" s="5">
        <f t="shared" si="3"/>
        <v>-24</v>
      </c>
      <c r="F228" t="s">
        <v>100</v>
      </c>
      <c r="G228" s="6" t="s">
        <v>1058</v>
      </c>
      <c r="H228" s="5">
        <v>-18</v>
      </c>
      <c r="I228" t="s">
        <v>130</v>
      </c>
      <c r="J228" t="s">
        <v>244</v>
      </c>
      <c r="K228" s="4" t="s">
        <v>796</v>
      </c>
      <c r="L228" s="2" t="s">
        <v>792</v>
      </c>
      <c r="M228" s="2" t="s">
        <v>794</v>
      </c>
      <c r="Q228">
        <v>521065</v>
      </c>
      <c r="R228">
        <v>0</v>
      </c>
      <c r="S228">
        <v>-18</v>
      </c>
      <c r="T228" t="s">
        <v>53</v>
      </c>
      <c r="U228">
        <v>993000</v>
      </c>
      <c r="V228">
        <v>97.9</v>
      </c>
      <c r="W228" t="s">
        <v>53</v>
      </c>
      <c r="X228">
        <v>0</v>
      </c>
      <c r="Y228">
        <v>-18</v>
      </c>
      <c r="AF228">
        <v>177</v>
      </c>
      <c r="AG228" t="s">
        <v>797</v>
      </c>
      <c r="AH228" t="s">
        <v>798</v>
      </c>
      <c r="AI228" t="s">
        <v>799</v>
      </c>
      <c r="AJ228" t="s">
        <v>59</v>
      </c>
      <c r="AK228" t="s">
        <v>800</v>
      </c>
    </row>
    <row r="229" spans="1:38" x14ac:dyDescent="0.25">
      <c r="A229" s="3">
        <v>41936</v>
      </c>
      <c r="B229" s="1">
        <v>41936</v>
      </c>
      <c r="C229" s="4" t="s">
        <v>801</v>
      </c>
      <c r="D229" s="4">
        <v>1012670</v>
      </c>
      <c r="E229" s="5">
        <f t="shared" si="3"/>
        <v>-93.333333333333329</v>
      </c>
      <c r="F229" t="s">
        <v>63</v>
      </c>
      <c r="G229" s="6" t="s">
        <v>1058</v>
      </c>
      <c r="H229" s="5">
        <v>-70</v>
      </c>
      <c r="I229" t="s">
        <v>133</v>
      </c>
      <c r="J229" t="s">
        <v>134</v>
      </c>
      <c r="K229" s="4" t="s">
        <v>110</v>
      </c>
      <c r="L229" s="2">
        <v>23062124</v>
      </c>
      <c r="M229" s="2" t="s">
        <v>64</v>
      </c>
      <c r="Q229">
        <v>521066</v>
      </c>
      <c r="R229">
        <v>0</v>
      </c>
      <c r="S229">
        <v>-70</v>
      </c>
      <c r="T229" t="s">
        <v>53</v>
      </c>
      <c r="U229">
        <v>101942</v>
      </c>
      <c r="V229">
        <v>27.9</v>
      </c>
      <c r="W229" t="s">
        <v>53</v>
      </c>
      <c r="X229">
        <v>0</v>
      </c>
      <c r="Y229">
        <v>-70</v>
      </c>
      <c r="AF229">
        <v>5</v>
      </c>
    </row>
    <row r="230" spans="1:38" x14ac:dyDescent="0.25">
      <c r="A230" s="3">
        <v>41939</v>
      </c>
      <c r="B230" s="1">
        <v>41939</v>
      </c>
      <c r="C230" s="4" t="s">
        <v>114</v>
      </c>
      <c r="D230" s="4">
        <v>70718</v>
      </c>
      <c r="E230" s="5">
        <f t="shared" si="3"/>
        <v>-200</v>
      </c>
      <c r="F230" t="s">
        <v>57</v>
      </c>
      <c r="G230" s="6" t="s">
        <v>1062</v>
      </c>
      <c r="H230" s="5">
        <v>-150</v>
      </c>
      <c r="K230" s="4" t="s">
        <v>802</v>
      </c>
      <c r="L230" s="2">
        <v>23062124</v>
      </c>
      <c r="M230" s="2" t="s">
        <v>460</v>
      </c>
      <c r="Q230">
        <v>521067</v>
      </c>
      <c r="R230">
        <v>0</v>
      </c>
      <c r="S230">
        <v>-150</v>
      </c>
      <c r="T230" t="s">
        <v>53</v>
      </c>
      <c r="U230">
        <v>993000</v>
      </c>
      <c r="V230">
        <v>-122.1</v>
      </c>
      <c r="W230" t="s">
        <v>53</v>
      </c>
      <c r="X230">
        <v>0</v>
      </c>
      <c r="Y230">
        <v>-150</v>
      </c>
      <c r="AF230">
        <v>20</v>
      </c>
      <c r="AG230" t="s">
        <v>803</v>
      </c>
      <c r="AH230" t="s">
        <v>493</v>
      </c>
    </row>
    <row r="231" spans="1:38" x14ac:dyDescent="0.25">
      <c r="A231" s="3">
        <v>41939</v>
      </c>
      <c r="B231" s="1">
        <v>41939</v>
      </c>
      <c r="C231" s="4" t="s">
        <v>804</v>
      </c>
      <c r="D231" s="4">
        <v>70718</v>
      </c>
      <c r="E231" s="5">
        <f t="shared" si="3"/>
        <v>84</v>
      </c>
      <c r="F231" t="s">
        <v>58</v>
      </c>
      <c r="G231" s="6" t="s">
        <v>1061</v>
      </c>
      <c r="H231" s="5">
        <v>63</v>
      </c>
      <c r="L231" s="2">
        <v>23062124</v>
      </c>
      <c r="M231" s="2" t="s">
        <v>460</v>
      </c>
      <c r="Q231">
        <v>521068</v>
      </c>
      <c r="R231">
        <v>0</v>
      </c>
      <c r="S231">
        <v>63</v>
      </c>
      <c r="T231" t="s">
        <v>53</v>
      </c>
      <c r="U231">
        <v>993000</v>
      </c>
      <c r="V231">
        <v>-59.1</v>
      </c>
      <c r="W231" t="s">
        <v>53</v>
      </c>
      <c r="X231">
        <v>0</v>
      </c>
      <c r="Y231">
        <v>63</v>
      </c>
      <c r="AF231">
        <v>51</v>
      </c>
    </row>
    <row r="232" spans="1:38" x14ac:dyDescent="0.25">
      <c r="A232" s="3">
        <v>41939</v>
      </c>
      <c r="B232" s="1">
        <v>41939</v>
      </c>
      <c r="C232" s="4" t="s">
        <v>696</v>
      </c>
      <c r="D232" s="4" t="s">
        <v>805</v>
      </c>
      <c r="E232" s="5">
        <f t="shared" si="3"/>
        <v>-413.10666666666663</v>
      </c>
      <c r="F232" t="s">
        <v>100</v>
      </c>
      <c r="G232" s="6" t="s">
        <v>1059</v>
      </c>
      <c r="H232" s="5">
        <v>-309.83</v>
      </c>
      <c r="I232" t="s">
        <v>130</v>
      </c>
      <c r="J232" t="s">
        <v>244</v>
      </c>
      <c r="K232" s="4" t="s">
        <v>806</v>
      </c>
      <c r="L232" s="2" t="s">
        <v>693</v>
      </c>
      <c r="M232" s="2" t="s">
        <v>695</v>
      </c>
      <c r="Q232">
        <v>521069</v>
      </c>
      <c r="R232">
        <v>0</v>
      </c>
      <c r="S232">
        <v>-309.83</v>
      </c>
      <c r="T232" t="s">
        <v>53</v>
      </c>
      <c r="U232">
        <v>993000</v>
      </c>
      <c r="V232">
        <v>-368.93</v>
      </c>
      <c r="W232" t="s">
        <v>53</v>
      </c>
      <c r="X232">
        <v>0</v>
      </c>
      <c r="Y232">
        <v>-309.83</v>
      </c>
      <c r="AF232">
        <v>177</v>
      </c>
      <c r="AG232" t="s">
        <v>807</v>
      </c>
      <c r="AH232" t="s">
        <v>808</v>
      </c>
      <c r="AI232" t="s">
        <v>809</v>
      </c>
      <c r="AJ232" t="s">
        <v>94</v>
      </c>
    </row>
    <row r="233" spans="1:38" x14ac:dyDescent="0.25">
      <c r="A233" s="3">
        <v>41939</v>
      </c>
      <c r="B233" s="1">
        <v>41939</v>
      </c>
      <c r="C233" s="4" t="s">
        <v>118</v>
      </c>
      <c r="D233" s="4">
        <v>70696</v>
      </c>
      <c r="E233" s="5">
        <f t="shared" si="3"/>
        <v>-66.666666666666671</v>
      </c>
      <c r="F233" t="s">
        <v>57</v>
      </c>
      <c r="G233" s="6" t="s">
        <v>1061</v>
      </c>
      <c r="H233" s="5">
        <v>-50</v>
      </c>
      <c r="K233" s="4" t="s">
        <v>810</v>
      </c>
      <c r="L233" s="2">
        <v>23062124</v>
      </c>
      <c r="M233" s="2" t="s">
        <v>121</v>
      </c>
      <c r="Q233">
        <v>521070</v>
      </c>
      <c r="R233">
        <v>0</v>
      </c>
      <c r="S233">
        <v>-50</v>
      </c>
      <c r="T233" t="s">
        <v>53</v>
      </c>
      <c r="U233">
        <v>993000</v>
      </c>
      <c r="V233">
        <v>-418.93</v>
      </c>
      <c r="W233" t="s">
        <v>53</v>
      </c>
      <c r="X233">
        <v>0</v>
      </c>
      <c r="Y233">
        <v>-50</v>
      </c>
      <c r="AF233">
        <v>20</v>
      </c>
      <c r="AG233" t="s">
        <v>811</v>
      </c>
      <c r="AH233" t="s">
        <v>812</v>
      </c>
    </row>
    <row r="234" spans="1:38" x14ac:dyDescent="0.25">
      <c r="A234" s="3">
        <v>41939</v>
      </c>
      <c r="B234" s="1">
        <v>41939</v>
      </c>
      <c r="C234" s="4" t="s">
        <v>114</v>
      </c>
      <c r="D234" s="4">
        <v>70718</v>
      </c>
      <c r="E234" s="5">
        <f t="shared" si="3"/>
        <v>-38.666666666666664</v>
      </c>
      <c r="F234" t="s">
        <v>57</v>
      </c>
      <c r="G234" s="6" t="s">
        <v>1062</v>
      </c>
      <c r="H234" s="5">
        <v>-29</v>
      </c>
      <c r="K234" s="4" t="s">
        <v>813</v>
      </c>
      <c r="L234" s="2">
        <v>23062124</v>
      </c>
      <c r="M234" s="2" t="s">
        <v>113</v>
      </c>
      <c r="Q234">
        <v>521071</v>
      </c>
      <c r="R234">
        <v>0</v>
      </c>
      <c r="S234">
        <v>-29</v>
      </c>
      <c r="T234" t="s">
        <v>53</v>
      </c>
      <c r="U234">
        <v>993000</v>
      </c>
      <c r="V234">
        <v>-447.93</v>
      </c>
      <c r="W234" t="s">
        <v>53</v>
      </c>
      <c r="X234">
        <v>0</v>
      </c>
      <c r="Y234">
        <v>-29</v>
      </c>
      <c r="AF234">
        <v>20</v>
      </c>
      <c r="AG234" t="s">
        <v>814</v>
      </c>
      <c r="AH234" t="s">
        <v>815</v>
      </c>
    </row>
    <row r="235" spans="1:38" x14ac:dyDescent="0.25">
      <c r="A235" s="3">
        <v>41940</v>
      </c>
      <c r="B235" s="1">
        <v>41940</v>
      </c>
      <c r="C235" s="4" t="s">
        <v>816</v>
      </c>
      <c r="D235" s="4">
        <v>1012670</v>
      </c>
      <c r="E235" s="5">
        <f t="shared" si="3"/>
        <v>-73.333333333333329</v>
      </c>
      <c r="F235" t="s">
        <v>63</v>
      </c>
      <c r="G235" s="6" t="s">
        <v>1058</v>
      </c>
      <c r="H235" s="5">
        <v>-55</v>
      </c>
      <c r="I235" t="s">
        <v>133</v>
      </c>
      <c r="J235" t="s">
        <v>134</v>
      </c>
      <c r="K235" s="4" t="s">
        <v>817</v>
      </c>
      <c r="L235" s="2">
        <v>23062124</v>
      </c>
      <c r="M235" s="2" t="s">
        <v>64</v>
      </c>
      <c r="Q235">
        <v>521072</v>
      </c>
      <c r="R235">
        <v>0</v>
      </c>
      <c r="S235">
        <v>-55</v>
      </c>
      <c r="T235" t="s">
        <v>53</v>
      </c>
      <c r="U235">
        <v>101944</v>
      </c>
      <c r="V235">
        <v>-502.93</v>
      </c>
      <c r="W235" t="s">
        <v>53</v>
      </c>
      <c r="X235">
        <v>0</v>
      </c>
      <c r="Y235">
        <v>-55</v>
      </c>
      <c r="AF235">
        <v>5</v>
      </c>
    </row>
    <row r="236" spans="1:38" x14ac:dyDescent="0.25">
      <c r="A236" s="3">
        <v>41943</v>
      </c>
      <c r="B236" s="1">
        <v>41942</v>
      </c>
      <c r="C236" s="4" t="s">
        <v>118</v>
      </c>
      <c r="D236" s="4">
        <v>70696</v>
      </c>
      <c r="E236" s="5">
        <f t="shared" si="3"/>
        <v>-26.666666666666668</v>
      </c>
      <c r="F236" t="s">
        <v>57</v>
      </c>
      <c r="G236" s="6" t="s">
        <v>1061</v>
      </c>
      <c r="H236" s="5">
        <v>-20</v>
      </c>
      <c r="K236" s="4" t="s">
        <v>818</v>
      </c>
      <c r="L236" s="2">
        <v>23062124</v>
      </c>
      <c r="M236" s="2" t="s">
        <v>121</v>
      </c>
      <c r="Q236">
        <v>521073</v>
      </c>
      <c r="R236">
        <v>0</v>
      </c>
      <c r="S236">
        <v>-20</v>
      </c>
      <c r="T236" t="s">
        <v>53</v>
      </c>
      <c r="U236">
        <v>993000</v>
      </c>
      <c r="V236">
        <v>-522.92999999999995</v>
      </c>
      <c r="W236" t="s">
        <v>53</v>
      </c>
      <c r="X236">
        <v>0</v>
      </c>
      <c r="Y236">
        <v>-20</v>
      </c>
      <c r="AF236">
        <v>20</v>
      </c>
      <c r="AG236" t="s">
        <v>819</v>
      </c>
      <c r="AH236" t="s">
        <v>820</v>
      </c>
    </row>
    <row r="237" spans="1:38" x14ac:dyDescent="0.25">
      <c r="A237" s="3">
        <v>41943</v>
      </c>
      <c r="B237" s="1">
        <v>41942</v>
      </c>
      <c r="E237" s="5">
        <f t="shared" si="3"/>
        <v>-17.053333333333331</v>
      </c>
      <c r="F237" t="s">
        <v>55</v>
      </c>
      <c r="G237" s="6" t="s">
        <v>1060</v>
      </c>
      <c r="H237" s="5">
        <v>-12.79</v>
      </c>
      <c r="I237" t="s">
        <v>143</v>
      </c>
      <c r="J237" t="s">
        <v>144</v>
      </c>
      <c r="Q237">
        <v>521074</v>
      </c>
      <c r="R237">
        <v>0</v>
      </c>
      <c r="S237">
        <v>-12.79</v>
      </c>
      <c r="T237" t="s">
        <v>53</v>
      </c>
      <c r="U237">
        <v>990197</v>
      </c>
      <c r="V237">
        <v>-535.72</v>
      </c>
      <c r="W237" t="s">
        <v>53</v>
      </c>
      <c r="X237">
        <v>0</v>
      </c>
      <c r="Y237">
        <v>-12.79</v>
      </c>
      <c r="AF237">
        <v>5</v>
      </c>
    </row>
    <row r="238" spans="1:38" x14ac:dyDescent="0.25">
      <c r="A238" s="3">
        <v>41946</v>
      </c>
      <c r="B238" s="1">
        <v>41946</v>
      </c>
      <c r="C238" s="4" t="s">
        <v>145</v>
      </c>
      <c r="D238" s="4" t="s">
        <v>161</v>
      </c>
      <c r="E238" s="5">
        <f t="shared" si="3"/>
        <v>733.33333333333337</v>
      </c>
      <c r="F238" t="s">
        <v>95</v>
      </c>
      <c r="H238" s="5">
        <v>550</v>
      </c>
      <c r="I238" t="s">
        <v>136</v>
      </c>
      <c r="J238" t="s">
        <v>821</v>
      </c>
      <c r="K238" s="4" t="s">
        <v>822</v>
      </c>
      <c r="L238" s="2" t="s">
        <v>160</v>
      </c>
      <c r="M238" s="2" t="s">
        <v>240</v>
      </c>
      <c r="Q238">
        <v>521075</v>
      </c>
      <c r="R238">
        <v>0</v>
      </c>
      <c r="S238">
        <v>550</v>
      </c>
      <c r="T238" t="s">
        <v>53</v>
      </c>
      <c r="U238">
        <v>993205</v>
      </c>
      <c r="V238">
        <v>14.28</v>
      </c>
      <c r="W238" t="s">
        <v>53</v>
      </c>
      <c r="X238">
        <v>0</v>
      </c>
      <c r="Y238">
        <v>550</v>
      </c>
      <c r="AF238">
        <v>52</v>
      </c>
      <c r="AG238" t="s">
        <v>823</v>
      </c>
    </row>
    <row r="239" spans="1:38" x14ac:dyDescent="0.25">
      <c r="A239" s="3">
        <v>41946</v>
      </c>
      <c r="B239" s="1">
        <v>41946</v>
      </c>
      <c r="C239" s="4" t="s">
        <v>145</v>
      </c>
      <c r="D239" s="4" t="s">
        <v>161</v>
      </c>
      <c r="E239" s="5">
        <f t="shared" si="3"/>
        <v>466.66666666666669</v>
      </c>
      <c r="F239" t="s">
        <v>95</v>
      </c>
      <c r="H239" s="5">
        <v>350</v>
      </c>
      <c r="K239" s="4" t="s">
        <v>824</v>
      </c>
      <c r="L239" s="2" t="s">
        <v>160</v>
      </c>
      <c r="M239" s="2" t="s">
        <v>240</v>
      </c>
      <c r="Q239">
        <v>521076</v>
      </c>
      <c r="R239">
        <v>0</v>
      </c>
      <c r="S239">
        <v>350</v>
      </c>
      <c r="T239" t="s">
        <v>53</v>
      </c>
      <c r="U239">
        <v>993205</v>
      </c>
      <c r="V239">
        <v>364.28</v>
      </c>
      <c r="W239" t="s">
        <v>53</v>
      </c>
      <c r="X239">
        <v>0</v>
      </c>
      <c r="Y239">
        <v>350</v>
      </c>
      <c r="AF239">
        <v>52</v>
      </c>
    </row>
    <row r="240" spans="1:38" x14ac:dyDescent="0.25">
      <c r="A240" s="3">
        <v>41946</v>
      </c>
      <c r="B240" s="1">
        <v>41946</v>
      </c>
      <c r="C240" s="4" t="s">
        <v>145</v>
      </c>
      <c r="D240" s="4" t="s">
        <v>161</v>
      </c>
      <c r="E240" s="5">
        <f t="shared" si="3"/>
        <v>533.33333333333337</v>
      </c>
      <c r="F240" t="s">
        <v>95</v>
      </c>
      <c r="H240" s="5">
        <v>400</v>
      </c>
      <c r="I240" t="s">
        <v>146</v>
      </c>
      <c r="J240" t="s">
        <v>147</v>
      </c>
      <c r="K240" s="4" t="s">
        <v>241</v>
      </c>
      <c r="L240" s="2" t="s">
        <v>160</v>
      </c>
      <c r="M240" s="2" t="s">
        <v>240</v>
      </c>
      <c r="Q240">
        <v>521077</v>
      </c>
      <c r="R240">
        <v>0</v>
      </c>
      <c r="S240">
        <v>400</v>
      </c>
      <c r="T240" t="s">
        <v>53</v>
      </c>
      <c r="U240">
        <v>993205</v>
      </c>
      <c r="V240">
        <v>764.28</v>
      </c>
      <c r="W240" t="s">
        <v>53</v>
      </c>
      <c r="X240">
        <v>0</v>
      </c>
      <c r="Y240">
        <v>400</v>
      </c>
      <c r="AF240">
        <v>52</v>
      </c>
    </row>
    <row r="241" spans="1:38" x14ac:dyDescent="0.25">
      <c r="A241" s="3">
        <v>41946</v>
      </c>
      <c r="B241" s="1">
        <v>41946</v>
      </c>
      <c r="C241" s="4" t="s">
        <v>825</v>
      </c>
      <c r="D241" s="4">
        <v>70696</v>
      </c>
      <c r="E241" s="5">
        <f t="shared" si="3"/>
        <v>93.333333333333329</v>
      </c>
      <c r="F241" t="s">
        <v>58</v>
      </c>
      <c r="G241" s="6" t="s">
        <v>1058</v>
      </c>
      <c r="H241" s="5">
        <v>70</v>
      </c>
      <c r="L241" s="2">
        <v>23062124</v>
      </c>
      <c r="M241" s="2" t="s">
        <v>121</v>
      </c>
      <c r="Q241">
        <v>521078</v>
      </c>
      <c r="R241">
        <v>0</v>
      </c>
      <c r="S241">
        <v>70</v>
      </c>
      <c r="T241" t="s">
        <v>53</v>
      </c>
      <c r="U241">
        <v>993000</v>
      </c>
      <c r="V241">
        <v>834.28</v>
      </c>
      <c r="W241" t="s">
        <v>53</v>
      </c>
      <c r="X241">
        <v>0</v>
      </c>
      <c r="Y241">
        <v>70</v>
      </c>
      <c r="AF241">
        <v>51</v>
      </c>
    </row>
    <row r="242" spans="1:38" x14ac:dyDescent="0.25">
      <c r="A242" s="3">
        <v>41947</v>
      </c>
      <c r="B242" s="1">
        <v>41947</v>
      </c>
      <c r="C242" s="4" t="s">
        <v>826</v>
      </c>
      <c r="D242" s="4" t="s">
        <v>434</v>
      </c>
      <c r="E242" s="5">
        <f t="shared" si="3"/>
        <v>-21.32</v>
      </c>
      <c r="F242" t="s">
        <v>149</v>
      </c>
      <c r="G242" s="6" t="s">
        <v>1058</v>
      </c>
      <c r="H242" s="5">
        <v>-15.99</v>
      </c>
      <c r="I242" t="s">
        <v>146</v>
      </c>
      <c r="J242" t="s">
        <v>301</v>
      </c>
      <c r="K242" s="4" t="s">
        <v>374</v>
      </c>
      <c r="L242" s="2" t="s">
        <v>370</v>
      </c>
      <c r="M242" s="2" t="s">
        <v>435</v>
      </c>
      <c r="Q242">
        <v>521079</v>
      </c>
      <c r="R242">
        <v>0</v>
      </c>
      <c r="S242">
        <v>-15.99</v>
      </c>
      <c r="T242" t="s">
        <v>53</v>
      </c>
      <c r="U242">
        <v>993202</v>
      </c>
      <c r="V242">
        <v>818.29</v>
      </c>
      <c r="W242" t="s">
        <v>53</v>
      </c>
      <c r="X242">
        <v>0</v>
      </c>
      <c r="Y242">
        <v>-15.99</v>
      </c>
      <c r="AF242">
        <v>5</v>
      </c>
      <c r="AG242" t="s">
        <v>375</v>
      </c>
      <c r="AH242" t="s">
        <v>437</v>
      </c>
      <c r="AI242" t="s">
        <v>827</v>
      </c>
      <c r="AJ242" t="s">
        <v>828</v>
      </c>
      <c r="AK242" t="s">
        <v>829</v>
      </c>
    </row>
    <row r="243" spans="1:38" x14ac:dyDescent="0.25">
      <c r="A243" s="3">
        <v>41948</v>
      </c>
      <c r="B243" s="1">
        <v>41948</v>
      </c>
      <c r="D243" s="4">
        <v>1012670</v>
      </c>
      <c r="E243" s="5">
        <f t="shared" si="3"/>
        <v>600</v>
      </c>
      <c r="F243" t="s">
        <v>634</v>
      </c>
      <c r="H243" s="5">
        <v>450</v>
      </c>
      <c r="L243" s="2">
        <v>23062124</v>
      </c>
      <c r="M243" s="2" t="s">
        <v>830</v>
      </c>
      <c r="Q243">
        <v>521080</v>
      </c>
      <c r="R243">
        <v>0</v>
      </c>
      <c r="S243">
        <v>450</v>
      </c>
      <c r="T243" t="s">
        <v>53</v>
      </c>
      <c r="U243">
        <v>101913</v>
      </c>
      <c r="V243">
        <v>1268.29</v>
      </c>
      <c r="W243" t="s">
        <v>53</v>
      </c>
      <c r="X243">
        <v>0</v>
      </c>
      <c r="Y243">
        <v>450</v>
      </c>
      <c r="AF243">
        <v>82</v>
      </c>
    </row>
    <row r="244" spans="1:38" x14ac:dyDescent="0.25">
      <c r="A244" s="3">
        <v>41948</v>
      </c>
      <c r="B244" s="1">
        <v>41948</v>
      </c>
      <c r="D244" s="4">
        <v>1012670</v>
      </c>
      <c r="E244" s="5">
        <f t="shared" si="3"/>
        <v>66.666666666666671</v>
      </c>
      <c r="F244" t="s">
        <v>634</v>
      </c>
      <c r="H244" s="5">
        <v>50</v>
      </c>
      <c r="L244" s="2">
        <v>23062124</v>
      </c>
      <c r="M244" s="2" t="s">
        <v>831</v>
      </c>
      <c r="Q244">
        <v>521081</v>
      </c>
      <c r="R244">
        <v>0</v>
      </c>
      <c r="S244">
        <v>50</v>
      </c>
      <c r="T244" t="s">
        <v>53</v>
      </c>
      <c r="U244">
        <v>101913</v>
      </c>
      <c r="V244">
        <v>1318.29</v>
      </c>
      <c r="W244" t="s">
        <v>53</v>
      </c>
      <c r="X244">
        <v>0</v>
      </c>
      <c r="Y244">
        <v>50</v>
      </c>
      <c r="AF244">
        <v>82</v>
      </c>
    </row>
    <row r="245" spans="1:38" x14ac:dyDescent="0.25">
      <c r="A245" s="3">
        <v>41948</v>
      </c>
      <c r="B245" s="1">
        <v>41948</v>
      </c>
      <c r="C245" s="4" t="s">
        <v>114</v>
      </c>
      <c r="D245" s="4">
        <v>70718</v>
      </c>
      <c r="E245" s="5">
        <f t="shared" si="3"/>
        <v>-13.333333333333334</v>
      </c>
      <c r="F245" t="s">
        <v>57</v>
      </c>
      <c r="G245" s="6" t="s">
        <v>1062</v>
      </c>
      <c r="H245" s="5">
        <v>-10</v>
      </c>
      <c r="K245" s="4" t="s">
        <v>832</v>
      </c>
      <c r="L245" s="2">
        <v>23062124</v>
      </c>
      <c r="M245" s="2" t="s">
        <v>460</v>
      </c>
      <c r="Q245">
        <v>521082</v>
      </c>
      <c r="R245">
        <v>0</v>
      </c>
      <c r="S245">
        <v>-10</v>
      </c>
      <c r="T245" t="s">
        <v>53</v>
      </c>
      <c r="U245">
        <v>993000</v>
      </c>
      <c r="V245">
        <v>1308.29</v>
      </c>
      <c r="W245" t="s">
        <v>53</v>
      </c>
      <c r="X245">
        <v>0</v>
      </c>
      <c r="Y245">
        <v>-10</v>
      </c>
      <c r="AF245">
        <v>20</v>
      </c>
      <c r="AG245" t="s">
        <v>833</v>
      </c>
      <c r="AH245" t="s">
        <v>834</v>
      </c>
    </row>
    <row r="246" spans="1:38" x14ac:dyDescent="0.25">
      <c r="A246" s="3">
        <v>41948</v>
      </c>
      <c r="B246" s="1">
        <v>41948</v>
      </c>
      <c r="C246" s="4" t="s">
        <v>60</v>
      </c>
      <c r="D246" s="4">
        <v>131120446</v>
      </c>
      <c r="E246" s="5">
        <f t="shared" si="3"/>
        <v>-666.66666666666663</v>
      </c>
      <c r="F246" t="s">
        <v>57</v>
      </c>
      <c r="H246" s="5">
        <v>-500</v>
      </c>
      <c r="I246" t="s">
        <v>136</v>
      </c>
      <c r="J246" t="s">
        <v>679</v>
      </c>
      <c r="K246" s="4" t="s">
        <v>835</v>
      </c>
      <c r="L246" s="2">
        <v>21352240</v>
      </c>
      <c r="M246" s="2" t="s">
        <v>59</v>
      </c>
      <c r="Q246">
        <v>521083</v>
      </c>
      <c r="R246">
        <v>0</v>
      </c>
      <c r="S246">
        <v>-500</v>
      </c>
      <c r="T246" t="s">
        <v>53</v>
      </c>
      <c r="U246">
        <v>993000</v>
      </c>
      <c r="V246">
        <v>808.29</v>
      </c>
      <c r="W246" t="s">
        <v>53</v>
      </c>
      <c r="X246">
        <v>0</v>
      </c>
      <c r="Y246">
        <v>-500</v>
      </c>
      <c r="AF246">
        <v>20</v>
      </c>
      <c r="AG246" t="s">
        <v>836</v>
      </c>
      <c r="AH246" t="s">
        <v>837</v>
      </c>
    </row>
    <row r="247" spans="1:38" x14ac:dyDescent="0.25">
      <c r="A247" s="3">
        <v>41948</v>
      </c>
      <c r="B247" s="1">
        <v>41948</v>
      </c>
      <c r="C247" s="4" t="s">
        <v>114</v>
      </c>
      <c r="D247" s="4">
        <v>70718</v>
      </c>
      <c r="E247" s="5">
        <f t="shared" si="3"/>
        <v>-70.666666666666671</v>
      </c>
      <c r="F247" t="s">
        <v>57</v>
      </c>
      <c r="G247" s="6" t="s">
        <v>1062</v>
      </c>
      <c r="H247" s="5">
        <v>-53</v>
      </c>
      <c r="K247" s="4" t="s">
        <v>838</v>
      </c>
      <c r="L247" s="2">
        <v>23062124</v>
      </c>
      <c r="M247" s="2" t="s">
        <v>460</v>
      </c>
      <c r="Q247">
        <v>521084</v>
      </c>
      <c r="R247">
        <v>0</v>
      </c>
      <c r="S247">
        <v>-53</v>
      </c>
      <c r="T247" t="s">
        <v>53</v>
      </c>
      <c r="U247">
        <v>993000</v>
      </c>
      <c r="V247">
        <v>755.29</v>
      </c>
      <c r="W247" t="s">
        <v>53</v>
      </c>
      <c r="X247">
        <v>0</v>
      </c>
      <c r="Y247">
        <v>-53</v>
      </c>
      <c r="AF247">
        <v>20</v>
      </c>
      <c r="AG247" t="s">
        <v>839</v>
      </c>
      <c r="AH247" t="s">
        <v>840</v>
      </c>
    </row>
    <row r="248" spans="1:38" x14ac:dyDescent="0.25">
      <c r="A248" s="3">
        <v>41949</v>
      </c>
      <c r="B248" s="1">
        <v>41949</v>
      </c>
      <c r="C248" s="4" t="s">
        <v>841</v>
      </c>
      <c r="D248" s="4" t="s">
        <v>163</v>
      </c>
      <c r="E248" s="5">
        <f t="shared" si="3"/>
        <v>-326.52</v>
      </c>
      <c r="F248" t="s">
        <v>149</v>
      </c>
      <c r="G248" s="6" t="s">
        <v>1058</v>
      </c>
      <c r="H248" s="5">
        <v>-244.89</v>
      </c>
      <c r="I248" t="s">
        <v>146</v>
      </c>
      <c r="K248" s="4" t="s">
        <v>151</v>
      </c>
      <c r="L248" s="2" t="s">
        <v>162</v>
      </c>
      <c r="M248" s="2" t="s">
        <v>150</v>
      </c>
      <c r="Q248">
        <v>521085</v>
      </c>
      <c r="R248">
        <v>0</v>
      </c>
      <c r="S248">
        <v>-244.89</v>
      </c>
      <c r="T248" t="s">
        <v>53</v>
      </c>
      <c r="U248">
        <v>993202</v>
      </c>
      <c r="V248">
        <v>510.4</v>
      </c>
      <c r="W248" t="s">
        <v>53</v>
      </c>
      <c r="X248">
        <v>0</v>
      </c>
      <c r="Y248">
        <v>-244.89</v>
      </c>
      <c r="AF248">
        <v>5</v>
      </c>
      <c r="AG248" t="s">
        <v>544</v>
      </c>
      <c r="AH248" t="s">
        <v>153</v>
      </c>
      <c r="AI248">
        <v>58</v>
      </c>
      <c r="AJ248" t="s">
        <v>842</v>
      </c>
      <c r="AK248" t="s">
        <v>843</v>
      </c>
      <c r="AL248" t="s">
        <v>844</v>
      </c>
    </row>
    <row r="249" spans="1:38" x14ac:dyDescent="0.25">
      <c r="A249" s="3">
        <v>41950</v>
      </c>
      <c r="B249" s="1">
        <v>41950</v>
      </c>
      <c r="C249" s="4" t="s">
        <v>845</v>
      </c>
      <c r="D249" s="4" t="s">
        <v>163</v>
      </c>
      <c r="E249" s="5">
        <f t="shared" si="3"/>
        <v>-54.413333333333334</v>
      </c>
      <c r="F249" t="s">
        <v>149</v>
      </c>
      <c r="G249" s="6" t="s">
        <v>1058</v>
      </c>
      <c r="H249" s="5">
        <v>-40.81</v>
      </c>
      <c r="I249" t="s">
        <v>146</v>
      </c>
      <c r="K249" s="4" t="s">
        <v>151</v>
      </c>
      <c r="L249" s="2" t="s">
        <v>162</v>
      </c>
      <c r="M249" s="2" t="s">
        <v>150</v>
      </c>
      <c r="Q249">
        <v>521086</v>
      </c>
      <c r="R249">
        <v>0</v>
      </c>
      <c r="S249">
        <v>-40.81</v>
      </c>
      <c r="T249" t="s">
        <v>53</v>
      </c>
      <c r="U249">
        <v>993202</v>
      </c>
      <c r="V249">
        <v>469.59</v>
      </c>
      <c r="W249" t="s">
        <v>53</v>
      </c>
      <c r="X249">
        <v>0</v>
      </c>
      <c r="Y249">
        <v>-40.81</v>
      </c>
      <c r="AF249">
        <v>5</v>
      </c>
      <c r="AG249" t="s">
        <v>544</v>
      </c>
      <c r="AH249" t="s">
        <v>153</v>
      </c>
      <c r="AI249">
        <v>58</v>
      </c>
      <c r="AJ249" t="s">
        <v>846</v>
      </c>
      <c r="AK249" t="s">
        <v>847</v>
      </c>
      <c r="AL249" t="s">
        <v>848</v>
      </c>
    </row>
    <row r="250" spans="1:38" x14ac:dyDescent="0.25">
      <c r="A250" s="3">
        <v>41950</v>
      </c>
      <c r="B250" s="1">
        <v>41950</v>
      </c>
      <c r="C250" s="4" t="s">
        <v>852</v>
      </c>
      <c r="D250" s="4" t="s">
        <v>850</v>
      </c>
      <c r="E250" s="5">
        <f t="shared" si="3"/>
        <v>5374.4000000000005</v>
      </c>
      <c r="F250" t="s">
        <v>52</v>
      </c>
      <c r="H250" s="5">
        <v>4030.8</v>
      </c>
      <c r="I250" t="s">
        <v>235</v>
      </c>
      <c r="J250" t="s">
        <v>851</v>
      </c>
      <c r="K250" s="4">
        <v>1201404640032</v>
      </c>
      <c r="L250" s="2" t="s">
        <v>849</v>
      </c>
      <c r="M250" s="2" t="s">
        <v>79</v>
      </c>
      <c r="Q250">
        <v>521087</v>
      </c>
      <c r="R250">
        <v>0</v>
      </c>
      <c r="S250">
        <v>4030.8</v>
      </c>
      <c r="T250" t="s">
        <v>53</v>
      </c>
      <c r="U250">
        <v>993205</v>
      </c>
      <c r="V250">
        <v>4500.3900000000003</v>
      </c>
      <c r="W250" t="s">
        <v>53</v>
      </c>
      <c r="X250">
        <v>0</v>
      </c>
      <c r="Y250">
        <v>4030.8</v>
      </c>
      <c r="AF250">
        <v>51</v>
      </c>
      <c r="AG250" t="s">
        <v>141</v>
      </c>
      <c r="AH250" t="s">
        <v>142</v>
      </c>
      <c r="AI250" t="s">
        <v>853</v>
      </c>
      <c r="AJ250" t="s">
        <v>854</v>
      </c>
      <c r="AK250" t="s">
        <v>855</v>
      </c>
      <c r="AL250" t="s">
        <v>856</v>
      </c>
    </row>
    <row r="251" spans="1:38" x14ac:dyDescent="0.25">
      <c r="A251" s="3">
        <v>41950</v>
      </c>
      <c r="B251" s="1">
        <v>41950</v>
      </c>
      <c r="C251" s="4" t="s">
        <v>857</v>
      </c>
      <c r="D251" s="4">
        <v>70718</v>
      </c>
      <c r="E251" s="5">
        <f t="shared" si="3"/>
        <v>6.666666666666667</v>
      </c>
      <c r="F251" t="s">
        <v>58</v>
      </c>
      <c r="H251" s="5">
        <v>5</v>
      </c>
      <c r="L251" s="2">
        <v>23062124</v>
      </c>
      <c r="M251" s="2" t="s">
        <v>460</v>
      </c>
      <c r="Q251">
        <v>521088</v>
      </c>
      <c r="R251">
        <v>0</v>
      </c>
      <c r="S251">
        <v>5</v>
      </c>
      <c r="T251" t="s">
        <v>53</v>
      </c>
      <c r="U251">
        <v>993000</v>
      </c>
      <c r="V251">
        <v>4505.3900000000003</v>
      </c>
      <c r="W251" t="s">
        <v>53</v>
      </c>
      <c r="X251">
        <v>0</v>
      </c>
      <c r="Y251">
        <v>5</v>
      </c>
      <c r="AF251">
        <v>51</v>
      </c>
    </row>
    <row r="252" spans="1:38" x14ac:dyDescent="0.25">
      <c r="A252" s="3">
        <v>41950</v>
      </c>
      <c r="B252" s="1">
        <v>41950</v>
      </c>
      <c r="C252" s="4" t="s">
        <v>858</v>
      </c>
      <c r="D252" s="4" t="s">
        <v>208</v>
      </c>
      <c r="E252" s="5">
        <f t="shared" si="3"/>
        <v>325.33333333333331</v>
      </c>
      <c r="F252" t="s">
        <v>52</v>
      </c>
      <c r="H252" s="5">
        <v>244</v>
      </c>
      <c r="K252" s="4" t="s">
        <v>859</v>
      </c>
      <c r="L252" s="2" t="s">
        <v>207</v>
      </c>
      <c r="M252" s="2" t="s">
        <v>59</v>
      </c>
      <c r="Q252">
        <v>521089</v>
      </c>
      <c r="R252">
        <v>0</v>
      </c>
      <c r="S252">
        <v>244</v>
      </c>
      <c r="T252" t="s">
        <v>53</v>
      </c>
      <c r="U252">
        <v>993205</v>
      </c>
      <c r="V252">
        <v>4749.3900000000003</v>
      </c>
      <c r="W252" t="s">
        <v>53</v>
      </c>
      <c r="X252">
        <v>0</v>
      </c>
      <c r="Y252">
        <v>244</v>
      </c>
      <c r="AF252">
        <v>51</v>
      </c>
    </row>
    <row r="253" spans="1:38" x14ac:dyDescent="0.25">
      <c r="A253" s="3">
        <v>41950</v>
      </c>
      <c r="B253" s="1">
        <v>41950</v>
      </c>
      <c r="C253" s="4" t="s">
        <v>114</v>
      </c>
      <c r="D253" s="4">
        <v>70718</v>
      </c>
      <c r="E253" s="5">
        <f t="shared" si="3"/>
        <v>-36</v>
      </c>
      <c r="F253" t="s">
        <v>57</v>
      </c>
      <c r="G253" s="6" t="s">
        <v>1062</v>
      </c>
      <c r="H253" s="5">
        <v>-27</v>
      </c>
      <c r="K253" s="4" t="s">
        <v>860</v>
      </c>
      <c r="L253" s="2">
        <v>23062124</v>
      </c>
      <c r="M253" s="2" t="s">
        <v>460</v>
      </c>
      <c r="Q253">
        <v>521090</v>
      </c>
      <c r="R253">
        <v>0</v>
      </c>
      <c r="S253">
        <v>-27</v>
      </c>
      <c r="T253" t="s">
        <v>53</v>
      </c>
      <c r="U253">
        <v>993000</v>
      </c>
      <c r="V253">
        <v>4722.3900000000003</v>
      </c>
      <c r="W253" t="s">
        <v>53</v>
      </c>
      <c r="X253">
        <v>0</v>
      </c>
      <c r="Y253">
        <v>-27</v>
      </c>
      <c r="AF253">
        <v>20</v>
      </c>
      <c r="AG253" t="s">
        <v>861</v>
      </c>
      <c r="AH253" t="s">
        <v>862</v>
      </c>
    </row>
    <row r="254" spans="1:38" x14ac:dyDescent="0.25">
      <c r="A254" s="3">
        <v>41953</v>
      </c>
      <c r="B254" s="1">
        <v>41953</v>
      </c>
      <c r="C254" s="4" t="s">
        <v>118</v>
      </c>
      <c r="D254" s="4">
        <v>70696</v>
      </c>
      <c r="E254" s="5">
        <f t="shared" si="3"/>
        <v>-129.33333333333334</v>
      </c>
      <c r="F254" t="s">
        <v>57</v>
      </c>
      <c r="G254" s="6" t="s">
        <v>1061</v>
      </c>
      <c r="H254" s="5">
        <v>-97</v>
      </c>
      <c r="I254" t="s">
        <v>130</v>
      </c>
      <c r="K254" s="4" t="s">
        <v>863</v>
      </c>
      <c r="L254" s="2">
        <v>23062124</v>
      </c>
      <c r="M254" s="2" t="s">
        <v>121</v>
      </c>
      <c r="Q254">
        <v>521091</v>
      </c>
      <c r="R254">
        <v>0</v>
      </c>
      <c r="S254">
        <v>-97</v>
      </c>
      <c r="T254" t="s">
        <v>53</v>
      </c>
      <c r="U254">
        <v>993000</v>
      </c>
      <c r="V254">
        <v>4625.3900000000003</v>
      </c>
      <c r="W254" t="s">
        <v>53</v>
      </c>
      <c r="X254">
        <v>0</v>
      </c>
      <c r="Y254">
        <v>-97</v>
      </c>
      <c r="AF254">
        <v>20</v>
      </c>
      <c r="AG254" t="s">
        <v>864</v>
      </c>
      <c r="AH254" t="s">
        <v>865</v>
      </c>
    </row>
    <row r="255" spans="1:38" x14ac:dyDescent="0.25">
      <c r="A255" s="3">
        <v>41953</v>
      </c>
      <c r="B255" s="1">
        <v>41952</v>
      </c>
      <c r="C255" s="4" t="s">
        <v>866</v>
      </c>
      <c r="D255" s="4">
        <v>1012670</v>
      </c>
      <c r="E255" s="5">
        <f t="shared" si="3"/>
        <v>-93.333333333333329</v>
      </c>
      <c r="F255" t="s">
        <v>63</v>
      </c>
      <c r="G255" s="6" t="s">
        <v>1058</v>
      </c>
      <c r="H255" s="5">
        <v>-70</v>
      </c>
      <c r="I255" t="s">
        <v>133</v>
      </c>
      <c r="J255" t="s">
        <v>134</v>
      </c>
      <c r="K255" s="4" t="s">
        <v>110</v>
      </c>
      <c r="L255" s="2">
        <v>23062124</v>
      </c>
      <c r="M255" s="2" t="s">
        <v>64</v>
      </c>
      <c r="Q255">
        <v>521092</v>
      </c>
      <c r="R255">
        <v>0</v>
      </c>
      <c r="S255">
        <v>-70</v>
      </c>
      <c r="T255" t="s">
        <v>53</v>
      </c>
      <c r="U255">
        <v>101946</v>
      </c>
      <c r="V255">
        <v>4555.3900000000003</v>
      </c>
      <c r="W255" t="s">
        <v>53</v>
      </c>
      <c r="X255">
        <v>0</v>
      </c>
      <c r="Y255">
        <v>-70</v>
      </c>
      <c r="AF255">
        <v>5</v>
      </c>
    </row>
    <row r="256" spans="1:38" x14ac:dyDescent="0.25">
      <c r="A256" s="3">
        <v>41953</v>
      </c>
      <c r="B256" s="1">
        <v>41953</v>
      </c>
      <c r="C256" s="4" t="s">
        <v>108</v>
      </c>
      <c r="D256" s="4">
        <v>6761753</v>
      </c>
      <c r="E256" s="5">
        <f t="shared" si="3"/>
        <v>-300</v>
      </c>
      <c r="F256" t="s">
        <v>57</v>
      </c>
      <c r="H256" s="5">
        <v>-225</v>
      </c>
      <c r="K256" s="4" t="s">
        <v>867</v>
      </c>
      <c r="L256" s="2">
        <v>20041111</v>
      </c>
      <c r="M256" s="2" t="s">
        <v>59</v>
      </c>
      <c r="Q256">
        <v>521093</v>
      </c>
      <c r="R256">
        <v>0</v>
      </c>
      <c r="S256">
        <v>-225</v>
      </c>
      <c r="T256" t="s">
        <v>53</v>
      </c>
      <c r="U256">
        <v>993000</v>
      </c>
      <c r="V256">
        <v>4330.3900000000003</v>
      </c>
      <c r="W256" t="s">
        <v>53</v>
      </c>
      <c r="X256">
        <v>0</v>
      </c>
      <c r="Y256">
        <v>-225</v>
      </c>
      <c r="AF256">
        <v>20</v>
      </c>
      <c r="AG256" t="s">
        <v>868</v>
      </c>
      <c r="AH256" t="s">
        <v>869</v>
      </c>
    </row>
    <row r="257" spans="1:40" x14ac:dyDescent="0.25">
      <c r="A257" s="3">
        <v>41953</v>
      </c>
      <c r="B257" s="1">
        <v>41953</v>
      </c>
      <c r="C257" s="4" t="s">
        <v>220</v>
      </c>
      <c r="D257" s="4" t="s">
        <v>218</v>
      </c>
      <c r="E257" s="5">
        <f t="shared" si="3"/>
        <v>-53.32</v>
      </c>
      <c r="F257" t="s">
        <v>149</v>
      </c>
      <c r="G257" s="6" t="s">
        <v>1067</v>
      </c>
      <c r="H257" s="5">
        <v>-39.99</v>
      </c>
      <c r="K257" s="4" t="s">
        <v>870</v>
      </c>
      <c r="L257" s="2" t="s">
        <v>217</v>
      </c>
      <c r="M257" s="2" t="s">
        <v>219</v>
      </c>
      <c r="Q257">
        <v>521094</v>
      </c>
      <c r="R257">
        <v>0</v>
      </c>
      <c r="S257">
        <v>-39.99</v>
      </c>
      <c r="T257" t="s">
        <v>53</v>
      </c>
      <c r="U257">
        <v>993202</v>
      </c>
      <c r="V257">
        <v>4290.3999999999996</v>
      </c>
      <c r="W257" t="s">
        <v>53</v>
      </c>
      <c r="X257">
        <v>0</v>
      </c>
      <c r="Y257">
        <v>-39.99</v>
      </c>
      <c r="AF257">
        <v>5</v>
      </c>
      <c r="AG257" t="s">
        <v>222</v>
      </c>
      <c r="AH257" t="s">
        <v>223</v>
      </c>
      <c r="AI257" t="s">
        <v>871</v>
      </c>
      <c r="AJ257" t="s">
        <v>554</v>
      </c>
      <c r="AK257">
        <v>5727</v>
      </c>
    </row>
    <row r="258" spans="1:40" x14ac:dyDescent="0.25">
      <c r="A258" s="3">
        <v>41953</v>
      </c>
      <c r="B258" s="1">
        <v>41953</v>
      </c>
      <c r="C258" s="4" t="s">
        <v>114</v>
      </c>
      <c r="D258" s="4">
        <v>70718</v>
      </c>
      <c r="E258" s="5">
        <f t="shared" ref="E258:E326" si="4">H258/0.75</f>
        <v>-400</v>
      </c>
      <c r="F258" t="s">
        <v>57</v>
      </c>
      <c r="G258" s="6" t="s">
        <v>1062</v>
      </c>
      <c r="H258" s="5">
        <v>-300</v>
      </c>
      <c r="K258" s="4" t="s">
        <v>872</v>
      </c>
      <c r="L258" s="2">
        <v>23062124</v>
      </c>
      <c r="M258" s="2" t="s">
        <v>460</v>
      </c>
      <c r="Q258">
        <v>521095</v>
      </c>
      <c r="R258">
        <v>0</v>
      </c>
      <c r="S258">
        <v>-300</v>
      </c>
      <c r="T258" t="s">
        <v>53</v>
      </c>
      <c r="U258">
        <v>993000</v>
      </c>
      <c r="V258">
        <v>3990.4</v>
      </c>
      <c r="W258" t="s">
        <v>53</v>
      </c>
      <c r="X258">
        <v>0</v>
      </c>
      <c r="Y258">
        <v>-300</v>
      </c>
      <c r="AF258">
        <v>20</v>
      </c>
      <c r="AG258" t="s">
        <v>873</v>
      </c>
      <c r="AH258" t="s">
        <v>269</v>
      </c>
    </row>
    <row r="259" spans="1:40" x14ac:dyDescent="0.25">
      <c r="A259" s="3">
        <v>41954</v>
      </c>
      <c r="B259" s="1">
        <v>41954</v>
      </c>
      <c r="C259" s="4" t="s">
        <v>874</v>
      </c>
      <c r="D259" s="4" t="s">
        <v>163</v>
      </c>
      <c r="E259" s="5">
        <f t="shared" si="4"/>
        <v>-46.6</v>
      </c>
      <c r="F259" t="s">
        <v>149</v>
      </c>
      <c r="G259" s="6" t="s">
        <v>1058</v>
      </c>
      <c r="H259" s="5">
        <v>-34.950000000000003</v>
      </c>
      <c r="I259" t="s">
        <v>146</v>
      </c>
      <c r="K259" s="4" t="s">
        <v>151</v>
      </c>
      <c r="L259" s="2" t="s">
        <v>162</v>
      </c>
      <c r="M259" s="2" t="s">
        <v>150</v>
      </c>
      <c r="Q259">
        <v>521096</v>
      </c>
      <c r="R259">
        <v>0</v>
      </c>
      <c r="S259">
        <v>-34.950000000000003</v>
      </c>
      <c r="T259" t="s">
        <v>53</v>
      </c>
      <c r="U259">
        <v>993202</v>
      </c>
      <c r="V259">
        <v>3955.45</v>
      </c>
      <c r="W259" t="s">
        <v>53</v>
      </c>
      <c r="X259">
        <v>0</v>
      </c>
      <c r="Y259">
        <v>-34.950000000000003</v>
      </c>
      <c r="AF259">
        <v>5</v>
      </c>
      <c r="AG259" t="s">
        <v>544</v>
      </c>
      <c r="AH259" t="s">
        <v>153</v>
      </c>
      <c r="AI259">
        <v>58</v>
      </c>
      <c r="AJ259" t="s">
        <v>875</v>
      </c>
      <c r="AK259" t="s">
        <v>261</v>
      </c>
      <c r="AL259" t="s">
        <v>876</v>
      </c>
    </row>
    <row r="260" spans="1:40" x14ac:dyDescent="0.25">
      <c r="A260" s="3">
        <v>41954</v>
      </c>
      <c r="B260" s="1">
        <v>41954</v>
      </c>
      <c r="C260" s="4" t="s">
        <v>877</v>
      </c>
      <c r="D260" s="4">
        <v>70718</v>
      </c>
      <c r="E260" s="5">
        <f t="shared" si="4"/>
        <v>266.66666666666669</v>
      </c>
      <c r="F260" t="s">
        <v>58</v>
      </c>
      <c r="H260" s="5">
        <v>200</v>
      </c>
      <c r="I260" t="s">
        <v>130</v>
      </c>
      <c r="J260" t="s">
        <v>191</v>
      </c>
      <c r="L260" s="2">
        <v>23062124</v>
      </c>
      <c r="M260" s="2" t="s">
        <v>460</v>
      </c>
      <c r="Q260">
        <v>521097</v>
      </c>
      <c r="R260">
        <v>0</v>
      </c>
      <c r="S260">
        <v>200</v>
      </c>
      <c r="T260" t="s">
        <v>53</v>
      </c>
      <c r="U260">
        <v>993000</v>
      </c>
      <c r="V260">
        <v>4155.45</v>
      </c>
      <c r="W260" t="s">
        <v>53</v>
      </c>
      <c r="X260">
        <v>0</v>
      </c>
      <c r="Y260">
        <v>200</v>
      </c>
      <c r="AF260">
        <v>51</v>
      </c>
    </row>
    <row r="261" spans="1:40" x14ac:dyDescent="0.25">
      <c r="A261" s="3">
        <v>41955</v>
      </c>
      <c r="B261" s="1">
        <v>41955</v>
      </c>
      <c r="C261" s="4" t="s">
        <v>883</v>
      </c>
      <c r="D261" s="4" t="s">
        <v>880</v>
      </c>
      <c r="E261" s="5">
        <f t="shared" si="4"/>
        <v>-65.973333333333329</v>
      </c>
      <c r="F261" t="s">
        <v>878</v>
      </c>
      <c r="G261" s="6" t="s">
        <v>1060</v>
      </c>
      <c r="H261" s="5">
        <v>-49.48</v>
      </c>
      <c r="I261" t="s">
        <v>135</v>
      </c>
      <c r="J261" t="s">
        <v>882</v>
      </c>
      <c r="K261" s="4" t="s">
        <v>884</v>
      </c>
      <c r="L261" s="2" t="s">
        <v>879</v>
      </c>
      <c r="M261" s="2" t="s">
        <v>881</v>
      </c>
      <c r="Q261">
        <v>523107</v>
      </c>
      <c r="R261">
        <v>0</v>
      </c>
      <c r="S261">
        <v>-49.48</v>
      </c>
      <c r="T261" t="s">
        <v>53</v>
      </c>
      <c r="U261">
        <v>993000</v>
      </c>
      <c r="V261">
        <v>4105.97</v>
      </c>
      <c r="W261" t="s">
        <v>53</v>
      </c>
      <c r="X261">
        <v>0</v>
      </c>
      <c r="Y261">
        <v>-49.48</v>
      </c>
      <c r="AF261">
        <v>177</v>
      </c>
      <c r="AG261" t="s">
        <v>885</v>
      </c>
      <c r="AH261" t="s">
        <v>886</v>
      </c>
      <c r="AI261" t="s">
        <v>887</v>
      </c>
      <c r="AJ261" t="s">
        <v>888</v>
      </c>
      <c r="AK261">
        <v>2014000019931</v>
      </c>
    </row>
    <row r="262" spans="1:40" x14ac:dyDescent="0.25">
      <c r="A262" s="3">
        <v>41955</v>
      </c>
      <c r="B262" s="1">
        <v>41955</v>
      </c>
      <c r="C262" s="4" t="s">
        <v>78</v>
      </c>
      <c r="D262" s="4">
        <v>85227</v>
      </c>
      <c r="E262" s="5">
        <f t="shared" si="4"/>
        <v>-266.66666666666669</v>
      </c>
      <c r="F262" t="s">
        <v>57</v>
      </c>
      <c r="H262" s="5">
        <v>-200</v>
      </c>
      <c r="K262" s="4" t="s">
        <v>889</v>
      </c>
      <c r="L262" s="2">
        <v>23062124</v>
      </c>
      <c r="M262" s="2" t="s">
        <v>77</v>
      </c>
      <c r="Q262">
        <v>523108</v>
      </c>
      <c r="R262">
        <v>0</v>
      </c>
      <c r="S262">
        <v>-200</v>
      </c>
      <c r="T262" t="s">
        <v>53</v>
      </c>
      <c r="U262">
        <v>993000</v>
      </c>
      <c r="V262">
        <v>3905.97</v>
      </c>
      <c r="W262" t="s">
        <v>53</v>
      </c>
      <c r="X262">
        <v>0</v>
      </c>
      <c r="Y262">
        <v>-200</v>
      </c>
      <c r="AF262">
        <v>20</v>
      </c>
      <c r="AG262" t="s">
        <v>890</v>
      </c>
      <c r="AH262" t="s">
        <v>148</v>
      </c>
    </row>
    <row r="263" spans="1:40" x14ac:dyDescent="0.25">
      <c r="A263" s="3">
        <v>41957</v>
      </c>
      <c r="B263" s="1">
        <v>41957</v>
      </c>
      <c r="C263" s="4" t="s">
        <v>891</v>
      </c>
      <c r="D263" s="4" t="s">
        <v>163</v>
      </c>
      <c r="E263" s="5">
        <v>0.01</v>
      </c>
      <c r="F263" t="s">
        <v>149</v>
      </c>
      <c r="G263" s="6" t="s">
        <v>1058</v>
      </c>
      <c r="H263" s="5">
        <v>0</v>
      </c>
      <c r="I263" t="s">
        <v>146</v>
      </c>
      <c r="K263" s="4" t="s">
        <v>151</v>
      </c>
      <c r="L263" s="2" t="s">
        <v>162</v>
      </c>
      <c r="M263" s="2" t="s">
        <v>150</v>
      </c>
      <c r="Q263">
        <v>523109</v>
      </c>
      <c r="R263">
        <v>0</v>
      </c>
      <c r="S263">
        <v>-668.45</v>
      </c>
      <c r="T263" t="s">
        <v>53</v>
      </c>
      <c r="U263">
        <v>993202</v>
      </c>
      <c r="V263">
        <v>3237.52</v>
      </c>
      <c r="W263" t="s">
        <v>53</v>
      </c>
      <c r="X263">
        <v>0</v>
      </c>
      <c r="Y263">
        <v>-668.45</v>
      </c>
      <c r="AF263">
        <v>5</v>
      </c>
      <c r="AG263" t="s">
        <v>544</v>
      </c>
      <c r="AH263" t="s">
        <v>153</v>
      </c>
      <c r="AI263">
        <v>58</v>
      </c>
      <c r="AJ263" t="s">
        <v>892</v>
      </c>
      <c r="AK263" t="s">
        <v>893</v>
      </c>
      <c r="AL263" t="s">
        <v>894</v>
      </c>
    </row>
    <row r="264" spans="1:40" x14ac:dyDescent="0.25">
      <c r="A264" s="3">
        <v>41957</v>
      </c>
      <c r="B264" s="1">
        <v>41957</v>
      </c>
      <c r="C264" s="4" t="s">
        <v>112</v>
      </c>
      <c r="D264" s="4">
        <v>36127201</v>
      </c>
      <c r="E264" s="5">
        <f t="shared" si="4"/>
        <v>-80.506666666666675</v>
      </c>
      <c r="F264" t="s">
        <v>57</v>
      </c>
      <c r="G264" s="6" t="s">
        <v>1061</v>
      </c>
      <c r="H264" s="5">
        <v>-60.38</v>
      </c>
      <c r="I264" t="s">
        <v>895</v>
      </c>
      <c r="J264" t="s">
        <v>896</v>
      </c>
      <c r="K264" s="4" t="s">
        <v>897</v>
      </c>
      <c r="L264" s="2">
        <v>20010020</v>
      </c>
      <c r="M264" s="2" t="s">
        <v>111</v>
      </c>
      <c r="Q264">
        <v>523110</v>
      </c>
      <c r="R264">
        <v>0</v>
      </c>
      <c r="S264">
        <v>-60.38</v>
      </c>
      <c r="T264" t="s">
        <v>53</v>
      </c>
      <c r="U264">
        <v>993000</v>
      </c>
      <c r="V264">
        <v>3177.14</v>
      </c>
      <c r="W264" t="s">
        <v>53</v>
      </c>
      <c r="X264">
        <v>0</v>
      </c>
      <c r="Y264">
        <v>-60.38</v>
      </c>
      <c r="AF264">
        <v>20</v>
      </c>
      <c r="AG264" t="s">
        <v>898</v>
      </c>
      <c r="AH264" t="s">
        <v>899</v>
      </c>
    </row>
    <row r="265" spans="1:40" x14ac:dyDescent="0.25">
      <c r="A265" s="3">
        <v>41957</v>
      </c>
      <c r="B265" s="1">
        <v>41957</v>
      </c>
      <c r="C265" s="4" t="s">
        <v>901</v>
      </c>
      <c r="D265" s="4">
        <v>70718</v>
      </c>
      <c r="E265" s="5">
        <f t="shared" si="4"/>
        <v>14.666666666666666</v>
      </c>
      <c r="F265" t="s">
        <v>58</v>
      </c>
      <c r="H265" s="5">
        <v>11</v>
      </c>
      <c r="I265" t="s">
        <v>146</v>
      </c>
      <c r="J265" t="s">
        <v>900</v>
      </c>
      <c r="L265" s="2">
        <v>23062124</v>
      </c>
      <c r="M265" s="2" t="s">
        <v>460</v>
      </c>
      <c r="Q265">
        <v>523111</v>
      </c>
      <c r="R265">
        <v>0</v>
      </c>
      <c r="S265">
        <v>11</v>
      </c>
      <c r="T265" t="s">
        <v>53</v>
      </c>
      <c r="U265">
        <v>993000</v>
      </c>
      <c r="V265">
        <v>3188.14</v>
      </c>
      <c r="W265" t="s">
        <v>53</v>
      </c>
      <c r="X265">
        <v>0</v>
      </c>
      <c r="Y265">
        <v>11</v>
      </c>
      <c r="AF265">
        <v>51</v>
      </c>
    </row>
    <row r="266" spans="1:40" x14ac:dyDescent="0.25">
      <c r="A266" s="3">
        <v>41960</v>
      </c>
      <c r="B266" s="1">
        <v>41960</v>
      </c>
      <c r="C266" s="4" t="s">
        <v>902</v>
      </c>
      <c r="D266" s="4" t="s">
        <v>441</v>
      </c>
      <c r="E266" s="5">
        <f t="shared" si="4"/>
        <v>-49.32</v>
      </c>
      <c r="F266" t="s">
        <v>149</v>
      </c>
      <c r="G266" s="6" t="s">
        <v>1058</v>
      </c>
      <c r="H266" s="5">
        <v>-36.99</v>
      </c>
      <c r="I266" t="s">
        <v>146</v>
      </c>
      <c r="K266" s="4" t="s">
        <v>374</v>
      </c>
      <c r="L266" s="2" t="s">
        <v>370</v>
      </c>
      <c r="M266" s="2" t="s">
        <v>442</v>
      </c>
      <c r="Q266">
        <v>523112</v>
      </c>
      <c r="R266">
        <v>0</v>
      </c>
      <c r="S266">
        <v>-36.99</v>
      </c>
      <c r="T266" t="s">
        <v>53</v>
      </c>
      <c r="U266">
        <v>993202</v>
      </c>
      <c r="V266">
        <v>3151.15</v>
      </c>
      <c r="W266" t="s">
        <v>53</v>
      </c>
      <c r="X266">
        <v>0</v>
      </c>
      <c r="Y266">
        <v>-36.99</v>
      </c>
      <c r="AF266">
        <v>5</v>
      </c>
      <c r="AG266" t="s">
        <v>375</v>
      </c>
      <c r="AH266" t="s">
        <v>444</v>
      </c>
      <c r="AI266" t="s">
        <v>903</v>
      </c>
      <c r="AJ266" t="s">
        <v>735</v>
      </c>
      <c r="AK266" t="s">
        <v>904</v>
      </c>
    </row>
    <row r="267" spans="1:40" x14ac:dyDescent="0.25">
      <c r="A267" s="3">
        <v>41960</v>
      </c>
      <c r="B267" s="1">
        <v>41960</v>
      </c>
      <c r="C267" s="4" t="s">
        <v>905</v>
      </c>
      <c r="D267" s="4" t="s">
        <v>441</v>
      </c>
      <c r="E267" s="5">
        <f t="shared" si="4"/>
        <v>-63.986666666666672</v>
      </c>
      <c r="F267" t="s">
        <v>149</v>
      </c>
      <c r="G267" s="6" t="s">
        <v>1058</v>
      </c>
      <c r="H267" s="5">
        <v>-47.99</v>
      </c>
      <c r="I267" t="s">
        <v>146</v>
      </c>
      <c r="K267" s="4" t="s">
        <v>374</v>
      </c>
      <c r="L267" s="2" t="s">
        <v>370</v>
      </c>
      <c r="M267" s="2" t="s">
        <v>442</v>
      </c>
      <c r="Q267">
        <v>523113</v>
      </c>
      <c r="R267">
        <v>0</v>
      </c>
      <c r="S267">
        <v>-47.99</v>
      </c>
      <c r="T267" t="s">
        <v>53</v>
      </c>
      <c r="U267">
        <v>993202</v>
      </c>
      <c r="V267">
        <v>3103.16</v>
      </c>
      <c r="W267" t="s">
        <v>53</v>
      </c>
      <c r="X267">
        <v>0</v>
      </c>
      <c r="Y267">
        <v>-47.99</v>
      </c>
      <c r="AF267">
        <v>5</v>
      </c>
      <c r="AG267" t="s">
        <v>375</v>
      </c>
      <c r="AH267" t="s">
        <v>444</v>
      </c>
      <c r="AI267" t="s">
        <v>903</v>
      </c>
      <c r="AJ267" t="s">
        <v>735</v>
      </c>
      <c r="AK267" t="s">
        <v>906</v>
      </c>
    </row>
    <row r="268" spans="1:40" x14ac:dyDescent="0.25">
      <c r="A268" s="3">
        <v>41960</v>
      </c>
      <c r="B268" s="1">
        <v>41960</v>
      </c>
      <c r="C268" s="4" t="s">
        <v>60</v>
      </c>
      <c r="D268" s="4">
        <v>131120446</v>
      </c>
      <c r="E268" s="5">
        <f t="shared" si="4"/>
        <v>-1333.3333333333333</v>
      </c>
      <c r="F268" t="s">
        <v>57</v>
      </c>
      <c r="H268" s="5">
        <v>-1000</v>
      </c>
      <c r="K268" s="4" t="s">
        <v>907</v>
      </c>
      <c r="L268" s="2">
        <v>21352240</v>
      </c>
      <c r="M268" s="2" t="s">
        <v>59</v>
      </c>
      <c r="Q268">
        <v>523114</v>
      </c>
      <c r="R268">
        <v>0</v>
      </c>
      <c r="S268">
        <v>-1000</v>
      </c>
      <c r="T268" t="s">
        <v>53</v>
      </c>
      <c r="U268">
        <v>993000</v>
      </c>
      <c r="V268">
        <v>2103.16</v>
      </c>
      <c r="W268" t="s">
        <v>53</v>
      </c>
      <c r="X268">
        <v>0</v>
      </c>
      <c r="Y268">
        <v>-1000</v>
      </c>
      <c r="AF268">
        <v>20</v>
      </c>
      <c r="AG268" t="s">
        <v>908</v>
      </c>
      <c r="AH268" t="s">
        <v>909</v>
      </c>
    </row>
    <row r="269" spans="1:40" x14ac:dyDescent="0.25">
      <c r="A269" s="3">
        <v>41960</v>
      </c>
      <c r="B269" s="1">
        <v>41960</v>
      </c>
      <c r="C269" s="4" t="s">
        <v>910</v>
      </c>
      <c r="D269" s="4">
        <v>9132000008</v>
      </c>
      <c r="E269" s="5">
        <f t="shared" si="4"/>
        <v>-1333.3333333333333</v>
      </c>
      <c r="F269" t="s">
        <v>67</v>
      </c>
      <c r="H269" s="5">
        <v>-1000</v>
      </c>
      <c r="I269" t="s">
        <v>133</v>
      </c>
      <c r="J269" t="s">
        <v>134</v>
      </c>
      <c r="K269" s="4" t="s">
        <v>65</v>
      </c>
      <c r="L269" s="2">
        <v>20069177</v>
      </c>
      <c r="M269" s="2" t="s">
        <v>88</v>
      </c>
      <c r="Q269">
        <v>523115</v>
      </c>
      <c r="R269">
        <v>0</v>
      </c>
      <c r="S269">
        <v>-1000</v>
      </c>
      <c r="T269" t="s">
        <v>53</v>
      </c>
      <c r="U269">
        <v>997129</v>
      </c>
      <c r="V269">
        <v>1103.1600000000001</v>
      </c>
      <c r="W269" t="s">
        <v>53</v>
      </c>
      <c r="X269">
        <v>0</v>
      </c>
      <c r="Y269">
        <v>-1000</v>
      </c>
      <c r="AF269">
        <v>5</v>
      </c>
    </row>
    <row r="270" spans="1:40" x14ac:dyDescent="0.25">
      <c r="A270" s="3">
        <v>41961</v>
      </c>
      <c r="B270" s="1">
        <v>41961</v>
      </c>
      <c r="C270" s="4" t="s">
        <v>911</v>
      </c>
      <c r="D270" s="4" t="s">
        <v>173</v>
      </c>
      <c r="E270" s="5">
        <f t="shared" si="4"/>
        <v>-40.146666666666668</v>
      </c>
      <c r="F270" t="s">
        <v>149</v>
      </c>
      <c r="H270" s="5">
        <v>-30.11</v>
      </c>
      <c r="I270" t="s">
        <v>130</v>
      </c>
      <c r="J270" t="s">
        <v>191</v>
      </c>
      <c r="K270" s="4" t="s">
        <v>912</v>
      </c>
      <c r="L270" s="2" t="s">
        <v>172</v>
      </c>
      <c r="M270" s="2" t="s">
        <v>681</v>
      </c>
      <c r="Q270">
        <v>523116</v>
      </c>
      <c r="R270">
        <v>0</v>
      </c>
      <c r="S270">
        <v>-30.11</v>
      </c>
      <c r="T270" t="s">
        <v>53</v>
      </c>
      <c r="U270">
        <v>993202</v>
      </c>
      <c r="V270">
        <v>1073.05</v>
      </c>
      <c r="W270" t="s">
        <v>53</v>
      </c>
      <c r="X270">
        <v>0</v>
      </c>
      <c r="Y270">
        <v>-30.11</v>
      </c>
      <c r="AF270">
        <v>5</v>
      </c>
      <c r="AG270" t="s">
        <v>204</v>
      </c>
      <c r="AH270">
        <v>16</v>
      </c>
      <c r="AI270" t="s">
        <v>177</v>
      </c>
      <c r="AJ270" t="s">
        <v>684</v>
      </c>
      <c r="AK270" t="s">
        <v>913</v>
      </c>
      <c r="AL270" t="s">
        <v>914</v>
      </c>
      <c r="AM270" t="s">
        <v>687</v>
      </c>
      <c r="AN270" t="s">
        <v>103</v>
      </c>
    </row>
    <row r="271" spans="1:40" x14ac:dyDescent="0.25">
      <c r="A271" s="3">
        <v>41961</v>
      </c>
      <c r="B271" s="1">
        <v>41961</v>
      </c>
      <c r="C271" s="4" t="s">
        <v>915</v>
      </c>
      <c r="D271" s="4" t="s">
        <v>163</v>
      </c>
      <c r="E271" s="5">
        <f t="shared" si="4"/>
        <v>-30.933333333333334</v>
      </c>
      <c r="F271" t="s">
        <v>149</v>
      </c>
      <c r="G271" s="6" t="s">
        <v>1058</v>
      </c>
      <c r="H271" s="5">
        <v>-23.2</v>
      </c>
      <c r="I271" t="s">
        <v>146</v>
      </c>
      <c r="K271" s="4" t="s">
        <v>151</v>
      </c>
      <c r="L271" s="2" t="s">
        <v>162</v>
      </c>
      <c r="M271" s="2" t="s">
        <v>150</v>
      </c>
      <c r="Q271">
        <v>523117</v>
      </c>
      <c r="R271">
        <v>0</v>
      </c>
      <c r="S271">
        <v>-23.2</v>
      </c>
      <c r="T271" t="s">
        <v>53</v>
      </c>
      <c r="U271">
        <v>993202</v>
      </c>
      <c r="V271">
        <v>1049.8499999999999</v>
      </c>
      <c r="W271" t="s">
        <v>53</v>
      </c>
      <c r="X271">
        <v>0</v>
      </c>
      <c r="Y271">
        <v>-23.2</v>
      </c>
      <c r="AF271">
        <v>5</v>
      </c>
      <c r="AG271" t="s">
        <v>544</v>
      </c>
      <c r="AH271" t="s">
        <v>153</v>
      </c>
      <c r="AI271">
        <v>58</v>
      </c>
      <c r="AJ271" t="s">
        <v>575</v>
      </c>
      <c r="AK271" t="s">
        <v>285</v>
      </c>
      <c r="AL271" t="s">
        <v>286</v>
      </c>
    </row>
    <row r="272" spans="1:40" x14ac:dyDescent="0.25">
      <c r="A272" s="3">
        <v>41961</v>
      </c>
      <c r="B272" s="1">
        <v>41961</v>
      </c>
      <c r="C272" s="4" t="s">
        <v>916</v>
      </c>
      <c r="D272" s="4" t="s">
        <v>163</v>
      </c>
      <c r="E272" s="5">
        <f t="shared" si="4"/>
        <v>-15.466666666666667</v>
      </c>
      <c r="F272" t="s">
        <v>149</v>
      </c>
      <c r="G272" s="6" t="s">
        <v>1058</v>
      </c>
      <c r="H272" s="5">
        <v>-11.6</v>
      </c>
      <c r="I272" t="s">
        <v>146</v>
      </c>
      <c r="K272" s="4" t="s">
        <v>151</v>
      </c>
      <c r="L272" s="2" t="s">
        <v>162</v>
      </c>
      <c r="M272" s="2" t="s">
        <v>150</v>
      </c>
      <c r="Q272">
        <v>523118</v>
      </c>
      <c r="R272">
        <v>0</v>
      </c>
      <c r="S272">
        <v>-11.6</v>
      </c>
      <c r="T272" t="s">
        <v>53</v>
      </c>
      <c r="U272">
        <v>993202</v>
      </c>
      <c r="V272">
        <v>1038.25</v>
      </c>
      <c r="W272" t="s">
        <v>53</v>
      </c>
      <c r="X272">
        <v>0</v>
      </c>
      <c r="Y272">
        <v>-11.6</v>
      </c>
      <c r="AF272">
        <v>5</v>
      </c>
      <c r="AG272" t="s">
        <v>544</v>
      </c>
      <c r="AH272" t="s">
        <v>153</v>
      </c>
      <c r="AI272">
        <v>58</v>
      </c>
      <c r="AJ272" t="s">
        <v>575</v>
      </c>
      <c r="AK272" t="s">
        <v>285</v>
      </c>
      <c r="AL272" t="s">
        <v>286</v>
      </c>
    </row>
    <row r="273" spans="1:40" x14ac:dyDescent="0.25">
      <c r="A273" s="3">
        <v>41961</v>
      </c>
      <c r="B273" s="1">
        <v>41961</v>
      </c>
      <c r="C273" s="4" t="s">
        <v>917</v>
      </c>
      <c r="D273" s="4" t="s">
        <v>163</v>
      </c>
      <c r="E273" s="5">
        <f t="shared" si="4"/>
        <v>-48</v>
      </c>
      <c r="F273" t="s">
        <v>149</v>
      </c>
      <c r="G273" s="6" t="s">
        <v>1058</v>
      </c>
      <c r="H273" s="5">
        <v>-36</v>
      </c>
      <c r="I273" t="s">
        <v>146</v>
      </c>
      <c r="K273" s="4" t="s">
        <v>151</v>
      </c>
      <c r="L273" s="2" t="s">
        <v>162</v>
      </c>
      <c r="M273" s="2" t="s">
        <v>150</v>
      </c>
      <c r="Q273">
        <v>523119</v>
      </c>
      <c r="R273">
        <v>0</v>
      </c>
      <c r="S273">
        <v>-36</v>
      </c>
      <c r="T273" t="s">
        <v>53</v>
      </c>
      <c r="U273">
        <v>993202</v>
      </c>
      <c r="V273">
        <v>1002.25</v>
      </c>
      <c r="W273" t="s">
        <v>53</v>
      </c>
      <c r="X273">
        <v>0</v>
      </c>
      <c r="Y273">
        <v>-36</v>
      </c>
      <c r="AF273">
        <v>5</v>
      </c>
      <c r="AG273" t="s">
        <v>544</v>
      </c>
      <c r="AH273" t="s">
        <v>153</v>
      </c>
      <c r="AI273">
        <v>58</v>
      </c>
      <c r="AJ273" t="s">
        <v>790</v>
      </c>
      <c r="AK273" t="s">
        <v>215</v>
      </c>
      <c r="AL273" t="s">
        <v>791</v>
      </c>
    </row>
    <row r="274" spans="1:40" x14ac:dyDescent="0.25">
      <c r="A274" s="3">
        <v>41961</v>
      </c>
      <c r="B274" s="1">
        <v>41961</v>
      </c>
      <c r="C274" s="4" t="s">
        <v>68</v>
      </c>
      <c r="D274" s="4">
        <v>12670</v>
      </c>
      <c r="E274" s="5">
        <f t="shared" si="4"/>
        <v>-20</v>
      </c>
      <c r="F274" t="s">
        <v>57</v>
      </c>
      <c r="H274" s="5">
        <v>-15</v>
      </c>
      <c r="K274" s="4" t="s">
        <v>918</v>
      </c>
      <c r="L274" s="2">
        <v>23062124</v>
      </c>
      <c r="M274" s="2" t="s">
        <v>59</v>
      </c>
      <c r="Q274">
        <v>523120</v>
      </c>
      <c r="R274">
        <v>0</v>
      </c>
      <c r="S274">
        <v>-15</v>
      </c>
      <c r="T274" t="s">
        <v>53</v>
      </c>
      <c r="U274">
        <v>993000</v>
      </c>
      <c r="V274">
        <v>987.25</v>
      </c>
      <c r="W274" t="s">
        <v>53</v>
      </c>
      <c r="X274">
        <v>0</v>
      </c>
      <c r="Y274">
        <v>-15</v>
      </c>
      <c r="AF274">
        <v>20</v>
      </c>
      <c r="AG274" t="s">
        <v>919</v>
      </c>
      <c r="AH274" t="s">
        <v>920</v>
      </c>
    </row>
    <row r="275" spans="1:40" x14ac:dyDescent="0.25">
      <c r="A275" s="3">
        <v>41962</v>
      </c>
      <c r="B275" s="1">
        <v>41962</v>
      </c>
      <c r="C275" s="4" t="s">
        <v>114</v>
      </c>
      <c r="D275" s="4">
        <v>70718</v>
      </c>
      <c r="E275" s="5">
        <f t="shared" si="4"/>
        <v>-73.333333333333329</v>
      </c>
      <c r="F275" t="s">
        <v>57</v>
      </c>
      <c r="G275" s="6" t="s">
        <v>1061</v>
      </c>
      <c r="H275" s="5">
        <v>-55</v>
      </c>
      <c r="K275" s="4" t="s">
        <v>921</v>
      </c>
      <c r="L275" s="2">
        <v>23062124</v>
      </c>
      <c r="M275" s="2" t="s">
        <v>460</v>
      </c>
      <c r="Q275">
        <v>523121</v>
      </c>
      <c r="R275">
        <v>0</v>
      </c>
      <c r="S275">
        <v>-55</v>
      </c>
      <c r="T275" t="s">
        <v>53</v>
      </c>
      <c r="U275">
        <v>993000</v>
      </c>
      <c r="V275">
        <v>932.25</v>
      </c>
      <c r="W275" t="s">
        <v>53</v>
      </c>
      <c r="X275">
        <v>0</v>
      </c>
      <c r="Y275">
        <v>-55</v>
      </c>
      <c r="AF275">
        <v>20</v>
      </c>
      <c r="AG275" t="s">
        <v>922</v>
      </c>
      <c r="AH275" t="s">
        <v>923</v>
      </c>
      <c r="AI275" t="s">
        <v>924</v>
      </c>
    </row>
    <row r="276" spans="1:40" x14ac:dyDescent="0.25">
      <c r="A276" s="3">
        <v>41964</v>
      </c>
      <c r="B276" s="1">
        <v>41964</v>
      </c>
      <c r="C276" s="4" t="s">
        <v>60</v>
      </c>
      <c r="D276" s="4">
        <v>131120446</v>
      </c>
      <c r="E276" s="5">
        <f t="shared" si="4"/>
        <v>-533.33333333333337</v>
      </c>
      <c r="F276" t="s">
        <v>57</v>
      </c>
      <c r="H276" s="5">
        <v>-400</v>
      </c>
      <c r="K276" s="4" t="s">
        <v>925</v>
      </c>
      <c r="L276" s="2">
        <v>21352240</v>
      </c>
      <c r="M276" s="2" t="s">
        <v>59</v>
      </c>
      <c r="Q276">
        <v>523122</v>
      </c>
      <c r="R276">
        <v>0</v>
      </c>
      <c r="S276">
        <v>-400</v>
      </c>
      <c r="T276" t="s">
        <v>53</v>
      </c>
      <c r="U276">
        <v>993000</v>
      </c>
      <c r="V276">
        <v>532.25</v>
      </c>
      <c r="W276" t="s">
        <v>53</v>
      </c>
      <c r="X276">
        <v>0</v>
      </c>
      <c r="Y276">
        <v>-400</v>
      </c>
      <c r="AF276">
        <v>20</v>
      </c>
      <c r="AG276" t="s">
        <v>926</v>
      </c>
      <c r="AH276" t="s">
        <v>927</v>
      </c>
    </row>
    <row r="277" spans="1:40" x14ac:dyDescent="0.25">
      <c r="A277" s="3">
        <v>41967</v>
      </c>
      <c r="B277" s="1">
        <v>41967</v>
      </c>
      <c r="C277" s="4" t="s">
        <v>78</v>
      </c>
      <c r="D277" s="4">
        <v>85227</v>
      </c>
      <c r="E277" s="5">
        <f t="shared" si="4"/>
        <v>-466.66666666666669</v>
      </c>
      <c r="F277" t="s">
        <v>57</v>
      </c>
      <c r="H277" s="5">
        <v>-350</v>
      </c>
      <c r="K277" s="4" t="s">
        <v>928</v>
      </c>
      <c r="L277" s="2">
        <v>23062124</v>
      </c>
      <c r="M277" s="2" t="s">
        <v>77</v>
      </c>
      <c r="Q277">
        <v>523123</v>
      </c>
      <c r="R277">
        <v>0</v>
      </c>
      <c r="S277">
        <v>-350</v>
      </c>
      <c r="T277" t="s">
        <v>53</v>
      </c>
      <c r="U277">
        <v>993000</v>
      </c>
      <c r="V277">
        <v>182.25</v>
      </c>
      <c r="W277" t="s">
        <v>53</v>
      </c>
      <c r="X277">
        <v>0</v>
      </c>
      <c r="Y277">
        <v>-350</v>
      </c>
      <c r="AF277">
        <v>20</v>
      </c>
      <c r="AG277" t="s">
        <v>929</v>
      </c>
      <c r="AH277" t="s">
        <v>930</v>
      </c>
    </row>
    <row r="278" spans="1:40" x14ac:dyDescent="0.25">
      <c r="A278" s="3">
        <v>41967</v>
      </c>
      <c r="B278" s="1">
        <v>41967</v>
      </c>
      <c r="C278" s="4" t="s">
        <v>931</v>
      </c>
      <c r="D278" s="4" t="s">
        <v>161</v>
      </c>
      <c r="E278" s="5">
        <f t="shared" si="4"/>
        <v>466.66666666666669</v>
      </c>
      <c r="F278" t="s">
        <v>52</v>
      </c>
      <c r="H278" s="5">
        <v>350</v>
      </c>
      <c r="L278" s="2" t="s">
        <v>160</v>
      </c>
      <c r="M278" s="2" t="s">
        <v>240</v>
      </c>
      <c r="Q278">
        <v>523124</v>
      </c>
      <c r="R278">
        <v>0</v>
      </c>
      <c r="S278">
        <v>350</v>
      </c>
      <c r="T278" t="s">
        <v>53</v>
      </c>
      <c r="U278">
        <v>993205</v>
      </c>
      <c r="V278">
        <v>532.25</v>
      </c>
      <c r="W278" t="s">
        <v>53</v>
      </c>
      <c r="X278">
        <v>0</v>
      </c>
      <c r="Y278">
        <v>350</v>
      </c>
      <c r="AF278">
        <v>51</v>
      </c>
    </row>
    <row r="279" spans="1:40" x14ac:dyDescent="0.25">
      <c r="A279" s="3">
        <v>41967</v>
      </c>
      <c r="B279" s="1">
        <v>41967</v>
      </c>
      <c r="C279" s="4" t="s">
        <v>68</v>
      </c>
      <c r="D279" s="4">
        <v>12670</v>
      </c>
      <c r="E279" s="5">
        <f t="shared" si="4"/>
        <v>-376</v>
      </c>
      <c r="F279" t="s">
        <v>57</v>
      </c>
      <c r="H279" s="5">
        <v>-282</v>
      </c>
      <c r="I279" t="s">
        <v>136</v>
      </c>
      <c r="J279" t="s">
        <v>932</v>
      </c>
      <c r="K279" s="4" t="s">
        <v>933</v>
      </c>
      <c r="L279" s="2">
        <v>23062124</v>
      </c>
      <c r="M279" s="2" t="s">
        <v>59</v>
      </c>
      <c r="Q279">
        <v>523125</v>
      </c>
      <c r="R279">
        <v>0</v>
      </c>
      <c r="S279">
        <v>-282</v>
      </c>
      <c r="T279" t="s">
        <v>53</v>
      </c>
      <c r="U279">
        <v>993000</v>
      </c>
      <c r="V279">
        <v>250.25</v>
      </c>
      <c r="W279" t="s">
        <v>53</v>
      </c>
      <c r="X279">
        <v>0</v>
      </c>
      <c r="Y279">
        <v>-282</v>
      </c>
      <c r="AF279">
        <v>20</v>
      </c>
      <c r="AG279" t="s">
        <v>934</v>
      </c>
      <c r="AH279" t="s">
        <v>935</v>
      </c>
      <c r="AI279" t="s">
        <v>936</v>
      </c>
    </row>
    <row r="280" spans="1:40" x14ac:dyDescent="0.25">
      <c r="A280" s="3">
        <v>41968</v>
      </c>
      <c r="B280" s="1">
        <v>41968</v>
      </c>
      <c r="C280" s="4" t="s">
        <v>939</v>
      </c>
      <c r="D280" s="4" t="s">
        <v>805</v>
      </c>
      <c r="E280" s="5">
        <f t="shared" si="4"/>
        <v>-413.10666666666663</v>
      </c>
      <c r="F280" t="s">
        <v>937</v>
      </c>
      <c r="G280" s="6" t="s">
        <v>1059</v>
      </c>
      <c r="H280" s="5">
        <v>-309.83</v>
      </c>
      <c r="I280" t="s">
        <v>140</v>
      </c>
      <c r="J280" t="s">
        <v>938</v>
      </c>
      <c r="K280" s="4" t="s">
        <v>940</v>
      </c>
      <c r="L280" s="2" t="s">
        <v>693</v>
      </c>
      <c r="M280" s="2" t="s">
        <v>695</v>
      </c>
      <c r="Q280">
        <v>523126</v>
      </c>
      <c r="R280">
        <v>0</v>
      </c>
      <c r="S280">
        <v>-309.83</v>
      </c>
      <c r="T280" t="s">
        <v>53</v>
      </c>
      <c r="U280">
        <v>991304</v>
      </c>
      <c r="V280">
        <v>-59.58</v>
      </c>
      <c r="W280" t="s">
        <v>53</v>
      </c>
      <c r="X280">
        <v>0</v>
      </c>
      <c r="Y280">
        <v>-309.83</v>
      </c>
      <c r="AF280">
        <v>116</v>
      </c>
      <c r="AG280" t="s">
        <v>94</v>
      </c>
      <c r="AH280" t="s">
        <v>75</v>
      </c>
    </row>
    <row r="281" spans="1:40" x14ac:dyDescent="0.25">
      <c r="A281" s="3">
        <v>41968</v>
      </c>
      <c r="B281" s="1">
        <v>41968</v>
      </c>
      <c r="C281" s="4" t="s">
        <v>941</v>
      </c>
      <c r="D281" s="4">
        <v>1012670</v>
      </c>
      <c r="E281" s="5">
        <f t="shared" si="4"/>
        <v>40</v>
      </c>
      <c r="F281" t="s">
        <v>634</v>
      </c>
      <c r="H281" s="5">
        <v>30</v>
      </c>
      <c r="L281" s="2">
        <v>23062124</v>
      </c>
      <c r="Q281">
        <v>523127</v>
      </c>
      <c r="R281">
        <v>0</v>
      </c>
      <c r="S281">
        <v>30</v>
      </c>
      <c r="T281" t="s">
        <v>53</v>
      </c>
      <c r="U281">
        <v>101915</v>
      </c>
      <c r="V281">
        <v>-29.58</v>
      </c>
      <c r="W281" t="s">
        <v>53</v>
      </c>
      <c r="X281">
        <v>0</v>
      </c>
      <c r="Y281">
        <v>30</v>
      </c>
      <c r="AF281">
        <v>82</v>
      </c>
    </row>
    <row r="282" spans="1:40" x14ac:dyDescent="0.25">
      <c r="A282" s="3">
        <v>41968</v>
      </c>
      <c r="B282" s="1">
        <v>41968</v>
      </c>
      <c r="C282" s="4" t="s">
        <v>942</v>
      </c>
      <c r="D282" s="4">
        <v>1012670</v>
      </c>
      <c r="E282" s="5">
        <f t="shared" si="4"/>
        <v>-66.666666666666671</v>
      </c>
      <c r="F282" t="s">
        <v>63</v>
      </c>
      <c r="G282" s="6" t="s">
        <v>1058</v>
      </c>
      <c r="H282" s="5">
        <v>-50</v>
      </c>
      <c r="I282" t="s">
        <v>133</v>
      </c>
      <c r="J282" t="s">
        <v>134</v>
      </c>
      <c r="K282" s="4" t="s">
        <v>87</v>
      </c>
      <c r="L282" s="2">
        <v>23062124</v>
      </c>
      <c r="M282" s="2" t="s">
        <v>64</v>
      </c>
      <c r="Q282">
        <v>523128</v>
      </c>
      <c r="R282">
        <v>0</v>
      </c>
      <c r="S282">
        <v>-50</v>
      </c>
      <c r="T282" t="s">
        <v>53</v>
      </c>
      <c r="U282">
        <v>101949</v>
      </c>
      <c r="V282">
        <v>-79.58</v>
      </c>
      <c r="W282" t="s">
        <v>53</v>
      </c>
      <c r="X282">
        <v>0</v>
      </c>
      <c r="Y282">
        <v>-50</v>
      </c>
      <c r="AF282">
        <v>5</v>
      </c>
    </row>
    <row r="283" spans="1:40" x14ac:dyDescent="0.25">
      <c r="A283" s="3">
        <v>41969</v>
      </c>
      <c r="B283" s="1">
        <v>41969</v>
      </c>
      <c r="C283" s="4" t="s">
        <v>943</v>
      </c>
      <c r="D283" s="4" t="s">
        <v>163</v>
      </c>
      <c r="E283" s="5">
        <f t="shared" si="4"/>
        <v>-55.333333333333336</v>
      </c>
      <c r="F283" t="s">
        <v>149</v>
      </c>
      <c r="G283" s="6" t="s">
        <v>1058</v>
      </c>
      <c r="H283" s="5">
        <v>-41.5</v>
      </c>
      <c r="I283" t="s">
        <v>146</v>
      </c>
      <c r="K283" s="4" t="s">
        <v>151</v>
      </c>
      <c r="L283" s="2" t="s">
        <v>162</v>
      </c>
      <c r="M283" s="2" t="s">
        <v>150</v>
      </c>
      <c r="Q283">
        <v>523129</v>
      </c>
      <c r="R283">
        <v>0</v>
      </c>
      <c r="S283">
        <v>-41.5</v>
      </c>
      <c r="T283" t="s">
        <v>53</v>
      </c>
      <c r="U283">
        <v>993202</v>
      </c>
      <c r="V283">
        <v>-121.08</v>
      </c>
      <c r="W283" t="s">
        <v>53</v>
      </c>
      <c r="X283">
        <v>0</v>
      </c>
      <c r="Y283">
        <v>-41.5</v>
      </c>
      <c r="AF283">
        <v>5</v>
      </c>
      <c r="AG283" t="s">
        <v>544</v>
      </c>
      <c r="AH283" t="s">
        <v>153</v>
      </c>
      <c r="AI283">
        <v>58</v>
      </c>
      <c r="AJ283" t="s">
        <v>944</v>
      </c>
      <c r="AK283" t="s">
        <v>945</v>
      </c>
      <c r="AL283" t="s">
        <v>946</v>
      </c>
      <c r="AM283" t="s">
        <v>947</v>
      </c>
      <c r="AN283">
        <v>982065</v>
      </c>
    </row>
    <row r="284" spans="1:40" x14ac:dyDescent="0.25">
      <c r="A284" s="3">
        <v>41969</v>
      </c>
      <c r="B284" s="1">
        <v>41969</v>
      </c>
      <c r="C284" s="4" t="s">
        <v>112</v>
      </c>
      <c r="D284" s="4">
        <v>36127201</v>
      </c>
      <c r="E284" s="5">
        <f t="shared" si="4"/>
        <v>-54.666666666666664</v>
      </c>
      <c r="F284" t="s">
        <v>57</v>
      </c>
      <c r="G284" s="6" t="s">
        <v>1061</v>
      </c>
      <c r="H284" s="5">
        <v>-41</v>
      </c>
      <c r="K284" s="4" t="s">
        <v>948</v>
      </c>
      <c r="L284" s="2">
        <v>20010020</v>
      </c>
      <c r="M284" s="2" t="s">
        <v>111</v>
      </c>
      <c r="Q284">
        <v>523130</v>
      </c>
      <c r="R284">
        <v>0</v>
      </c>
      <c r="S284">
        <v>-41</v>
      </c>
      <c r="T284" t="s">
        <v>53</v>
      </c>
      <c r="U284">
        <v>993000</v>
      </c>
      <c r="V284">
        <v>-162.08000000000001</v>
      </c>
      <c r="W284" t="s">
        <v>53</v>
      </c>
      <c r="X284">
        <v>0</v>
      </c>
      <c r="Y284">
        <v>-41</v>
      </c>
      <c r="AF284">
        <v>20</v>
      </c>
      <c r="AG284" t="s">
        <v>949</v>
      </c>
      <c r="AH284" t="s">
        <v>950</v>
      </c>
      <c r="AI284" t="s">
        <v>951</v>
      </c>
    </row>
    <row r="285" spans="1:40" x14ac:dyDescent="0.25">
      <c r="A285" s="3">
        <v>41970</v>
      </c>
      <c r="B285" s="1">
        <v>41970</v>
      </c>
      <c r="C285" s="4" t="s">
        <v>952</v>
      </c>
      <c r="D285" s="4">
        <v>70726</v>
      </c>
      <c r="E285" s="5">
        <f t="shared" si="4"/>
        <v>466.66666666666669</v>
      </c>
      <c r="F285" t="s">
        <v>58</v>
      </c>
      <c r="H285" s="5">
        <v>350</v>
      </c>
      <c r="L285" s="2">
        <v>23062124</v>
      </c>
      <c r="M285" s="2" t="s">
        <v>397</v>
      </c>
      <c r="Q285">
        <v>523131</v>
      </c>
      <c r="R285">
        <v>0</v>
      </c>
      <c r="S285">
        <v>350</v>
      </c>
      <c r="T285" t="s">
        <v>53</v>
      </c>
      <c r="U285">
        <v>993000</v>
      </c>
      <c r="V285">
        <v>187.92</v>
      </c>
      <c r="W285" t="s">
        <v>53</v>
      </c>
      <c r="X285">
        <v>0</v>
      </c>
      <c r="Y285">
        <v>350</v>
      </c>
      <c r="AF285">
        <v>51</v>
      </c>
    </row>
    <row r="286" spans="1:40" x14ac:dyDescent="0.25">
      <c r="A286" s="3">
        <v>41971</v>
      </c>
      <c r="B286" s="1">
        <v>41971</v>
      </c>
      <c r="C286" s="4" t="s">
        <v>953</v>
      </c>
      <c r="D286" s="4" t="s">
        <v>161</v>
      </c>
      <c r="E286" s="5">
        <f t="shared" si="4"/>
        <v>666.66666666666663</v>
      </c>
      <c r="F286" t="s">
        <v>52</v>
      </c>
      <c r="H286" s="5">
        <v>500</v>
      </c>
      <c r="L286" s="2" t="s">
        <v>160</v>
      </c>
      <c r="M286" s="2" t="s">
        <v>240</v>
      </c>
      <c r="Q286">
        <v>523132</v>
      </c>
      <c r="R286">
        <v>0</v>
      </c>
      <c r="S286">
        <v>500</v>
      </c>
      <c r="T286" t="s">
        <v>53</v>
      </c>
      <c r="U286">
        <v>993205</v>
      </c>
      <c r="V286">
        <v>687.92</v>
      </c>
      <c r="W286" t="s">
        <v>53</v>
      </c>
      <c r="X286">
        <v>0</v>
      </c>
      <c r="Y286">
        <v>500</v>
      </c>
      <c r="AF286">
        <v>51</v>
      </c>
    </row>
    <row r="287" spans="1:40" x14ac:dyDescent="0.25">
      <c r="A287" s="3">
        <v>41971</v>
      </c>
      <c r="B287" s="1">
        <v>41973</v>
      </c>
      <c r="C287" s="4" t="s">
        <v>954</v>
      </c>
      <c r="E287" s="5">
        <f t="shared" si="4"/>
        <v>-17.093333333333334</v>
      </c>
      <c r="F287" t="s">
        <v>55</v>
      </c>
      <c r="G287" s="6" t="s">
        <v>1060</v>
      </c>
      <c r="H287" s="5">
        <v>-12.82</v>
      </c>
      <c r="I287" t="s">
        <v>143</v>
      </c>
      <c r="J287" t="s">
        <v>144</v>
      </c>
      <c r="Q287">
        <v>523133</v>
      </c>
      <c r="R287">
        <v>0</v>
      </c>
      <c r="S287">
        <v>-12.82</v>
      </c>
      <c r="T287" t="s">
        <v>53</v>
      </c>
      <c r="U287">
        <v>990197</v>
      </c>
      <c r="V287">
        <v>675.1</v>
      </c>
      <c r="W287" t="s">
        <v>53</v>
      </c>
      <c r="X287">
        <v>0</v>
      </c>
      <c r="Y287">
        <v>-12.82</v>
      </c>
      <c r="AF287">
        <v>5</v>
      </c>
    </row>
    <row r="288" spans="1:40" x14ac:dyDescent="0.25">
      <c r="A288" s="3">
        <v>41974</v>
      </c>
      <c r="B288" s="1">
        <v>41974</v>
      </c>
      <c r="C288" s="4" t="s">
        <v>114</v>
      </c>
      <c r="D288" s="4">
        <v>70718</v>
      </c>
      <c r="E288" s="5">
        <f t="shared" si="4"/>
        <v>-266.66666666666669</v>
      </c>
      <c r="F288" t="s">
        <v>57</v>
      </c>
      <c r="G288" s="6" t="s">
        <v>1061</v>
      </c>
      <c r="H288" s="5">
        <v>-200</v>
      </c>
      <c r="K288" s="4" t="s">
        <v>955</v>
      </c>
      <c r="L288" s="2">
        <v>23062124</v>
      </c>
      <c r="M288" s="2" t="s">
        <v>460</v>
      </c>
      <c r="Q288">
        <v>523134</v>
      </c>
      <c r="R288">
        <v>0</v>
      </c>
      <c r="S288">
        <v>-200</v>
      </c>
      <c r="T288" t="s">
        <v>53</v>
      </c>
      <c r="U288">
        <v>993000</v>
      </c>
      <c r="V288">
        <v>475.1</v>
      </c>
      <c r="W288" t="s">
        <v>53</v>
      </c>
      <c r="X288">
        <v>0</v>
      </c>
      <c r="Y288">
        <v>-200</v>
      </c>
      <c r="AF288">
        <v>20</v>
      </c>
      <c r="AG288" t="s">
        <v>956</v>
      </c>
      <c r="AH288" t="s">
        <v>957</v>
      </c>
    </row>
    <row r="289" spans="1:38" x14ac:dyDescent="0.25">
      <c r="A289" s="3">
        <v>41974</v>
      </c>
      <c r="B289" s="1">
        <v>41974</v>
      </c>
      <c r="C289" s="4" t="s">
        <v>958</v>
      </c>
      <c r="D289" s="4">
        <v>70718</v>
      </c>
      <c r="E289" s="5">
        <f t="shared" si="4"/>
        <v>49.333333333333336</v>
      </c>
      <c r="F289" t="s">
        <v>58</v>
      </c>
      <c r="G289" s="6" t="s">
        <v>1061</v>
      </c>
      <c r="H289" s="5">
        <v>37</v>
      </c>
      <c r="I289" t="s">
        <v>136</v>
      </c>
      <c r="J289" t="s">
        <v>550</v>
      </c>
      <c r="L289" s="2">
        <v>23062124</v>
      </c>
      <c r="M289" s="2" t="s">
        <v>460</v>
      </c>
      <c r="Q289">
        <v>523135</v>
      </c>
      <c r="R289">
        <v>0</v>
      </c>
      <c r="S289">
        <v>37</v>
      </c>
      <c r="T289" t="s">
        <v>53</v>
      </c>
      <c r="U289">
        <v>993000</v>
      </c>
      <c r="V289">
        <v>512.1</v>
      </c>
      <c r="W289" t="s">
        <v>53</v>
      </c>
      <c r="X289">
        <v>0</v>
      </c>
      <c r="Y289">
        <v>37</v>
      </c>
      <c r="AF289">
        <v>51</v>
      </c>
    </row>
    <row r="290" spans="1:38" x14ac:dyDescent="0.25">
      <c r="A290" s="3">
        <v>41974</v>
      </c>
      <c r="B290" s="1">
        <v>41974</v>
      </c>
      <c r="C290" s="4" t="s">
        <v>118</v>
      </c>
      <c r="D290" s="4">
        <v>70696</v>
      </c>
      <c r="E290" s="5">
        <f t="shared" si="4"/>
        <v>-133.33333333333334</v>
      </c>
      <c r="F290" t="s">
        <v>57</v>
      </c>
      <c r="G290" s="6" t="s">
        <v>1061</v>
      </c>
      <c r="H290" s="5">
        <v>-100</v>
      </c>
      <c r="I290" t="s">
        <v>133</v>
      </c>
      <c r="K290" s="4" t="s">
        <v>959</v>
      </c>
      <c r="L290" s="2">
        <v>23062124</v>
      </c>
      <c r="M290" s="2" t="s">
        <v>121</v>
      </c>
      <c r="Q290">
        <v>523136</v>
      </c>
      <c r="R290">
        <v>0</v>
      </c>
      <c r="S290">
        <v>-100</v>
      </c>
      <c r="T290" t="s">
        <v>53</v>
      </c>
      <c r="U290">
        <v>993000</v>
      </c>
      <c r="V290">
        <v>412.1</v>
      </c>
      <c r="W290" t="s">
        <v>53</v>
      </c>
      <c r="X290">
        <v>0</v>
      </c>
      <c r="Y290">
        <v>-100</v>
      </c>
      <c r="AF290">
        <v>20</v>
      </c>
      <c r="AG290" t="s">
        <v>960</v>
      </c>
      <c r="AH290" t="s">
        <v>961</v>
      </c>
    </row>
    <row r="291" spans="1:38" x14ac:dyDescent="0.25">
      <c r="A291" s="3">
        <v>41974</v>
      </c>
      <c r="B291" s="1">
        <v>41974</v>
      </c>
      <c r="C291" s="4" t="s">
        <v>962</v>
      </c>
      <c r="D291" s="4">
        <v>1012670</v>
      </c>
      <c r="E291" s="5">
        <f t="shared" si="4"/>
        <v>93.333333333333329</v>
      </c>
      <c r="F291" t="s">
        <v>634</v>
      </c>
      <c r="H291" s="5">
        <v>70</v>
      </c>
      <c r="L291" s="2">
        <v>23062124</v>
      </c>
      <c r="Q291">
        <v>523137</v>
      </c>
      <c r="R291">
        <v>0</v>
      </c>
      <c r="S291">
        <v>70</v>
      </c>
      <c r="T291" t="s">
        <v>53</v>
      </c>
      <c r="U291">
        <v>101910</v>
      </c>
      <c r="V291">
        <v>482.1</v>
      </c>
      <c r="W291" t="s">
        <v>53</v>
      </c>
      <c r="X291">
        <v>0</v>
      </c>
      <c r="Y291">
        <v>70</v>
      </c>
      <c r="AF291">
        <v>82</v>
      </c>
    </row>
    <row r="292" spans="1:38" x14ac:dyDescent="0.25">
      <c r="A292" s="3">
        <v>41974</v>
      </c>
      <c r="B292" s="1">
        <v>41974</v>
      </c>
      <c r="C292" s="4" t="s">
        <v>963</v>
      </c>
      <c r="D292" s="4">
        <v>1012670</v>
      </c>
      <c r="E292" s="5">
        <f t="shared" si="4"/>
        <v>-93.333333333333329</v>
      </c>
      <c r="F292" t="s">
        <v>63</v>
      </c>
      <c r="G292" s="6" t="s">
        <v>1058</v>
      </c>
      <c r="H292" s="5">
        <v>-70</v>
      </c>
      <c r="I292" t="s">
        <v>133</v>
      </c>
      <c r="J292" t="s">
        <v>134</v>
      </c>
      <c r="K292" s="4" t="s">
        <v>110</v>
      </c>
      <c r="L292" s="2">
        <v>23062124</v>
      </c>
      <c r="M292" s="2" t="s">
        <v>64</v>
      </c>
      <c r="Q292">
        <v>523138</v>
      </c>
      <c r="R292">
        <v>0</v>
      </c>
      <c r="S292">
        <v>-70</v>
      </c>
      <c r="T292" t="s">
        <v>53</v>
      </c>
      <c r="U292">
        <v>101944</v>
      </c>
      <c r="V292">
        <v>412.1</v>
      </c>
      <c r="W292" t="s">
        <v>53</v>
      </c>
      <c r="X292">
        <v>0</v>
      </c>
      <c r="Y292">
        <v>-70</v>
      </c>
      <c r="AF292">
        <v>5</v>
      </c>
    </row>
    <row r="293" spans="1:38" x14ac:dyDescent="0.25">
      <c r="A293" s="3">
        <v>41974</v>
      </c>
      <c r="B293" s="1">
        <v>41974</v>
      </c>
      <c r="C293" s="4" t="s">
        <v>81</v>
      </c>
      <c r="D293" s="4">
        <v>1005989106</v>
      </c>
      <c r="E293" s="5">
        <f t="shared" si="4"/>
        <v>-171.36</v>
      </c>
      <c r="F293" t="s">
        <v>57</v>
      </c>
      <c r="H293" s="5">
        <v>-128.52000000000001</v>
      </c>
      <c r="K293" s="4" t="s">
        <v>964</v>
      </c>
      <c r="L293" s="2">
        <v>12030000</v>
      </c>
      <c r="M293" s="2" t="s">
        <v>80</v>
      </c>
      <c r="Q293">
        <v>523139</v>
      </c>
      <c r="R293">
        <v>0</v>
      </c>
      <c r="S293">
        <v>-128.52000000000001</v>
      </c>
      <c r="T293" t="s">
        <v>53</v>
      </c>
      <c r="U293">
        <v>993000</v>
      </c>
      <c r="V293">
        <v>283.58</v>
      </c>
      <c r="W293" t="s">
        <v>53</v>
      </c>
      <c r="X293">
        <v>0</v>
      </c>
      <c r="Y293">
        <v>-128.52000000000001</v>
      </c>
      <c r="AF293">
        <v>20</v>
      </c>
      <c r="AG293" t="s">
        <v>965</v>
      </c>
      <c r="AH293" t="s">
        <v>966</v>
      </c>
      <c r="AI293" t="s">
        <v>190</v>
      </c>
    </row>
    <row r="294" spans="1:38" x14ac:dyDescent="0.25">
      <c r="A294" s="3">
        <v>41974</v>
      </c>
      <c r="B294" s="1">
        <v>41974</v>
      </c>
      <c r="C294" s="4" t="s">
        <v>118</v>
      </c>
      <c r="D294" s="4">
        <v>70696</v>
      </c>
      <c r="E294" s="5">
        <f t="shared" si="4"/>
        <v>-53.333333333333336</v>
      </c>
      <c r="F294" t="s">
        <v>57</v>
      </c>
      <c r="G294" s="6" t="s">
        <v>1061</v>
      </c>
      <c r="H294" s="5">
        <v>-40</v>
      </c>
      <c r="K294" s="4" t="s">
        <v>967</v>
      </c>
      <c r="L294" s="2">
        <v>23062124</v>
      </c>
      <c r="M294" s="2" t="s">
        <v>121</v>
      </c>
      <c r="Q294">
        <v>523140</v>
      </c>
      <c r="R294">
        <v>0</v>
      </c>
      <c r="S294">
        <v>-40</v>
      </c>
      <c r="T294" t="s">
        <v>53</v>
      </c>
      <c r="U294">
        <v>993000</v>
      </c>
      <c r="V294">
        <v>243.58</v>
      </c>
      <c r="W294" t="s">
        <v>53</v>
      </c>
      <c r="X294">
        <v>0</v>
      </c>
      <c r="Y294">
        <v>-40</v>
      </c>
      <c r="AF294">
        <v>20</v>
      </c>
      <c r="AG294" t="s">
        <v>968</v>
      </c>
      <c r="AH294" t="s">
        <v>969</v>
      </c>
    </row>
    <row r="295" spans="1:38" x14ac:dyDescent="0.25">
      <c r="A295" s="3">
        <v>41974</v>
      </c>
      <c r="B295" s="1">
        <v>41974</v>
      </c>
      <c r="C295" s="4" t="s">
        <v>939</v>
      </c>
      <c r="D295" s="4" t="s">
        <v>161</v>
      </c>
      <c r="E295" s="5">
        <f t="shared" si="4"/>
        <v>733.33333333333337</v>
      </c>
      <c r="F295" t="s">
        <v>95</v>
      </c>
      <c r="H295" s="5">
        <v>550</v>
      </c>
      <c r="I295" t="s">
        <v>136</v>
      </c>
      <c r="J295" t="s">
        <v>821</v>
      </c>
      <c r="K295" s="4" t="s">
        <v>822</v>
      </c>
      <c r="L295" s="2" t="s">
        <v>160</v>
      </c>
      <c r="M295" s="2" t="s">
        <v>240</v>
      </c>
      <c r="Q295">
        <v>523141</v>
      </c>
      <c r="R295">
        <v>0</v>
      </c>
      <c r="S295">
        <v>550</v>
      </c>
      <c r="T295" t="s">
        <v>53</v>
      </c>
      <c r="U295">
        <v>993205</v>
      </c>
      <c r="V295">
        <v>793.58</v>
      </c>
      <c r="W295" t="s">
        <v>53</v>
      </c>
      <c r="X295">
        <v>0</v>
      </c>
      <c r="Y295">
        <v>550</v>
      </c>
      <c r="AF295">
        <v>52</v>
      </c>
      <c r="AG295" t="s">
        <v>823</v>
      </c>
    </row>
    <row r="296" spans="1:38" x14ac:dyDescent="0.25">
      <c r="A296" s="3">
        <v>41974</v>
      </c>
      <c r="B296" s="1">
        <v>41974</v>
      </c>
      <c r="C296" s="4" t="s">
        <v>939</v>
      </c>
      <c r="D296" s="4" t="s">
        <v>161</v>
      </c>
      <c r="E296" s="5">
        <f t="shared" si="4"/>
        <v>466.66666666666669</v>
      </c>
      <c r="F296" t="s">
        <v>95</v>
      </c>
      <c r="H296" s="5">
        <v>350</v>
      </c>
      <c r="K296" s="4" t="s">
        <v>824</v>
      </c>
      <c r="L296" s="2" t="s">
        <v>160</v>
      </c>
      <c r="M296" s="2" t="s">
        <v>240</v>
      </c>
      <c r="Q296">
        <v>523142</v>
      </c>
      <c r="R296">
        <v>0</v>
      </c>
      <c r="S296">
        <v>350</v>
      </c>
      <c r="T296" t="s">
        <v>53</v>
      </c>
      <c r="U296">
        <v>993205</v>
      </c>
      <c r="V296">
        <v>1143.58</v>
      </c>
      <c r="W296" t="s">
        <v>53</v>
      </c>
      <c r="X296">
        <v>0</v>
      </c>
      <c r="Y296">
        <v>350</v>
      </c>
      <c r="AF296">
        <v>52</v>
      </c>
    </row>
    <row r="297" spans="1:38" x14ac:dyDescent="0.25">
      <c r="A297" s="3">
        <v>41974</v>
      </c>
      <c r="B297" s="1">
        <v>41974</v>
      </c>
      <c r="C297" s="4" t="s">
        <v>939</v>
      </c>
      <c r="D297" s="4" t="s">
        <v>161</v>
      </c>
      <c r="E297" s="5">
        <f t="shared" si="4"/>
        <v>533.33333333333337</v>
      </c>
      <c r="F297" t="s">
        <v>95</v>
      </c>
      <c r="H297" s="5">
        <v>400</v>
      </c>
      <c r="I297" t="s">
        <v>146</v>
      </c>
      <c r="J297" t="s">
        <v>147</v>
      </c>
      <c r="K297" s="4" t="s">
        <v>241</v>
      </c>
      <c r="L297" s="2" t="s">
        <v>160</v>
      </c>
      <c r="M297" s="2" t="s">
        <v>240</v>
      </c>
      <c r="Q297">
        <v>523143</v>
      </c>
      <c r="R297">
        <v>0</v>
      </c>
      <c r="S297">
        <v>400</v>
      </c>
      <c r="T297" t="s">
        <v>53</v>
      </c>
      <c r="U297">
        <v>993205</v>
      </c>
      <c r="V297">
        <v>1543.58</v>
      </c>
      <c r="W297" t="s">
        <v>53</v>
      </c>
      <c r="X297">
        <v>0</v>
      </c>
      <c r="Y297">
        <v>400</v>
      </c>
      <c r="AF297">
        <v>52</v>
      </c>
    </row>
    <row r="298" spans="1:38" x14ac:dyDescent="0.25">
      <c r="A298" s="3">
        <v>41975</v>
      </c>
      <c r="B298" s="1">
        <v>41975</v>
      </c>
      <c r="C298" s="4" t="s">
        <v>970</v>
      </c>
      <c r="D298" s="4" t="s">
        <v>163</v>
      </c>
      <c r="E298" s="5">
        <f t="shared" si="4"/>
        <v>-26.653333333333332</v>
      </c>
      <c r="F298" t="s">
        <v>149</v>
      </c>
      <c r="G298" s="6" t="s">
        <v>1058</v>
      </c>
      <c r="H298" s="5">
        <v>-19.989999999999998</v>
      </c>
      <c r="I298" t="s">
        <v>146</v>
      </c>
      <c r="K298" s="4" t="s">
        <v>151</v>
      </c>
      <c r="L298" s="2" t="s">
        <v>162</v>
      </c>
      <c r="M298" s="2" t="s">
        <v>150</v>
      </c>
      <c r="Q298">
        <v>523144</v>
      </c>
      <c r="R298">
        <v>0</v>
      </c>
      <c r="S298">
        <v>-19.989999999999998</v>
      </c>
      <c r="T298" t="s">
        <v>53</v>
      </c>
      <c r="U298">
        <v>993202</v>
      </c>
      <c r="V298">
        <v>1523.59</v>
      </c>
      <c r="W298" t="s">
        <v>53</v>
      </c>
      <c r="X298">
        <v>0</v>
      </c>
      <c r="Y298">
        <v>-19.989999999999998</v>
      </c>
      <c r="AF298">
        <v>5</v>
      </c>
      <c r="AG298" t="s">
        <v>544</v>
      </c>
      <c r="AH298" t="s">
        <v>153</v>
      </c>
      <c r="AI298">
        <v>58</v>
      </c>
      <c r="AJ298" t="s">
        <v>971</v>
      </c>
      <c r="AK298" t="s">
        <v>972</v>
      </c>
      <c r="AL298" t="s">
        <v>973</v>
      </c>
    </row>
    <row r="299" spans="1:38" x14ac:dyDescent="0.25">
      <c r="A299" s="3">
        <v>41975</v>
      </c>
      <c r="B299" s="1">
        <v>41975</v>
      </c>
      <c r="C299" s="4" t="s">
        <v>974</v>
      </c>
      <c r="D299" s="4" t="s">
        <v>434</v>
      </c>
      <c r="E299" s="5">
        <f t="shared" si="4"/>
        <v>-21.32</v>
      </c>
      <c r="F299" t="s">
        <v>149</v>
      </c>
      <c r="G299" s="6" t="s">
        <v>1058</v>
      </c>
      <c r="H299" s="5">
        <v>-15.99</v>
      </c>
      <c r="I299" t="s">
        <v>146</v>
      </c>
      <c r="J299" t="s">
        <v>301</v>
      </c>
      <c r="K299" s="4" t="s">
        <v>374</v>
      </c>
      <c r="L299" s="2" t="s">
        <v>370</v>
      </c>
      <c r="M299" s="2" t="s">
        <v>435</v>
      </c>
      <c r="Q299">
        <v>523145</v>
      </c>
      <c r="R299">
        <v>0</v>
      </c>
      <c r="S299">
        <v>-15.99</v>
      </c>
      <c r="T299" t="s">
        <v>53</v>
      </c>
      <c r="U299">
        <v>993202</v>
      </c>
      <c r="V299">
        <v>1507.6</v>
      </c>
      <c r="W299" t="s">
        <v>53</v>
      </c>
      <c r="X299">
        <v>0</v>
      </c>
      <c r="Y299">
        <v>-15.99</v>
      </c>
      <c r="AF299">
        <v>5</v>
      </c>
      <c r="AG299" t="s">
        <v>375</v>
      </c>
      <c r="AH299" t="s">
        <v>437</v>
      </c>
      <c r="AI299" t="s">
        <v>975</v>
      </c>
      <c r="AJ299" t="s">
        <v>828</v>
      </c>
      <c r="AK299" t="s">
        <v>976</v>
      </c>
    </row>
    <row r="300" spans="1:38" x14ac:dyDescent="0.25">
      <c r="A300" s="3">
        <v>41976</v>
      </c>
      <c r="B300" s="1">
        <v>41976</v>
      </c>
      <c r="C300" s="4" t="s">
        <v>465</v>
      </c>
      <c r="D300" s="4">
        <v>70726</v>
      </c>
      <c r="E300" s="5">
        <f t="shared" si="4"/>
        <v>-80</v>
      </c>
      <c r="F300" t="s">
        <v>57</v>
      </c>
      <c r="H300" s="5">
        <v>-60</v>
      </c>
      <c r="I300" t="s">
        <v>146</v>
      </c>
      <c r="J300" t="s">
        <v>147</v>
      </c>
      <c r="K300" s="4" t="s">
        <v>977</v>
      </c>
      <c r="L300" s="2">
        <v>23062124</v>
      </c>
      <c r="M300" s="2" t="s">
        <v>397</v>
      </c>
      <c r="Q300">
        <v>523146</v>
      </c>
      <c r="R300">
        <v>0</v>
      </c>
      <c r="S300">
        <v>-60</v>
      </c>
      <c r="T300" t="s">
        <v>53</v>
      </c>
      <c r="U300">
        <v>993000</v>
      </c>
      <c r="V300">
        <v>1447.6</v>
      </c>
      <c r="W300" t="s">
        <v>53</v>
      </c>
      <c r="X300">
        <v>0</v>
      </c>
      <c r="Y300">
        <v>-60</v>
      </c>
      <c r="AF300">
        <v>20</v>
      </c>
      <c r="AG300" t="s">
        <v>978</v>
      </c>
      <c r="AH300" t="s">
        <v>979</v>
      </c>
    </row>
    <row r="301" spans="1:38" x14ac:dyDescent="0.25">
      <c r="A301" s="3">
        <v>41977</v>
      </c>
      <c r="B301" s="1">
        <v>41977</v>
      </c>
      <c r="C301" s="4" t="s">
        <v>980</v>
      </c>
      <c r="D301" s="4" t="s">
        <v>329</v>
      </c>
      <c r="E301" s="5">
        <f t="shared" si="4"/>
        <v>-29.933333333333334</v>
      </c>
      <c r="F301" t="s">
        <v>149</v>
      </c>
      <c r="H301" s="5">
        <v>-22.45</v>
      </c>
      <c r="I301" t="s">
        <v>140</v>
      </c>
      <c r="J301" t="s">
        <v>154</v>
      </c>
      <c r="K301" s="4" t="s">
        <v>360</v>
      </c>
      <c r="L301" s="2" t="s">
        <v>328</v>
      </c>
      <c r="M301" s="2" t="s">
        <v>330</v>
      </c>
      <c r="Q301">
        <v>523147</v>
      </c>
      <c r="R301">
        <v>0</v>
      </c>
      <c r="S301">
        <v>-22.45</v>
      </c>
      <c r="T301" t="s">
        <v>53</v>
      </c>
      <c r="U301">
        <v>993202</v>
      </c>
      <c r="V301">
        <v>1425.15</v>
      </c>
      <c r="W301" t="s">
        <v>53</v>
      </c>
      <c r="X301">
        <v>0</v>
      </c>
      <c r="Y301">
        <v>-22.45</v>
      </c>
      <c r="AF301">
        <v>5</v>
      </c>
      <c r="AG301" t="s">
        <v>333</v>
      </c>
      <c r="AH301" t="s">
        <v>981</v>
      </c>
      <c r="AI301" t="s">
        <v>982</v>
      </c>
      <c r="AJ301" t="s">
        <v>363</v>
      </c>
    </row>
    <row r="302" spans="1:38" x14ac:dyDescent="0.25">
      <c r="A302" s="3">
        <v>41981</v>
      </c>
      <c r="B302" s="1">
        <v>41981</v>
      </c>
      <c r="C302" s="4" t="s">
        <v>220</v>
      </c>
      <c r="D302" s="4" t="s">
        <v>218</v>
      </c>
      <c r="E302" s="5">
        <f t="shared" si="4"/>
        <v>-53.32</v>
      </c>
      <c r="F302" t="s">
        <v>149</v>
      </c>
      <c r="G302" s="6" t="s">
        <v>1067</v>
      </c>
      <c r="H302" s="5">
        <v>-39.99</v>
      </c>
      <c r="K302" s="4" t="s">
        <v>984</v>
      </c>
      <c r="L302" s="2" t="s">
        <v>217</v>
      </c>
      <c r="M302" s="2" t="s">
        <v>983</v>
      </c>
      <c r="Q302">
        <v>523148</v>
      </c>
      <c r="R302">
        <v>0</v>
      </c>
      <c r="S302">
        <v>-39.99</v>
      </c>
      <c r="T302" t="s">
        <v>53</v>
      </c>
      <c r="U302">
        <v>993202</v>
      </c>
      <c r="V302">
        <v>1385.16</v>
      </c>
      <c r="W302" t="s">
        <v>53</v>
      </c>
      <c r="X302">
        <v>0</v>
      </c>
      <c r="Y302">
        <v>-39.99</v>
      </c>
      <c r="AF302">
        <v>5</v>
      </c>
      <c r="AG302" t="s">
        <v>222</v>
      </c>
      <c r="AH302" t="s">
        <v>223</v>
      </c>
      <c r="AI302" t="s">
        <v>985</v>
      </c>
      <c r="AJ302" t="s">
        <v>554</v>
      </c>
      <c r="AK302">
        <v>5727</v>
      </c>
    </row>
    <row r="303" spans="1:38" x14ac:dyDescent="0.25">
      <c r="A303" s="3">
        <v>41981</v>
      </c>
      <c r="B303" s="1">
        <v>41981</v>
      </c>
      <c r="C303" s="4" t="s">
        <v>986</v>
      </c>
      <c r="D303" s="4" t="s">
        <v>163</v>
      </c>
      <c r="E303" s="5">
        <f t="shared" si="4"/>
        <v>-3.3200000000000003</v>
      </c>
      <c r="F303" t="s">
        <v>149</v>
      </c>
      <c r="G303" s="6" t="s">
        <v>1058</v>
      </c>
      <c r="H303" s="5">
        <v>-2.4900000000000002</v>
      </c>
      <c r="I303" t="s">
        <v>146</v>
      </c>
      <c r="K303" s="4" t="s">
        <v>151</v>
      </c>
      <c r="L303" s="2" t="s">
        <v>162</v>
      </c>
      <c r="M303" s="2" t="s">
        <v>150</v>
      </c>
      <c r="Q303">
        <v>523149</v>
      </c>
      <c r="R303">
        <v>0</v>
      </c>
      <c r="S303">
        <v>-2.4900000000000002</v>
      </c>
      <c r="T303" t="s">
        <v>53</v>
      </c>
      <c r="U303">
        <v>993202</v>
      </c>
      <c r="V303">
        <v>1382.67</v>
      </c>
      <c r="W303" t="s">
        <v>53</v>
      </c>
      <c r="X303">
        <v>0</v>
      </c>
      <c r="Y303">
        <v>-2.4900000000000002</v>
      </c>
      <c r="AF303">
        <v>5</v>
      </c>
      <c r="AG303" t="s">
        <v>544</v>
      </c>
      <c r="AH303" t="s">
        <v>153</v>
      </c>
      <c r="AI303">
        <v>58</v>
      </c>
      <c r="AJ303" t="s">
        <v>987</v>
      </c>
      <c r="AK303" t="s">
        <v>215</v>
      </c>
      <c r="AL303" t="s">
        <v>988</v>
      </c>
    </row>
    <row r="304" spans="1:38" x14ac:dyDescent="0.25">
      <c r="A304" s="3">
        <v>41982</v>
      </c>
      <c r="B304" s="1">
        <v>41982</v>
      </c>
      <c r="C304" s="4" t="s">
        <v>991</v>
      </c>
      <c r="D304" s="4" t="s">
        <v>989</v>
      </c>
      <c r="E304" s="5">
        <f t="shared" si="4"/>
        <v>-130.81333333333333</v>
      </c>
      <c r="F304" t="s">
        <v>149</v>
      </c>
      <c r="G304" s="6" t="s">
        <v>1058</v>
      </c>
      <c r="H304" s="5">
        <v>-98.11</v>
      </c>
      <c r="I304" t="s">
        <v>146</v>
      </c>
      <c r="K304" s="4" t="s">
        <v>374</v>
      </c>
      <c r="L304" s="2" t="s">
        <v>370</v>
      </c>
      <c r="M304" s="2" t="s">
        <v>990</v>
      </c>
      <c r="Q304">
        <v>523150</v>
      </c>
      <c r="R304">
        <v>0</v>
      </c>
      <c r="S304">
        <v>-98.11</v>
      </c>
      <c r="T304" t="s">
        <v>53</v>
      </c>
      <c r="U304">
        <v>993202</v>
      </c>
      <c r="V304">
        <v>1284.56</v>
      </c>
      <c r="W304" t="s">
        <v>53</v>
      </c>
      <c r="X304">
        <v>0</v>
      </c>
      <c r="Y304">
        <v>-98.11</v>
      </c>
      <c r="AF304">
        <v>5</v>
      </c>
      <c r="AG304" t="s">
        <v>375</v>
      </c>
      <c r="AH304" t="s">
        <v>992</v>
      </c>
      <c r="AI304" t="s">
        <v>993</v>
      </c>
      <c r="AJ304" t="s">
        <v>744</v>
      </c>
      <c r="AK304" t="s">
        <v>994</v>
      </c>
      <c r="AL304">
        <v>7542263751</v>
      </c>
    </row>
    <row r="305" spans="1:41" x14ac:dyDescent="0.25">
      <c r="A305" s="3">
        <v>41982</v>
      </c>
      <c r="B305" s="1">
        <v>41982</v>
      </c>
      <c r="C305" s="4" t="s">
        <v>995</v>
      </c>
      <c r="D305" s="4" t="s">
        <v>163</v>
      </c>
      <c r="E305" s="5">
        <f t="shared" si="4"/>
        <v>-64</v>
      </c>
      <c r="F305" t="s">
        <v>149</v>
      </c>
      <c r="G305" s="6" t="s">
        <v>1058</v>
      </c>
      <c r="H305" s="5">
        <v>-48</v>
      </c>
      <c r="I305" t="s">
        <v>146</v>
      </c>
      <c r="K305" s="4" t="s">
        <v>151</v>
      </c>
      <c r="L305" s="2" t="s">
        <v>162</v>
      </c>
      <c r="M305" s="2" t="s">
        <v>150</v>
      </c>
      <c r="Q305">
        <v>523151</v>
      </c>
      <c r="R305">
        <v>0</v>
      </c>
      <c r="S305">
        <v>-48</v>
      </c>
      <c r="T305" t="s">
        <v>53</v>
      </c>
      <c r="U305">
        <v>993202</v>
      </c>
      <c r="V305">
        <v>1236.56</v>
      </c>
      <c r="W305" t="s">
        <v>53</v>
      </c>
      <c r="X305">
        <v>0</v>
      </c>
      <c r="Y305">
        <v>-48</v>
      </c>
      <c r="AF305">
        <v>5</v>
      </c>
      <c r="AG305" t="s">
        <v>544</v>
      </c>
      <c r="AH305" t="s">
        <v>153</v>
      </c>
      <c r="AI305">
        <v>58</v>
      </c>
      <c r="AJ305" t="s">
        <v>575</v>
      </c>
      <c r="AK305" t="s">
        <v>285</v>
      </c>
      <c r="AL305" t="s">
        <v>286</v>
      </c>
    </row>
    <row r="306" spans="1:41" x14ac:dyDescent="0.25">
      <c r="A306" s="3">
        <v>41985</v>
      </c>
      <c r="B306" s="1">
        <v>41985</v>
      </c>
      <c r="C306" s="4" t="s">
        <v>996</v>
      </c>
      <c r="D306" s="4" t="s">
        <v>163</v>
      </c>
      <c r="E306" s="5">
        <f t="shared" si="4"/>
        <v>-72.36</v>
      </c>
      <c r="F306" t="s">
        <v>149</v>
      </c>
      <c r="G306" s="6" t="s">
        <v>1058</v>
      </c>
      <c r="H306" s="5">
        <v>-54.27</v>
      </c>
      <c r="I306" t="s">
        <v>146</v>
      </c>
      <c r="K306" s="4" t="s">
        <v>151</v>
      </c>
      <c r="L306" s="2" t="s">
        <v>162</v>
      </c>
      <c r="M306" s="2" t="s">
        <v>150</v>
      </c>
      <c r="Q306">
        <v>523152</v>
      </c>
      <c r="R306">
        <v>0</v>
      </c>
      <c r="S306">
        <v>-54.27</v>
      </c>
      <c r="T306" t="s">
        <v>53</v>
      </c>
      <c r="U306">
        <v>993202</v>
      </c>
      <c r="V306">
        <v>1182.29</v>
      </c>
      <c r="W306" t="s">
        <v>53</v>
      </c>
      <c r="X306">
        <v>0</v>
      </c>
      <c r="Y306">
        <v>-54.27</v>
      </c>
      <c r="AF306">
        <v>5</v>
      </c>
      <c r="AG306" t="s">
        <v>544</v>
      </c>
      <c r="AH306" t="s">
        <v>153</v>
      </c>
      <c r="AI306">
        <v>58</v>
      </c>
      <c r="AJ306" t="s">
        <v>997</v>
      </c>
      <c r="AK306" t="s">
        <v>998</v>
      </c>
      <c r="AL306" t="s">
        <v>999</v>
      </c>
    </row>
    <row r="307" spans="1:41" x14ac:dyDescent="0.25">
      <c r="A307" s="3">
        <v>41988</v>
      </c>
      <c r="B307" s="1">
        <v>41986</v>
      </c>
      <c r="C307" s="4" t="s">
        <v>1000</v>
      </c>
      <c r="D307" s="4">
        <v>1012670</v>
      </c>
      <c r="E307" s="5">
        <f t="shared" si="4"/>
        <v>-120</v>
      </c>
      <c r="F307" t="s">
        <v>63</v>
      </c>
      <c r="G307" s="6" t="s">
        <v>1058</v>
      </c>
      <c r="H307" s="5">
        <v>-90</v>
      </c>
      <c r="I307" t="s">
        <v>133</v>
      </c>
      <c r="J307" t="s">
        <v>134</v>
      </c>
      <c r="K307" s="4" t="s">
        <v>115</v>
      </c>
      <c r="L307" s="2">
        <v>23062124</v>
      </c>
      <c r="M307" s="2" t="s">
        <v>64</v>
      </c>
      <c r="Q307">
        <v>523153</v>
      </c>
      <c r="R307">
        <v>0</v>
      </c>
      <c r="S307">
        <v>-90</v>
      </c>
      <c r="T307" t="s">
        <v>53</v>
      </c>
      <c r="U307">
        <v>101946</v>
      </c>
      <c r="V307">
        <v>1092.29</v>
      </c>
      <c r="W307" t="s">
        <v>53</v>
      </c>
      <c r="X307">
        <v>0</v>
      </c>
      <c r="Y307">
        <v>-90</v>
      </c>
      <c r="AF307">
        <v>5</v>
      </c>
    </row>
    <row r="308" spans="1:41" x14ac:dyDescent="0.25">
      <c r="A308" s="3">
        <v>41989</v>
      </c>
      <c r="B308" s="1">
        <v>41989</v>
      </c>
      <c r="C308" s="4" t="s">
        <v>1001</v>
      </c>
      <c r="D308" s="4">
        <v>1012670</v>
      </c>
      <c r="E308" s="5">
        <f t="shared" si="4"/>
        <v>-93.333333333333329</v>
      </c>
      <c r="F308" t="s">
        <v>63</v>
      </c>
      <c r="G308" s="6" t="s">
        <v>1058</v>
      </c>
      <c r="H308" s="5">
        <v>-70</v>
      </c>
      <c r="I308" t="s">
        <v>133</v>
      </c>
      <c r="J308" t="s">
        <v>134</v>
      </c>
      <c r="K308" s="4" t="s">
        <v>110</v>
      </c>
      <c r="L308" s="2">
        <v>23062124</v>
      </c>
      <c r="M308" s="2" t="s">
        <v>64</v>
      </c>
      <c r="Q308">
        <v>523154</v>
      </c>
      <c r="R308">
        <v>0</v>
      </c>
      <c r="S308">
        <v>-70</v>
      </c>
      <c r="T308" t="s">
        <v>53</v>
      </c>
      <c r="U308">
        <v>101948</v>
      </c>
      <c r="V308">
        <v>1022.29</v>
      </c>
      <c r="W308" t="s">
        <v>53</v>
      </c>
      <c r="X308">
        <v>0</v>
      </c>
      <c r="Y308">
        <v>-70</v>
      </c>
      <c r="AF308">
        <v>5</v>
      </c>
    </row>
    <row r="309" spans="1:41" x14ac:dyDescent="0.25">
      <c r="A309" s="3">
        <v>41990</v>
      </c>
      <c r="B309" s="1">
        <v>41990</v>
      </c>
      <c r="C309" s="4" t="s">
        <v>1002</v>
      </c>
      <c r="D309" s="4" t="s">
        <v>173</v>
      </c>
      <c r="E309" s="5">
        <f t="shared" si="4"/>
        <v>-36.666666666666664</v>
      </c>
      <c r="F309" t="s">
        <v>149</v>
      </c>
      <c r="H309" s="5">
        <v>-27.5</v>
      </c>
      <c r="I309" t="s">
        <v>130</v>
      </c>
      <c r="J309" t="s">
        <v>191</v>
      </c>
      <c r="K309" s="4" t="s">
        <v>1003</v>
      </c>
      <c r="L309" s="2" t="s">
        <v>172</v>
      </c>
      <c r="M309" s="2" t="s">
        <v>681</v>
      </c>
      <c r="Q309">
        <v>523155</v>
      </c>
      <c r="R309">
        <v>0</v>
      </c>
      <c r="S309">
        <v>-27.5</v>
      </c>
      <c r="T309" t="s">
        <v>53</v>
      </c>
      <c r="U309">
        <v>993202</v>
      </c>
      <c r="V309">
        <v>994.79</v>
      </c>
      <c r="W309" t="s">
        <v>53</v>
      </c>
      <c r="X309">
        <v>0</v>
      </c>
      <c r="Y309">
        <v>-27.5</v>
      </c>
      <c r="AF309">
        <v>5</v>
      </c>
      <c r="AG309" t="s">
        <v>204</v>
      </c>
      <c r="AH309">
        <v>16</v>
      </c>
      <c r="AI309" t="s">
        <v>177</v>
      </c>
      <c r="AJ309" t="s">
        <v>684</v>
      </c>
      <c r="AK309" t="s">
        <v>1004</v>
      </c>
      <c r="AL309" t="s">
        <v>1005</v>
      </c>
      <c r="AM309" t="s">
        <v>687</v>
      </c>
      <c r="AN309" t="s">
        <v>103</v>
      </c>
    </row>
    <row r="310" spans="1:41" x14ac:dyDescent="0.25">
      <c r="A310" s="3">
        <v>41990</v>
      </c>
      <c r="B310" s="1">
        <v>41990</v>
      </c>
      <c r="C310" s="4" t="s">
        <v>1007</v>
      </c>
      <c r="D310" s="4">
        <v>37020802</v>
      </c>
      <c r="E310" s="5">
        <f t="shared" si="4"/>
        <v>-88.066666666666663</v>
      </c>
      <c r="F310" t="s">
        <v>1006</v>
      </c>
      <c r="H310" s="5">
        <v>-66.05</v>
      </c>
      <c r="I310" t="s">
        <v>135</v>
      </c>
      <c r="J310" t="s">
        <v>425</v>
      </c>
      <c r="K310" s="4" t="s">
        <v>1008</v>
      </c>
      <c r="L310" s="2">
        <v>50060400</v>
      </c>
      <c r="M310" s="2" t="s">
        <v>98</v>
      </c>
      <c r="Q310">
        <v>523156</v>
      </c>
      <c r="R310">
        <v>0</v>
      </c>
      <c r="S310">
        <v>-66.05</v>
      </c>
      <c r="T310" t="s">
        <v>53</v>
      </c>
      <c r="U310">
        <v>997127</v>
      </c>
      <c r="V310">
        <v>928.74</v>
      </c>
      <c r="W310" t="s">
        <v>53</v>
      </c>
      <c r="X310">
        <v>0</v>
      </c>
      <c r="Y310">
        <v>-66.05</v>
      </c>
      <c r="AF310">
        <v>14</v>
      </c>
      <c r="AG310" t="s">
        <v>1009</v>
      </c>
      <c r="AH310" t="s">
        <v>1010</v>
      </c>
      <c r="AI310" t="s">
        <v>1011</v>
      </c>
      <c r="AJ310">
        <v>4.7000000800000298E+20</v>
      </c>
      <c r="AK310" t="s">
        <v>1012</v>
      </c>
      <c r="AL310" t="s">
        <v>1013</v>
      </c>
      <c r="AM310">
        <v>0</v>
      </c>
      <c r="AN310" t="s">
        <v>1014</v>
      </c>
      <c r="AO310">
        <v>978000000006605</v>
      </c>
    </row>
    <row r="311" spans="1:41" x14ac:dyDescent="0.25">
      <c r="A311" s="3">
        <v>41992</v>
      </c>
      <c r="B311" s="1">
        <v>41992</v>
      </c>
      <c r="C311" s="4" t="s">
        <v>1018</v>
      </c>
      <c r="D311" s="4" t="s">
        <v>1016</v>
      </c>
      <c r="E311" s="5">
        <f t="shared" si="4"/>
        <v>-89.333333333333329</v>
      </c>
      <c r="F311" t="s">
        <v>149</v>
      </c>
      <c r="H311" s="5">
        <v>-67</v>
      </c>
      <c r="K311" s="4" t="s">
        <v>1019</v>
      </c>
      <c r="L311" s="2" t="s">
        <v>1015</v>
      </c>
      <c r="M311" s="2" t="s">
        <v>1017</v>
      </c>
      <c r="Q311">
        <v>523157</v>
      </c>
      <c r="R311">
        <v>0</v>
      </c>
      <c r="S311">
        <v>-67</v>
      </c>
      <c r="T311" t="s">
        <v>53</v>
      </c>
      <c r="U311">
        <v>993202</v>
      </c>
      <c r="V311">
        <v>861.74</v>
      </c>
      <c r="W311" t="s">
        <v>53</v>
      </c>
      <c r="X311">
        <v>0</v>
      </c>
      <c r="Y311">
        <v>-67</v>
      </c>
      <c r="AF311">
        <v>5</v>
      </c>
      <c r="AG311" t="s">
        <v>1020</v>
      </c>
      <c r="AH311" t="s">
        <v>1021</v>
      </c>
      <c r="AI311" t="s">
        <v>1022</v>
      </c>
      <c r="AJ311" t="s">
        <v>1023</v>
      </c>
      <c r="AK311" t="s">
        <v>1024</v>
      </c>
    </row>
    <row r="312" spans="1:41" x14ac:dyDescent="0.25">
      <c r="A312" s="3">
        <v>41992</v>
      </c>
      <c r="B312" s="1">
        <v>41992</v>
      </c>
      <c r="C312" s="4" t="s">
        <v>1025</v>
      </c>
      <c r="D312" s="4" t="s">
        <v>163</v>
      </c>
      <c r="E312" s="5">
        <f t="shared" si="4"/>
        <v>-39.800000000000004</v>
      </c>
      <c r="F312" t="s">
        <v>149</v>
      </c>
      <c r="G312" s="6" t="s">
        <v>1058</v>
      </c>
      <c r="H312" s="5">
        <v>-29.85</v>
      </c>
      <c r="I312" t="s">
        <v>146</v>
      </c>
      <c r="K312" s="4" t="s">
        <v>151</v>
      </c>
      <c r="L312" s="2" t="s">
        <v>162</v>
      </c>
      <c r="M312" s="2" t="s">
        <v>150</v>
      </c>
      <c r="Q312">
        <v>523158</v>
      </c>
      <c r="R312">
        <v>0</v>
      </c>
      <c r="S312">
        <v>-29.85</v>
      </c>
      <c r="T312" t="s">
        <v>53</v>
      </c>
      <c r="U312">
        <v>993202</v>
      </c>
      <c r="V312">
        <v>831.89</v>
      </c>
      <c r="W312" t="s">
        <v>53</v>
      </c>
      <c r="X312">
        <v>0</v>
      </c>
      <c r="Y312">
        <v>-29.85</v>
      </c>
      <c r="AF312">
        <v>5</v>
      </c>
      <c r="AG312" t="s">
        <v>544</v>
      </c>
      <c r="AH312" t="s">
        <v>153</v>
      </c>
      <c r="AI312">
        <v>58</v>
      </c>
      <c r="AJ312" t="s">
        <v>703</v>
      </c>
      <c r="AK312" t="s">
        <v>215</v>
      </c>
      <c r="AL312" t="s">
        <v>216</v>
      </c>
    </row>
    <row r="313" spans="1:41" x14ac:dyDescent="0.25">
      <c r="A313" s="3">
        <v>41996</v>
      </c>
      <c r="B313" s="1">
        <v>41996</v>
      </c>
      <c r="C313" s="4" t="s">
        <v>1027</v>
      </c>
      <c r="D313" s="4">
        <v>300038000</v>
      </c>
      <c r="E313" s="5">
        <f t="shared" si="4"/>
        <v>-52.586666666666666</v>
      </c>
      <c r="F313" t="s">
        <v>82</v>
      </c>
      <c r="H313" s="5">
        <v>-39.44</v>
      </c>
      <c r="I313" t="s">
        <v>136</v>
      </c>
      <c r="J313" t="s">
        <v>137</v>
      </c>
      <c r="K313" s="4" t="s">
        <v>1028</v>
      </c>
      <c r="L313" s="2">
        <v>50020200</v>
      </c>
      <c r="M313" s="2" t="s">
        <v>1026</v>
      </c>
      <c r="Q313">
        <v>523159</v>
      </c>
      <c r="R313">
        <v>0</v>
      </c>
      <c r="S313">
        <v>-39.44</v>
      </c>
      <c r="T313" t="s">
        <v>53</v>
      </c>
      <c r="U313">
        <v>997111</v>
      </c>
      <c r="V313">
        <v>792.45</v>
      </c>
      <c r="W313" t="s">
        <v>53</v>
      </c>
      <c r="X313">
        <v>0</v>
      </c>
      <c r="Y313">
        <v>-39.44</v>
      </c>
      <c r="AF313">
        <v>5</v>
      </c>
      <c r="AG313">
        <v>4.9000000000000301E+20</v>
      </c>
      <c r="AH313" t="s">
        <v>1029</v>
      </c>
      <c r="AI313" t="s">
        <v>1030</v>
      </c>
      <c r="AJ313" t="s">
        <v>83</v>
      </c>
      <c r="AK313">
        <v>3.5910100280010001E+24</v>
      </c>
      <c r="AL313" t="s">
        <v>1031</v>
      </c>
      <c r="AM313">
        <v>978000000003944</v>
      </c>
    </row>
    <row r="314" spans="1:41" x14ac:dyDescent="0.25">
      <c r="A314" s="3">
        <v>41996</v>
      </c>
      <c r="B314" s="1">
        <v>41996</v>
      </c>
      <c r="C314" s="4" t="s">
        <v>465</v>
      </c>
      <c r="D314" s="4">
        <v>70726</v>
      </c>
      <c r="E314" s="5">
        <f t="shared" si="4"/>
        <v>-133.33333333333334</v>
      </c>
      <c r="F314" t="s">
        <v>57</v>
      </c>
      <c r="H314" s="5">
        <v>-100</v>
      </c>
      <c r="I314" t="s">
        <v>146</v>
      </c>
      <c r="J314" t="s">
        <v>1032</v>
      </c>
      <c r="K314" s="4" t="s">
        <v>1033</v>
      </c>
      <c r="L314" s="2">
        <v>23062124</v>
      </c>
      <c r="M314" s="2" t="s">
        <v>397</v>
      </c>
      <c r="Q314">
        <v>523160</v>
      </c>
      <c r="R314">
        <v>0</v>
      </c>
      <c r="S314">
        <v>-100</v>
      </c>
      <c r="T314" t="s">
        <v>53</v>
      </c>
      <c r="U314">
        <v>993000</v>
      </c>
      <c r="V314">
        <v>692.45</v>
      </c>
      <c r="W314" t="s">
        <v>53</v>
      </c>
      <c r="X314">
        <v>0</v>
      </c>
      <c r="Y314">
        <v>-100</v>
      </c>
      <c r="AF314">
        <v>20</v>
      </c>
      <c r="AG314" t="s">
        <v>1034</v>
      </c>
      <c r="AH314" t="s">
        <v>1035</v>
      </c>
    </row>
    <row r="315" spans="1:41" x14ac:dyDescent="0.25">
      <c r="A315" s="3">
        <v>42002</v>
      </c>
      <c r="B315" s="1">
        <v>42002</v>
      </c>
      <c r="C315" s="4" t="s">
        <v>1036</v>
      </c>
      <c r="D315" s="4">
        <v>70726</v>
      </c>
      <c r="E315" s="5">
        <f t="shared" si="4"/>
        <v>113.33333333333333</v>
      </c>
      <c r="F315" t="s">
        <v>58</v>
      </c>
      <c r="H315" s="5">
        <v>85</v>
      </c>
      <c r="L315" s="2">
        <v>23062124</v>
      </c>
      <c r="M315" s="2" t="s">
        <v>397</v>
      </c>
      <c r="Q315">
        <v>523161</v>
      </c>
      <c r="R315">
        <v>0</v>
      </c>
      <c r="S315">
        <v>85</v>
      </c>
      <c r="T315" t="s">
        <v>53</v>
      </c>
      <c r="U315">
        <v>993000</v>
      </c>
      <c r="V315">
        <v>777.45</v>
      </c>
      <c r="W315" t="s">
        <v>53</v>
      </c>
      <c r="X315">
        <v>0</v>
      </c>
      <c r="Y315">
        <v>85</v>
      </c>
      <c r="AF315">
        <v>51</v>
      </c>
    </row>
    <row r="316" spans="1:41" x14ac:dyDescent="0.25">
      <c r="A316" s="3">
        <v>42002</v>
      </c>
      <c r="B316" s="1">
        <v>41999</v>
      </c>
      <c r="C316" s="4" t="s">
        <v>1037</v>
      </c>
      <c r="D316" s="4">
        <v>1012670</v>
      </c>
      <c r="E316" s="5">
        <f t="shared" si="4"/>
        <v>-93.333333333333329</v>
      </c>
      <c r="F316" t="s">
        <v>63</v>
      </c>
      <c r="G316" s="6" t="s">
        <v>1058</v>
      </c>
      <c r="H316" s="5">
        <v>-70</v>
      </c>
      <c r="I316" t="s">
        <v>133</v>
      </c>
      <c r="J316" t="s">
        <v>134</v>
      </c>
      <c r="K316" s="4" t="s">
        <v>110</v>
      </c>
      <c r="L316" s="2">
        <v>23062124</v>
      </c>
      <c r="M316" s="2" t="s">
        <v>64</v>
      </c>
      <c r="Q316">
        <v>523162</v>
      </c>
      <c r="R316">
        <v>0</v>
      </c>
      <c r="S316">
        <v>-70</v>
      </c>
      <c r="T316" t="s">
        <v>53</v>
      </c>
      <c r="U316">
        <v>101946</v>
      </c>
      <c r="V316">
        <v>707.45</v>
      </c>
      <c r="W316" t="s">
        <v>53</v>
      </c>
      <c r="X316">
        <v>0</v>
      </c>
      <c r="Y316">
        <v>-70</v>
      </c>
      <c r="AF316">
        <v>5</v>
      </c>
    </row>
    <row r="317" spans="1:41" x14ac:dyDescent="0.25">
      <c r="A317" s="3">
        <v>42002</v>
      </c>
      <c r="B317" s="1">
        <v>42002</v>
      </c>
      <c r="C317" s="4" t="s">
        <v>118</v>
      </c>
      <c r="D317" s="4">
        <v>70696</v>
      </c>
      <c r="E317" s="5">
        <f t="shared" si="4"/>
        <v>-133.33333333333334</v>
      </c>
      <c r="F317" t="s">
        <v>57</v>
      </c>
      <c r="G317" s="6" t="s">
        <v>1061</v>
      </c>
      <c r="H317" s="5">
        <v>-100</v>
      </c>
      <c r="K317" s="4" t="s">
        <v>1038</v>
      </c>
      <c r="L317" s="2">
        <v>23062124</v>
      </c>
      <c r="M317" s="2" t="s">
        <v>121</v>
      </c>
      <c r="Q317">
        <v>523163</v>
      </c>
      <c r="R317">
        <v>0</v>
      </c>
      <c r="S317">
        <v>-100</v>
      </c>
      <c r="T317" t="s">
        <v>53</v>
      </c>
      <c r="U317">
        <v>993000</v>
      </c>
      <c r="V317">
        <v>607.45000000000005</v>
      </c>
      <c r="W317" t="s">
        <v>53</v>
      </c>
      <c r="X317">
        <v>0</v>
      </c>
      <c r="Y317">
        <v>-100</v>
      </c>
      <c r="AF317">
        <v>20</v>
      </c>
      <c r="AG317" t="s">
        <v>1039</v>
      </c>
      <c r="AH317" t="s">
        <v>493</v>
      </c>
    </row>
    <row r="318" spans="1:41" x14ac:dyDescent="0.25">
      <c r="A318" s="3">
        <v>42002</v>
      </c>
      <c r="B318" s="1">
        <v>42002</v>
      </c>
      <c r="C318" s="4" t="s">
        <v>271</v>
      </c>
      <c r="D318" s="4">
        <v>179084868</v>
      </c>
      <c r="E318" s="5">
        <f t="shared" si="4"/>
        <v>-130.20000000000002</v>
      </c>
      <c r="F318" t="s">
        <v>57</v>
      </c>
      <c r="H318" s="5">
        <v>-97.65</v>
      </c>
      <c r="K318" s="4" t="s">
        <v>1041</v>
      </c>
      <c r="L318" s="2">
        <v>21352240</v>
      </c>
      <c r="M318" s="2" t="s">
        <v>1040</v>
      </c>
      <c r="Q318">
        <v>523164</v>
      </c>
      <c r="R318">
        <v>0</v>
      </c>
      <c r="S318">
        <v>-97.65</v>
      </c>
      <c r="T318" t="s">
        <v>53</v>
      </c>
      <c r="U318">
        <v>993000</v>
      </c>
      <c r="V318">
        <v>509.8</v>
      </c>
      <c r="W318" t="s">
        <v>53</v>
      </c>
      <c r="X318">
        <v>0</v>
      </c>
      <c r="Y318">
        <v>-97.65</v>
      </c>
      <c r="AF318">
        <v>20</v>
      </c>
      <c r="AG318" t="s">
        <v>1042</v>
      </c>
      <c r="AH318" t="s">
        <v>1043</v>
      </c>
    </row>
    <row r="319" spans="1:41" x14ac:dyDescent="0.25">
      <c r="A319" s="3">
        <v>42002</v>
      </c>
      <c r="B319" s="1">
        <v>42002</v>
      </c>
      <c r="C319" s="4" t="s">
        <v>939</v>
      </c>
      <c r="D319" s="4" t="s">
        <v>805</v>
      </c>
      <c r="E319" s="5">
        <f t="shared" si="4"/>
        <v>-413.10666666666663</v>
      </c>
      <c r="F319" t="s">
        <v>937</v>
      </c>
      <c r="G319" s="6" t="s">
        <v>1059</v>
      </c>
      <c r="H319" s="5">
        <v>-309.83</v>
      </c>
      <c r="I319" t="s">
        <v>140</v>
      </c>
      <c r="J319" t="s">
        <v>938</v>
      </c>
      <c r="K319" s="4" t="s">
        <v>940</v>
      </c>
      <c r="L319" s="2" t="s">
        <v>693</v>
      </c>
      <c r="M319" s="2" t="s">
        <v>695</v>
      </c>
      <c r="Q319">
        <v>523165</v>
      </c>
      <c r="R319">
        <v>0</v>
      </c>
      <c r="S319">
        <v>-309.83</v>
      </c>
      <c r="T319" t="s">
        <v>53</v>
      </c>
      <c r="U319">
        <v>991304</v>
      </c>
      <c r="V319">
        <v>199.97</v>
      </c>
      <c r="W319" t="s">
        <v>53</v>
      </c>
      <c r="X319">
        <v>0</v>
      </c>
      <c r="Y319">
        <v>-309.83</v>
      </c>
      <c r="AF319">
        <v>116</v>
      </c>
      <c r="AG319" t="s">
        <v>94</v>
      </c>
      <c r="AH319" t="s">
        <v>75</v>
      </c>
    </row>
    <row r="320" spans="1:41" x14ac:dyDescent="0.25">
      <c r="A320" s="3">
        <v>42002</v>
      </c>
      <c r="B320" s="1">
        <v>42002</v>
      </c>
      <c r="C320" s="4" t="s">
        <v>1044</v>
      </c>
      <c r="D320" s="4">
        <v>1012670</v>
      </c>
      <c r="E320" s="5">
        <f t="shared" si="4"/>
        <v>-93.333333333333329</v>
      </c>
      <c r="F320" t="s">
        <v>63</v>
      </c>
      <c r="G320" s="6" t="s">
        <v>1058</v>
      </c>
      <c r="H320" s="5">
        <v>-70</v>
      </c>
      <c r="I320" t="s">
        <v>133</v>
      </c>
      <c r="J320" t="s">
        <v>134</v>
      </c>
      <c r="K320" s="4" t="s">
        <v>110</v>
      </c>
      <c r="L320" s="2">
        <v>23062124</v>
      </c>
      <c r="M320" s="2" t="s">
        <v>64</v>
      </c>
      <c r="Q320">
        <v>523166</v>
      </c>
      <c r="R320">
        <v>0</v>
      </c>
      <c r="S320">
        <v>-70</v>
      </c>
      <c r="T320" t="s">
        <v>53</v>
      </c>
      <c r="U320">
        <v>101946</v>
      </c>
      <c r="V320">
        <v>129.97</v>
      </c>
      <c r="W320" t="s">
        <v>53</v>
      </c>
      <c r="X320">
        <v>0</v>
      </c>
      <c r="Y320">
        <v>-70</v>
      </c>
      <c r="AF320">
        <v>5</v>
      </c>
    </row>
    <row r="321" spans="1:38" x14ac:dyDescent="0.25">
      <c r="A321" s="3">
        <v>42002</v>
      </c>
      <c r="B321" s="1">
        <v>42002</v>
      </c>
      <c r="C321" s="4" t="s">
        <v>1045</v>
      </c>
      <c r="D321" s="4" t="s">
        <v>161</v>
      </c>
      <c r="E321" s="5">
        <f t="shared" si="4"/>
        <v>1753.3333333333333</v>
      </c>
      <c r="F321" t="s">
        <v>52</v>
      </c>
      <c r="H321" s="5">
        <v>1315</v>
      </c>
      <c r="K321" s="4" t="s">
        <v>1046</v>
      </c>
      <c r="L321" s="2" t="s">
        <v>160</v>
      </c>
      <c r="M321" s="2" t="s">
        <v>240</v>
      </c>
      <c r="Q321">
        <v>523167</v>
      </c>
      <c r="R321">
        <v>0</v>
      </c>
      <c r="S321">
        <v>1315</v>
      </c>
      <c r="T321" t="s">
        <v>53</v>
      </c>
      <c r="U321">
        <v>993205</v>
      </c>
      <c r="V321">
        <v>1444.97</v>
      </c>
      <c r="W321" t="s">
        <v>53</v>
      </c>
      <c r="X321">
        <v>0</v>
      </c>
      <c r="Y321">
        <v>1315</v>
      </c>
      <c r="AF321">
        <v>51</v>
      </c>
      <c r="AG321" t="s">
        <v>1047</v>
      </c>
      <c r="AH321" t="s">
        <v>1048</v>
      </c>
    </row>
    <row r="322" spans="1:38" x14ac:dyDescent="0.25">
      <c r="A322" s="3">
        <v>42002</v>
      </c>
      <c r="B322" s="1">
        <v>42002</v>
      </c>
      <c r="C322" s="4" t="s">
        <v>1049</v>
      </c>
      <c r="D322" s="4">
        <v>70726</v>
      </c>
      <c r="E322" s="5">
        <f t="shared" si="4"/>
        <v>176</v>
      </c>
      <c r="F322" t="s">
        <v>58</v>
      </c>
      <c r="H322" s="5">
        <v>132</v>
      </c>
      <c r="K322" s="4" t="s">
        <v>1050</v>
      </c>
      <c r="L322" s="2">
        <v>23062124</v>
      </c>
      <c r="M322" s="2" t="s">
        <v>397</v>
      </c>
      <c r="Q322">
        <v>523168</v>
      </c>
      <c r="R322">
        <v>0</v>
      </c>
      <c r="S322">
        <v>132</v>
      </c>
      <c r="T322" t="s">
        <v>53</v>
      </c>
      <c r="U322">
        <v>993000</v>
      </c>
      <c r="V322">
        <v>1576.97</v>
      </c>
      <c r="W322" t="s">
        <v>53</v>
      </c>
      <c r="X322">
        <v>0</v>
      </c>
      <c r="Y322">
        <v>132</v>
      </c>
      <c r="AF322">
        <v>51</v>
      </c>
      <c r="AG322" t="s">
        <v>1051</v>
      </c>
    </row>
    <row r="323" spans="1:38" x14ac:dyDescent="0.25">
      <c r="A323" s="3">
        <v>42002</v>
      </c>
      <c r="B323" s="1">
        <v>42002</v>
      </c>
      <c r="C323" s="4" t="s">
        <v>1052</v>
      </c>
      <c r="D323" s="4">
        <v>70726</v>
      </c>
      <c r="E323" s="5">
        <f t="shared" si="4"/>
        <v>13.333333333333334</v>
      </c>
      <c r="F323" t="s">
        <v>58</v>
      </c>
      <c r="H323" s="5">
        <v>10</v>
      </c>
      <c r="L323" s="2">
        <v>23062124</v>
      </c>
      <c r="M323" s="2" t="s">
        <v>397</v>
      </c>
      <c r="Q323">
        <v>523169</v>
      </c>
      <c r="R323">
        <v>0</v>
      </c>
      <c r="S323">
        <v>10</v>
      </c>
      <c r="T323" t="s">
        <v>53</v>
      </c>
      <c r="U323">
        <v>993000</v>
      </c>
      <c r="V323">
        <v>1586.97</v>
      </c>
      <c r="W323" t="s">
        <v>53</v>
      </c>
      <c r="X323">
        <v>0</v>
      </c>
      <c r="Y323">
        <v>10</v>
      </c>
      <c r="AF323">
        <v>51</v>
      </c>
    </row>
    <row r="324" spans="1:38" x14ac:dyDescent="0.25">
      <c r="A324" s="3">
        <v>42002</v>
      </c>
      <c r="B324" s="1">
        <v>42002</v>
      </c>
      <c r="C324" s="4" t="s">
        <v>1053</v>
      </c>
      <c r="D324" s="4">
        <v>1012670</v>
      </c>
      <c r="E324" s="5">
        <f t="shared" si="4"/>
        <v>-160</v>
      </c>
      <c r="F324" t="s">
        <v>63</v>
      </c>
      <c r="G324" s="6" t="s">
        <v>1058</v>
      </c>
      <c r="H324" s="5">
        <v>-120</v>
      </c>
      <c r="I324" t="s">
        <v>133</v>
      </c>
      <c r="J324" t="s">
        <v>134</v>
      </c>
      <c r="K324" s="4" t="s">
        <v>120</v>
      </c>
      <c r="L324" s="2">
        <v>23062124</v>
      </c>
      <c r="M324" s="2" t="s">
        <v>294</v>
      </c>
      <c r="Q324">
        <v>523170</v>
      </c>
      <c r="R324">
        <v>0</v>
      </c>
      <c r="S324">
        <v>-120</v>
      </c>
      <c r="T324" t="s">
        <v>53</v>
      </c>
      <c r="U324">
        <v>101911</v>
      </c>
      <c r="V324">
        <v>1466.97</v>
      </c>
      <c r="W324" t="s">
        <v>53</v>
      </c>
      <c r="X324">
        <v>0</v>
      </c>
      <c r="Y324">
        <v>-120</v>
      </c>
      <c r="AF324">
        <v>5</v>
      </c>
    </row>
    <row r="325" spans="1:38" x14ac:dyDescent="0.25">
      <c r="A325" s="3">
        <v>42003</v>
      </c>
      <c r="B325" s="1">
        <v>42003</v>
      </c>
      <c r="C325" s="4" t="s">
        <v>1054</v>
      </c>
      <c r="D325" s="4" t="s">
        <v>163</v>
      </c>
      <c r="E325" s="5">
        <f t="shared" si="4"/>
        <v>-93.32</v>
      </c>
      <c r="F325" t="s">
        <v>149</v>
      </c>
      <c r="G325" s="6" t="s">
        <v>1058</v>
      </c>
      <c r="H325" s="5">
        <v>-69.989999999999995</v>
      </c>
      <c r="I325" t="s">
        <v>146</v>
      </c>
      <c r="K325" s="4" t="s">
        <v>151</v>
      </c>
      <c r="L325" s="2" t="s">
        <v>162</v>
      </c>
      <c r="M325" s="2" t="s">
        <v>150</v>
      </c>
      <c r="Q325">
        <v>523171</v>
      </c>
      <c r="R325">
        <v>0</v>
      </c>
      <c r="S325">
        <v>-69.989999999999995</v>
      </c>
      <c r="T325" t="s">
        <v>53</v>
      </c>
      <c r="U325">
        <v>993202</v>
      </c>
      <c r="V325">
        <v>1396.98</v>
      </c>
      <c r="W325" t="s">
        <v>53</v>
      </c>
      <c r="X325">
        <v>0</v>
      </c>
      <c r="Y325">
        <v>-69.989999999999995</v>
      </c>
      <c r="AF325">
        <v>5</v>
      </c>
      <c r="AG325" t="s">
        <v>544</v>
      </c>
      <c r="AH325" t="s">
        <v>153</v>
      </c>
      <c r="AI325">
        <v>58</v>
      </c>
      <c r="AJ325" t="s">
        <v>1055</v>
      </c>
      <c r="AK325" t="s">
        <v>253</v>
      </c>
      <c r="AL325" t="s">
        <v>254</v>
      </c>
    </row>
    <row r="326" spans="1:38" x14ac:dyDescent="0.25">
      <c r="A326" s="3">
        <v>42003</v>
      </c>
      <c r="B326" s="1">
        <v>42003</v>
      </c>
      <c r="C326" s="4" t="s">
        <v>1056</v>
      </c>
      <c r="E326" s="5">
        <f t="shared" si="4"/>
        <v>-14.6</v>
      </c>
      <c r="F326" t="s">
        <v>55</v>
      </c>
      <c r="G326" s="6" t="s">
        <v>1060</v>
      </c>
      <c r="H326" s="5">
        <v>-10.95</v>
      </c>
      <c r="I326" t="s">
        <v>143</v>
      </c>
      <c r="J326" t="s">
        <v>144</v>
      </c>
      <c r="Q326">
        <v>523172</v>
      </c>
      <c r="R326">
        <v>0</v>
      </c>
      <c r="S326">
        <v>-10.95</v>
      </c>
      <c r="T326" t="s">
        <v>53</v>
      </c>
      <c r="U326">
        <v>990197</v>
      </c>
      <c r="V326">
        <v>1386.03</v>
      </c>
      <c r="W326" t="s">
        <v>53</v>
      </c>
      <c r="X326">
        <v>0</v>
      </c>
      <c r="Y326">
        <v>-10.95</v>
      </c>
      <c r="AF326">
        <v>5</v>
      </c>
    </row>
    <row r="327" spans="1:38" x14ac:dyDescent="0.25">
      <c r="E327" s="5">
        <f>SUBTOTAL(9,E2:E326)</f>
        <v>2435.0300000000011</v>
      </c>
    </row>
  </sheetData>
  <autoFilter ref="G1:G327"/>
  <conditionalFormatting sqref="E1:E1048576">
    <cfRule type="cellIs" dxfId="0" priority="1" operator="lessThan">
      <formula>0</formula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1012670_20141231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Matz</dc:creator>
  <cp:lastModifiedBy>Matz</cp:lastModifiedBy>
  <dcterms:created xsi:type="dcterms:W3CDTF">2014-12-31T15:58:10Z</dcterms:created>
  <dcterms:modified xsi:type="dcterms:W3CDTF">2015-01-04T12:22:41Z</dcterms:modified>
</cp:coreProperties>
</file>