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_000\Documents\Visual Studio 2012\Projects\CodePlex\solarcalculator\Source\Innovative.SolarCalculator.Tests\"/>
    </mc:Choice>
  </mc:AlternateContent>
  <bookViews>
    <workbookView xWindow="0" yWindow="0" windowWidth="20730" windowHeight="11760" tabRatio="339" activeTab="1"/>
  </bookViews>
  <sheets>
    <sheet name="Calculations" sheetId="1" r:id="rId1"/>
    <sheet name="ExcelFormulas" sheetId="2" r:id="rId2"/>
    <sheet name="DateValue" sheetId="3" r:id="rId3"/>
  </sheets>
  <calcPr calcId="152511"/>
</workbook>
</file>

<file path=xl/calcChain.xml><?xml version="1.0" encoding="utf-8"?>
<calcChain xmlns="http://schemas.openxmlformats.org/spreadsheetml/2006/main">
  <c r="C2" i="2" l="1"/>
  <c r="E17" i="2"/>
  <c r="E10" i="2"/>
  <c r="E9" i="2"/>
  <c r="C21" i="2"/>
  <c r="E21" i="2" s="1"/>
  <c r="C20" i="2"/>
  <c r="E20" i="2" s="1"/>
  <c r="C19" i="2"/>
  <c r="E19" i="2" s="1"/>
  <c r="C18" i="2"/>
  <c r="E18" i="2" s="1"/>
  <c r="C17" i="2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C9" i="2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E2" i="2"/>
  <c r="B2" i="3" l="1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8" i="3" l="1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" i="2"/>
  <c r="G21" i="2" s="1"/>
  <c r="H21" i="2" s="1"/>
  <c r="A20" i="2"/>
  <c r="K20" i="2" s="1"/>
  <c r="A19" i="2"/>
  <c r="G19" i="2" s="1"/>
  <c r="H19" i="2" s="1"/>
  <c r="A18" i="2"/>
  <c r="G18" i="2" s="1"/>
  <c r="H18" i="2" s="1"/>
  <c r="A17" i="2"/>
  <c r="A16" i="2"/>
  <c r="K16" i="2" s="1"/>
  <c r="A15" i="2"/>
  <c r="G15" i="2" s="1"/>
  <c r="H15" i="2" s="1"/>
  <c r="A14" i="2"/>
  <c r="G14" i="2" s="1"/>
  <c r="H14" i="2" s="1"/>
  <c r="A13" i="2"/>
  <c r="A12" i="2"/>
  <c r="K12" i="2" s="1"/>
  <c r="A11" i="2"/>
  <c r="G11" i="2" s="1"/>
  <c r="H11" i="2" s="1"/>
  <c r="A10" i="2"/>
  <c r="G10" i="2" s="1"/>
  <c r="H10" i="2" s="1"/>
  <c r="A9" i="2"/>
  <c r="A8" i="2"/>
  <c r="K8" i="2" s="1"/>
  <c r="A7" i="2"/>
  <c r="G7" i="2" s="1"/>
  <c r="H7" i="2" s="1"/>
  <c r="A6" i="2"/>
  <c r="G6" i="2" s="1"/>
  <c r="H6" i="2" s="1"/>
  <c r="A5" i="2"/>
  <c r="A4" i="2"/>
  <c r="K4" i="2" s="1"/>
  <c r="A3" i="2"/>
  <c r="G3" i="2" s="1"/>
  <c r="H3" i="2" s="1"/>
  <c r="A2" i="2"/>
  <c r="D2" i="2" s="1"/>
  <c r="F2" i="1"/>
  <c r="G2" i="1" s="1"/>
  <c r="F15" i="2" l="1"/>
  <c r="D15" i="2"/>
  <c r="F11" i="2"/>
  <c r="I18" i="2"/>
  <c r="J18" i="2" s="1"/>
  <c r="F19" i="2"/>
  <c r="F3" i="2"/>
  <c r="I14" i="2"/>
  <c r="J14" i="2" s="1"/>
  <c r="D11" i="2"/>
  <c r="D7" i="2"/>
  <c r="I10" i="2"/>
  <c r="J10" i="2" s="1"/>
  <c r="D3" i="2"/>
  <c r="I6" i="2"/>
  <c r="J6" i="2" s="1"/>
  <c r="F7" i="2"/>
  <c r="D19" i="2"/>
  <c r="I3" i="2"/>
  <c r="J3" i="2" s="1"/>
  <c r="I4" i="2"/>
  <c r="J4" i="2" s="1"/>
  <c r="F6" i="2"/>
  <c r="I7" i="2"/>
  <c r="J7" i="2" s="1"/>
  <c r="I8" i="2"/>
  <c r="J8" i="2" s="1"/>
  <c r="F10" i="2"/>
  <c r="I11" i="2"/>
  <c r="J11" i="2" s="1"/>
  <c r="I12" i="2"/>
  <c r="J12" i="2" s="1"/>
  <c r="F14" i="2"/>
  <c r="I15" i="2"/>
  <c r="J15" i="2" s="1"/>
  <c r="I16" i="2"/>
  <c r="J16" i="2" s="1"/>
  <c r="I19" i="2"/>
  <c r="J19" i="2" s="1"/>
  <c r="I20" i="2"/>
  <c r="J20" i="2" s="1"/>
  <c r="D6" i="2"/>
  <c r="D10" i="2"/>
  <c r="D14" i="2"/>
  <c r="D18" i="2"/>
  <c r="K6" i="2"/>
  <c r="K10" i="2"/>
  <c r="K14" i="2"/>
  <c r="K18" i="2"/>
  <c r="G9" i="2"/>
  <c r="H9" i="2" s="1"/>
  <c r="G13" i="2"/>
  <c r="H13" i="2" s="1"/>
  <c r="G8" i="2"/>
  <c r="H8" i="2" s="1"/>
  <c r="G16" i="2"/>
  <c r="H16" i="2" s="1"/>
  <c r="K17" i="2"/>
  <c r="F18" i="2"/>
  <c r="G20" i="2"/>
  <c r="H20" i="2" s="1"/>
  <c r="K21" i="2"/>
  <c r="K3" i="2"/>
  <c r="D4" i="2"/>
  <c r="F4" i="2"/>
  <c r="I5" i="2"/>
  <c r="J5" i="2" s="1"/>
  <c r="K7" i="2"/>
  <c r="D8" i="2"/>
  <c r="F8" i="2"/>
  <c r="I9" i="2"/>
  <c r="J9" i="2" s="1"/>
  <c r="K11" i="2"/>
  <c r="D12" i="2"/>
  <c r="F12" i="2"/>
  <c r="I13" i="2"/>
  <c r="J13" i="2" s="1"/>
  <c r="K15" i="2"/>
  <c r="D16" i="2"/>
  <c r="F16" i="2"/>
  <c r="I17" i="2"/>
  <c r="J17" i="2" s="1"/>
  <c r="K19" i="2"/>
  <c r="D20" i="2"/>
  <c r="F20" i="2"/>
  <c r="I21" i="2"/>
  <c r="J21" i="2" s="1"/>
  <c r="G5" i="2"/>
  <c r="H5" i="2" s="1"/>
  <c r="G17" i="2"/>
  <c r="H17" i="2" s="1"/>
  <c r="G4" i="2"/>
  <c r="H4" i="2" s="1"/>
  <c r="K5" i="2"/>
  <c r="K9" i="2"/>
  <c r="G12" i="2"/>
  <c r="H12" i="2" s="1"/>
  <c r="K13" i="2"/>
  <c r="D5" i="2"/>
  <c r="F5" i="2"/>
  <c r="D9" i="2"/>
  <c r="F9" i="2"/>
  <c r="D13" i="2"/>
  <c r="F13" i="2"/>
  <c r="D17" i="2"/>
  <c r="F17" i="2"/>
  <c r="D21" i="2"/>
  <c r="F21" i="2"/>
  <c r="F2" i="2"/>
  <c r="K2" i="2"/>
  <c r="I2" i="2"/>
  <c r="J2" i="2" s="1"/>
  <c r="G2" i="2"/>
  <c r="H2" i="2" s="1"/>
  <c r="J2" i="1"/>
  <c r="I2" i="1"/>
  <c r="K2" i="1"/>
  <c r="Q2" i="1"/>
  <c r="R2" i="1" s="1"/>
  <c r="U2" i="1" l="1"/>
  <c r="V2" i="1" s="1"/>
  <c r="X2" i="1" s="1"/>
  <c r="L2" i="1"/>
  <c r="M2" i="1" s="1"/>
  <c r="P2" i="1" s="1"/>
  <c r="N2" i="1" l="1"/>
  <c r="O2" i="1" s="1"/>
  <c r="S2" i="1"/>
  <c r="T2" i="1"/>
  <c r="AB2" i="1"/>
  <c r="AC2" i="1" s="1"/>
  <c r="W2" i="1" l="1"/>
  <c r="AA2" i="1" s="1"/>
  <c r="AD2" i="1"/>
  <c r="AE2" i="1" s="1"/>
  <c r="AF2" i="1" s="1"/>
  <c r="AH2" i="1" l="1"/>
  <c r="Z2" i="1"/>
  <c r="Y2" i="1"/>
  <c r="AG2" i="1"/>
</calcChain>
</file>

<file path=xl/sharedStrings.xml><?xml version="1.0" encoding="utf-8"?>
<sst xmlns="http://schemas.openxmlformats.org/spreadsheetml/2006/main" count="46" uniqueCount="46">
  <si>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</si>
  <si>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</si>
  <si>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</si>
  <si>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</si>
  <si>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</si>
  <si>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</si>
  <si>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</si>
  <si>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</si>
  <si>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</si>
  <si>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</si>
  <si>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</si>
  <si>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</si>
  <si>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</si>
  <si>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</si>
  <si>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</si>
  <si>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</si>
  <si>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</si>
  <si>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</si>
  <si>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</si>
  <si>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</si>
  <si>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</si>
  <si>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</si>
  <si>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</si>
  <si>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</si>
  <si>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</si>
  <si>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</si>
  <si>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</si>
  <si>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</si>
  <si>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</si>
  <si>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</si>
  <si>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</si>
  <si>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</si>
  <si>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</si>
  <si>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SIN</t>
  </si>
  <si>
    <t>RADIANS</t>
  </si>
  <si>
    <t>MOD</t>
  </si>
  <si>
    <t>COS</t>
  </si>
  <si>
    <t>DEGREES</t>
  </si>
  <si>
    <t>ASIN</t>
  </si>
  <si>
    <t>TAN</t>
  </si>
  <si>
    <t>ACOS</t>
  </si>
  <si>
    <t>VALUE1</t>
  </si>
  <si>
    <t>VALUE2</t>
  </si>
  <si>
    <t>DATE</t>
  </si>
  <si>
    <t>DATEVALUE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</si>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</sst>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h:mm:ss\ AM/PM;@"/>
    <numFmt numFmtId="165" formatCode="m/d/yyyy\ h:mm:ss\ AM/PM"/>
    <numFmt numFmtId="166" formatCode="0.0000000000000000"/>
    <numFmt numFmtId="167" formatCode="0.0"/>
    <numFmt numFmtId="168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A3" sqref="A3"/>
    </sheetView>
  </sheetViews>
  <sheetFormatPr defaultRowHeight="15" x14ac:dyDescent="0.25"/>
  <cols>
    <col min="1" max="1" width="8.28515625" style="15" bestFit="1" customWidth="1"/>
    <col min="2" max="2" width="9.85546875" style="15" bestFit="1" customWidth="1"/>
    <col min="3" max="3" width="15.5703125" style="3" bestFit="1" customWidth="1"/>
    <col min="4" max="4" width="11.7109375" style="2" customWidth="1"/>
    <col min="5" max="5" width="21.140625" style="7" customWidth="1"/>
    <col min="6" max="6" width="25" style="10" bestFit="1" customWidth="1"/>
    <col min="7" max="7" width="18.85546875" style="10" bestFit="1" customWidth="1"/>
    <col min="8" max="8" width="2.140625" style="10" customWidth="1"/>
    <col min="9" max="9" width="20.85546875" style="10" bestFit="1" customWidth="1"/>
    <col min="10" max="10" width="22" style="10" bestFit="1" customWidth="1"/>
    <col min="11" max="12" width="18.85546875" style="10" bestFit="1" customWidth="1"/>
    <col min="13" max="13" width="20.85546875" style="10" bestFit="1" customWidth="1"/>
    <col min="14" max="14" width="22" style="10" bestFit="1" customWidth="1"/>
    <col min="15" max="15" width="18.85546875" style="10" bestFit="1" customWidth="1"/>
    <col min="16" max="16" width="20.85546875" style="10" bestFit="1" customWidth="1"/>
    <col min="17" max="18" width="19.85546875" style="10" bestFit="1" customWidth="1"/>
    <col min="19" max="20" width="20.5703125" style="10" bestFit="1" customWidth="1"/>
    <col min="21" max="21" width="18.85546875" style="10" bestFit="1" customWidth="1"/>
    <col min="22" max="22" width="20.5703125" style="10" bestFit="1" customWidth="1"/>
    <col min="23" max="23" width="19.85546875" style="10" bestFit="1" customWidth="1"/>
    <col min="24" max="24" width="15.7109375" style="7" customWidth="1"/>
    <col min="25" max="25" width="12" style="7" bestFit="1" customWidth="1"/>
    <col min="26" max="26" width="11.42578125" style="7" bestFit="1" customWidth="1"/>
    <col min="27" max="27" width="20.85546875" style="10" bestFit="1" customWidth="1"/>
    <col min="28" max="28" width="22" style="10" bestFit="1" customWidth="1"/>
    <col min="29" max="30" width="20.85546875" style="10" bestFit="1" customWidth="1"/>
    <col min="31" max="31" width="20.5703125" style="10" bestFit="1" customWidth="1"/>
    <col min="32" max="32" width="28.7109375" style="10" bestFit="1" customWidth="1"/>
    <col min="33" max="33" width="20.5703125" style="10" bestFit="1" customWidth="1"/>
    <col min="34" max="34" width="20.85546875" style="10" bestFit="1" customWidth="1"/>
  </cols>
  <sheetData>
    <row r="1" spans="1:34" x14ac:dyDescent="0.25">
      <c r="A1" s="13" t="s">
        <v>1</v>
      </c>
      <c r="B1" s="13" t="s">
        <v>2</v>
      </c>
      <c r="C1" s="6" t="s">
        <v>3</v>
      </c>
      <c r="D1" s="12" t="s">
        <v>0</v>
      </c>
      <c r="E1" s="11" t="s">
        <v>4</v>
      </c>
      <c r="F1" s="8" t="s">
        <v>5</v>
      </c>
      <c r="G1" s="8" t="s">
        <v>6</v>
      </c>
      <c r="H1" s="8"/>
      <c r="I1" s="8" t="s">
        <v>7</v>
      </c>
      <c r="J1" s="8" t="s">
        <v>8</v>
      </c>
      <c r="K1" s="8" t="s">
        <v>9</v>
      </c>
      <c r="L1" s="8" t="s">
        <v>32</v>
      </c>
      <c r="M1" s="8" t="s">
        <v>31</v>
      </c>
      <c r="N1" s="8" t="s">
        <v>30</v>
      </c>
      <c r="O1" s="8" t="s">
        <v>29</v>
      </c>
      <c r="P1" s="8" t="s">
        <v>28</v>
      </c>
      <c r="Q1" s="8" t="s">
        <v>27</v>
      </c>
      <c r="R1" s="8" t="s">
        <v>26</v>
      </c>
      <c r="S1" s="8" t="s">
        <v>25</v>
      </c>
      <c r="T1" s="8" t="s">
        <v>24</v>
      </c>
      <c r="U1" s="8" t="s">
        <v>23</v>
      </c>
      <c r="V1" s="8" t="s">
        <v>22</v>
      </c>
      <c r="W1" s="8" t="s">
        <v>21</v>
      </c>
      <c r="X1" s="11" t="s">
        <v>20</v>
      </c>
      <c r="Y1" s="11" t="s">
        <v>19</v>
      </c>
      <c r="Z1" s="11" t="s">
        <v>18</v>
      </c>
      <c r="AA1" s="8" t="s">
        <v>17</v>
      </c>
      <c r="AB1" s="8" t="s">
        <v>16</v>
      </c>
      <c r="AC1" s="8" t="s">
        <v>15</v>
      </c>
      <c r="AD1" s="8" t="s">
        <v>14</v>
      </c>
      <c r="AE1" s="8" t="s">
        <v>13</v>
      </c>
      <c r="AF1" s="8" t="s">
        <v>12</v>
      </c>
      <c r="AG1" s="8" t="s">
        <v>11</v>
      </c>
      <c r="AH1" s="8" t="s">
        <v>10</v>
      </c>
    </row>
    <row r="2" spans="1:34" x14ac:dyDescent="0.25">
      <c r="A2" s="14">
        <v>41.6</v>
      </c>
      <c r="B2" s="14">
        <v>-88</v>
      </c>
      <c r="C2" s="1">
        <v>-6</v>
      </c>
      <c r="D2" s="2">
        <v>41318</v>
      </c>
      <c r="E2" s="7">
        <v>6.9444444444444447E-4</v>
      </c>
      <c r="F2" s="9">
        <f>D2+2415018.5+E2-C2/24</f>
        <v>2456336.7506944444</v>
      </c>
      <c r="G2" s="9">
        <f>(F2-2451545)/36525</f>
        <v>0.13119098410525401</v>
      </c>
      <c r="H2" s="9"/>
      <c r="I2" s="9">
        <f>MOD(280.46646+G2*(36000.76983 + G2*0.0003032),360)</f>
        <v>323.4428877628352</v>
      </c>
      <c r="J2" s="9">
        <f>357.52911+G2*(35999.05029 - 0.0001537*G2)</f>
        <v>5080.2799417542874</v>
      </c>
      <c r="K2" s="9">
        <f>0.016708634-G2*(0.000042037+0.0000001267*G2)</f>
        <v>1.6703116943958051E-2</v>
      </c>
      <c r="L2" s="9">
        <f>SIN(RADIANS(J2))*(1.914602-G2*(0.004817+0.000014*G2))+SIN(RADIANS(2*J2))*(0.019993-0.000101*G2)+SIN(RADIANS(3*J2))*0.000289</f>
        <v>1.2573823248461911</v>
      </c>
      <c r="M2" s="9">
        <f>I2+L2</f>
        <v>324.70027008768142</v>
      </c>
      <c r="N2" s="9">
        <f>J2+L2</f>
        <v>5081.5373240791332</v>
      </c>
      <c r="O2" s="9">
        <f>(1.000001018*(1-K2*K2))/(1+K2*COS(RADIANS(N2)))</f>
        <v>0.98737716050649549</v>
      </c>
      <c r="P2" s="9">
        <f>M2-0.00569-0.00478*SIN(RADIANS(125.04-1934.136*G2))</f>
        <v>324.69831048216031</v>
      </c>
      <c r="Q2" s="9">
        <f>23+(26+((21.448-G2*(46.815+G2*(0.00059-G2*0.001813))))/60)/60</f>
        <v>23.437585080005061</v>
      </c>
      <c r="R2" s="9">
        <f>Q2+0.00256*COS(RADIANS(125.04-1934.136*G2))</f>
        <v>23.435984416778748</v>
      </c>
      <c r="S2" s="9">
        <f>DEGREES(ATAN2(COS(RADIANS(P2)),COS(RADIANS(R2))*SIN(RADIANS(P2))))</f>
        <v>-33.010589156044496</v>
      </c>
      <c r="T2" s="9">
        <f>DEGREES(ASIN(SIN(RADIANS(R2))*SIN(RADIANS(P2))))</f>
        <v>-13.287506988356013</v>
      </c>
      <c r="U2" s="9">
        <f>TAN(RADIANS(R2/2))*TAN(RADIANS(R2/2))</f>
        <v>4.3022042663722941E-2</v>
      </c>
      <c r="V2" s="9">
        <f>4*DEGREES(U2*SIN(2*RADIANS(I2))-2*K2*SIN(RADIANS(J2))+4*K2*U2*SIN(RADIANS(J2))*COS(2*RADIANS(I2))-0.5*U2*U2*SIN(4*RADIANS(I2))-1.25*K2*K2*SIN(2*RADIANS(J2)))</f>
        <v>-14.221925507165402</v>
      </c>
      <c r="W2" s="9">
        <f>DEGREES(ACOS(COS(RADIANS(90.833))/(COS(RADIANS(A2))*COS(RADIANS(T2)))-TAN(RADIANS(A2))*TAN(RADIANS(T2))))</f>
        <v>79.0649276777186</v>
      </c>
      <c r="X2" s="4">
        <f>(720-4*B2-V2+C2*60)/1440</f>
        <v>0.50432078160219818</v>
      </c>
      <c r="Y2" s="5">
        <f>X2-W2*4/1440</f>
        <v>0.28469598249742428</v>
      </c>
      <c r="Z2" s="5">
        <f>X2+W2*4/1440</f>
        <v>0.72394558070697212</v>
      </c>
      <c r="AA2" s="9">
        <f>8*W2</f>
        <v>632.5194214217488</v>
      </c>
      <c r="AB2" s="9">
        <f>MOD(E2*1440+V2+4*B2-60*C2,1440)</f>
        <v>1434.7780744928345</v>
      </c>
      <c r="AC2" s="9">
        <f>IF(AB2/4&lt;0,AB2/4+180,AB2/4-180)</f>
        <v>178.69451862320864</v>
      </c>
      <c r="AD2" s="9">
        <f>DEGREES(ACOS(SIN(RADIANS(A2))*SIN(RADIANS(T2))+COS(RADIANS(A2))*COS(RADIANS(T2))*COS(RADIANS(AC2))))</f>
        <v>151.66469443377497</v>
      </c>
      <c r="AE2" s="9">
        <f>90-AD2</f>
        <v>-61.664694433774969</v>
      </c>
      <c r="AF2" s="9">
        <f>IF(AE2&gt;85,0,IF(AE2&gt;5,58.1/TAN(RADIANS(AE2))-0.07/POWER(TAN(RADIANS(AE2)),3)+0.000086/POWER(TAN(RADIANS(AE2)),5),IF(AE2&gt;-0.575,1735+AE2*(-518.2+AE2*(103.4+AE2*(-12.79+AE2*0.711))),-20.772/TAN(RADIANS(AE2)))))/3600</f>
        <v>3.1114126970845464E-3</v>
      </c>
      <c r="AG2" s="9">
        <f>AE2+AF2</f>
        <v>-61.661583021077881</v>
      </c>
      <c r="AH2" s="9">
        <f>IF(AC2&gt;0,MOD(DEGREES(ACOS(((SIN(RADIANS(A2))*COS(RADIANS(AD2)))-SIN(RADIANS(T2)))/(COS(RADIANS(A2))*SIN(RADIANS(AD2)))))+180,360),MOD(540-DEGREES(ACOS(((SIN(RADIANS(A2))*COS(RADIANS(AD2)))-SIN(RADIANS(T2)))/(COS(RADIANS(#REF!))*SIN(RADIANS(AD2))))),360))</f>
        <v>357.32237072060843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D11" sqref="D11"/>
    </sheetView>
  </sheetViews>
  <sheetFormatPr defaultRowHeight="12.75" x14ac:dyDescent="0.2"/>
  <cols>
    <col min="1" max="1" width="9.7109375" style="19" customWidth="1"/>
    <col min="2" max="2" width="10.28515625" style="19" customWidth="1"/>
    <col min="3" max="3" width="27.7109375" style="19" customWidth="1"/>
    <col min="4" max="4" width="30.28515625" style="20" bestFit="1" customWidth="1"/>
    <col min="5" max="5" width="29" style="19" bestFit="1" customWidth="1"/>
    <col min="6" max="6" width="11.42578125" style="19" customWidth="1"/>
    <col min="7" max="9" width="31.5703125" style="20" bestFit="1" customWidth="1"/>
    <col min="10" max="10" width="30.28515625" style="20" bestFit="1" customWidth="1"/>
    <col min="11" max="11" width="31.5703125" style="20" customWidth="1"/>
    <col min="12" max="16384" width="9.140625" style="18"/>
  </cols>
  <sheetData>
    <row r="1" spans="1:11" ht="13.5" x14ac:dyDescent="0.25">
      <c r="A1" s="16" t="s">
        <v>41</v>
      </c>
      <c r="B1" s="16" t="s">
        <v>42</v>
      </c>
      <c r="C1" s="16" t="s">
        <v>45</v>
      </c>
      <c r="D1" s="17" t="s">
        <v>34</v>
      </c>
      <c r="E1" s="16" t="s">
        <v>37</v>
      </c>
      <c r="F1" s="16" t="s">
        <v>35</v>
      </c>
      <c r="G1" s="17" t="s">
        <v>33</v>
      </c>
      <c r="H1" s="17" t="s">
        <v>38</v>
      </c>
      <c r="I1" s="17" t="s">
        <v>36</v>
      </c>
      <c r="J1" s="17" t="s">
        <v>40</v>
      </c>
      <c r="K1" s="17" t="s">
        <v>39</v>
      </c>
    </row>
    <row r="2" spans="1:11" ht="13.5" x14ac:dyDescent="0.25">
      <c r="A2" s="16">
        <f ca="1">RANDBETWEEN(1,360)</f>
        <v>273</v>
      </c>
      <c r="B2" s="16">
        <f ca="1">RANDBETWEEN(1,5)</f>
        <v>1</v>
      </c>
      <c r="C2" s="17">
        <f ca="1">RANDBETWEEN(0,2*PI()) + (RANDBETWEEN(0,10000000000000000000)/10000000000000000000)</f>
        <v>0.8481272416039074</v>
      </c>
      <c r="D2" s="17">
        <f ca="1">RADIANS(A2)</f>
        <v>4.7647488579445199</v>
      </c>
      <c r="E2" s="17">
        <f ca="1">DEGREES(C2)</f>
        <v>48.594111433976181</v>
      </c>
      <c r="F2" s="16">
        <f t="shared" ref="F2:F21" ca="1" si="0">MOD(A2,B2)</f>
        <v>0</v>
      </c>
      <c r="G2" s="17">
        <f ca="1">SIN(A2)</f>
        <v>0.31320015487066988</v>
      </c>
      <c r="H2" s="17">
        <f ca="1">ASIN(G2)</f>
        <v>0.31856086231201175</v>
      </c>
      <c r="I2" s="17">
        <f t="shared" ref="I2:I21" ca="1" si="1">COS(A2)</f>
        <v>-0.9496871395301657</v>
      </c>
      <c r="J2" s="17">
        <f ca="1">ACOS(I2)</f>
        <v>2.8230317912777814</v>
      </c>
      <c r="K2" s="17">
        <f ca="1">TAN(A2)</f>
        <v>-0.32979298321931361</v>
      </c>
    </row>
    <row r="3" spans="1:11" ht="13.5" x14ac:dyDescent="0.25">
      <c r="A3" s="16">
        <f t="shared" ref="A3:A21" ca="1" si="2">RANDBETWEEN(1,360)</f>
        <v>210</v>
      </c>
      <c r="B3" s="16">
        <f t="shared" ref="B3:B21" ca="1" si="3">RANDBETWEEN(1,5)</f>
        <v>3</v>
      </c>
      <c r="C3" s="17">
        <f ca="1">RANDBETWEEN(0,2*PI()) + (RANDBETWEEN(0,10000000000000000000)/10000000000000000000)</f>
        <v>3.433889971408715</v>
      </c>
      <c r="D3" s="17">
        <f t="shared" ref="D3:D21" ca="1" si="4">RADIANS(A3)</f>
        <v>3.6651914291880923</v>
      </c>
      <c r="E3" s="17">
        <f t="shared" ref="E3:E21" ca="1" si="5">DEGREES(C3)</f>
        <v>196.7474026740183</v>
      </c>
      <c r="F3" s="16">
        <f t="shared" ca="1" si="0"/>
        <v>0</v>
      </c>
      <c r="G3" s="17">
        <f t="shared" ref="G3:G21" ca="1" si="6">SIN(A3)</f>
        <v>0.46771851834275896</v>
      </c>
      <c r="H3" s="17">
        <f t="shared" ref="H3:H21" ca="1" si="7">ASIN(G3)</f>
        <v>0.48670779051614704</v>
      </c>
      <c r="I3" s="17">
        <f t="shared" ca="1" si="1"/>
        <v>-0.88387747318237175</v>
      </c>
      <c r="J3" s="17">
        <f t="shared" ref="J3:J21" ca="1" si="8">ACOS(I3)</f>
        <v>2.6548848630736464</v>
      </c>
      <c r="K3" s="17">
        <f t="shared" ref="K3:K21" ca="1" si="9">TAN(A3)</f>
        <v>-0.5291666916894644</v>
      </c>
    </row>
    <row r="4" spans="1:11" ht="13.5" x14ac:dyDescent="0.25">
      <c r="A4" s="16">
        <f t="shared" ca="1" si="2"/>
        <v>23</v>
      </c>
      <c r="B4" s="16">
        <f t="shared" ca="1" si="3"/>
        <v>2</v>
      </c>
      <c r="C4" s="17">
        <f t="shared" ref="C4:C21" ca="1" si="10">RANDBETWEEN(0,2*PI()) + (RANDBETWEEN(0,10000000000000000000)/10000000000000000000)</f>
        <v>6.2649390130595455</v>
      </c>
      <c r="D4" s="17">
        <f t="shared" ca="1" si="4"/>
        <v>0.4014257279586958</v>
      </c>
      <c r="E4" s="17">
        <f t="shared" ca="1" si="5"/>
        <v>358.95456435516729</v>
      </c>
      <c r="F4" s="16">
        <f t="shared" ca="1" si="0"/>
        <v>1</v>
      </c>
      <c r="G4" s="17">
        <f t="shared" ca="1" si="6"/>
        <v>-0.84622040417517064</v>
      </c>
      <c r="H4" s="17">
        <f t="shared" ca="1" si="7"/>
        <v>-1.0088514248714473</v>
      </c>
      <c r="I4" s="17">
        <f t="shared" ca="1" si="1"/>
        <v>-0.53283302033339752</v>
      </c>
      <c r="J4" s="17">
        <f t="shared" ca="1" si="8"/>
        <v>2.1327412287183458</v>
      </c>
      <c r="K4" s="17">
        <f t="shared" ca="1" si="9"/>
        <v>1.5881530833912738</v>
      </c>
    </row>
    <row r="5" spans="1:11" ht="13.5" x14ac:dyDescent="0.25">
      <c r="A5" s="16">
        <f t="shared" ca="1" si="2"/>
        <v>288</v>
      </c>
      <c r="B5" s="16">
        <f t="shared" ca="1" si="3"/>
        <v>2</v>
      </c>
      <c r="C5" s="17">
        <f t="shared" ca="1" si="10"/>
        <v>2.2895387081774605</v>
      </c>
      <c r="D5" s="17">
        <f t="shared" ca="1" si="4"/>
        <v>5.026548245743669</v>
      </c>
      <c r="E5" s="17">
        <f t="shared" ca="1" si="5"/>
        <v>131.18090501040311</v>
      </c>
      <c r="F5" s="16">
        <f t="shared" ca="1" si="0"/>
        <v>0</v>
      </c>
      <c r="G5" s="17">
        <f t="shared" ca="1" si="6"/>
        <v>-0.85550437075082075</v>
      </c>
      <c r="H5" s="17">
        <f t="shared" ca="1" si="7"/>
        <v>-1.026524130260978</v>
      </c>
      <c r="I5" s="17">
        <f t="shared" ca="1" si="1"/>
        <v>0.51779558865081332</v>
      </c>
      <c r="J5" s="17">
        <f t="shared" ca="1" si="8"/>
        <v>1.0265241302609778</v>
      </c>
      <c r="K5" s="17">
        <f t="shared" ca="1" si="9"/>
        <v>-1.6522048265802214</v>
      </c>
    </row>
    <row r="6" spans="1:11" ht="13.5" x14ac:dyDescent="0.25">
      <c r="A6" s="16">
        <f t="shared" ca="1" si="2"/>
        <v>273</v>
      </c>
      <c r="B6" s="16">
        <f t="shared" ca="1" si="3"/>
        <v>2</v>
      </c>
      <c r="C6" s="17">
        <f t="shared" ca="1" si="10"/>
        <v>2.8645792399344301</v>
      </c>
      <c r="D6" s="17">
        <f t="shared" ca="1" si="4"/>
        <v>4.7647488579445199</v>
      </c>
      <c r="E6" s="17">
        <f t="shared" ca="1" si="5"/>
        <v>164.12830052903604</v>
      </c>
      <c r="F6" s="16">
        <f t="shared" ca="1" si="0"/>
        <v>1</v>
      </c>
      <c r="G6" s="17">
        <f t="shared" ca="1" si="6"/>
        <v>0.31320015487066988</v>
      </c>
      <c r="H6" s="17">
        <f t="shared" ca="1" si="7"/>
        <v>0.31856086231201175</v>
      </c>
      <c r="I6" s="17">
        <f t="shared" ca="1" si="1"/>
        <v>-0.9496871395301657</v>
      </c>
      <c r="J6" s="17">
        <f t="shared" ca="1" si="8"/>
        <v>2.8230317912777814</v>
      </c>
      <c r="K6" s="17">
        <f t="shared" ca="1" si="9"/>
        <v>-0.32979298321931361</v>
      </c>
    </row>
    <row r="7" spans="1:11" ht="13.5" x14ac:dyDescent="0.25">
      <c r="A7" s="16">
        <f t="shared" ca="1" si="2"/>
        <v>145</v>
      </c>
      <c r="B7" s="16">
        <f t="shared" ca="1" si="3"/>
        <v>5</v>
      </c>
      <c r="C7" s="17">
        <f t="shared" ca="1" si="10"/>
        <v>6.5108232405624955</v>
      </c>
      <c r="D7" s="17">
        <f t="shared" ca="1" si="4"/>
        <v>2.530727415391778</v>
      </c>
      <c r="E7" s="17">
        <f t="shared" ca="1" si="5"/>
        <v>373.0426928399209</v>
      </c>
      <c r="F7" s="16">
        <f t="shared" ca="1" si="0"/>
        <v>0</v>
      </c>
      <c r="G7" s="17">
        <f t="shared" ca="1" si="6"/>
        <v>0.46774516204513333</v>
      </c>
      <c r="H7" s="17">
        <f t="shared" ca="1" si="7"/>
        <v>0.486737934869511</v>
      </c>
      <c r="I7" s="17">
        <f t="shared" ca="1" si="1"/>
        <v>0.88386337370850021</v>
      </c>
      <c r="J7" s="17">
        <f t="shared" ca="1" si="8"/>
        <v>0.48673793486951111</v>
      </c>
      <c r="K7" s="17">
        <f t="shared" ca="1" si="9"/>
        <v>0.52920527760141867</v>
      </c>
    </row>
    <row r="8" spans="1:11" ht="13.5" x14ac:dyDescent="0.25">
      <c r="A8" s="16">
        <f t="shared" ca="1" si="2"/>
        <v>259</v>
      </c>
      <c r="B8" s="16">
        <f t="shared" ca="1" si="3"/>
        <v>1</v>
      </c>
      <c r="C8" s="17">
        <f t="shared" ca="1" si="10"/>
        <v>2.8575456462563427</v>
      </c>
      <c r="D8" s="17">
        <f t="shared" ca="1" si="4"/>
        <v>4.5204027626653138</v>
      </c>
      <c r="E8" s="17">
        <f t="shared" ca="1" si="5"/>
        <v>163.72530529647173</v>
      </c>
      <c r="F8" s="16">
        <f t="shared" ca="1" si="0"/>
        <v>0</v>
      </c>
      <c r="G8" s="17">
        <f t="shared" ca="1" si="6"/>
        <v>0.98359318394668083</v>
      </c>
      <c r="H8" s="17">
        <f t="shared" ca="1" si="7"/>
        <v>1.3894024056369543</v>
      </c>
      <c r="I8" s="17">
        <f t="shared" ca="1" si="1"/>
        <v>0.18040079959254857</v>
      </c>
      <c r="J8" s="17">
        <f t="shared" ca="1" si="8"/>
        <v>1.3894024056369543</v>
      </c>
      <c r="K8" s="17">
        <f t="shared" ca="1" si="9"/>
        <v>5.4522662103949351</v>
      </c>
    </row>
    <row r="9" spans="1:11" ht="13.5" x14ac:dyDescent="0.25">
      <c r="A9" s="16">
        <f t="shared" ca="1" si="2"/>
        <v>26</v>
      </c>
      <c r="B9" s="16">
        <f t="shared" ca="1" si="3"/>
        <v>1</v>
      </c>
      <c r="C9" s="17">
        <f t="shared" ca="1" si="10"/>
        <v>5.79543719646969</v>
      </c>
      <c r="D9" s="17">
        <f t="shared" ca="1" si="4"/>
        <v>0.4537856055185257</v>
      </c>
      <c r="E9" s="17">
        <f t="shared" ca="1" si="5"/>
        <v>332.0540917908433</v>
      </c>
      <c r="F9" s="16">
        <f t="shared" ca="1" si="0"/>
        <v>0</v>
      </c>
      <c r="G9" s="17">
        <f t="shared" ca="1" si="6"/>
        <v>0.76255845047960269</v>
      </c>
      <c r="H9" s="17">
        <f t="shared" ca="1" si="7"/>
        <v>0.86725877128165396</v>
      </c>
      <c r="I9" s="17">
        <f t="shared" ca="1" si="1"/>
        <v>0.64691932232864036</v>
      </c>
      <c r="J9" s="17">
        <f t="shared" ca="1" si="8"/>
        <v>0.86725877128165396</v>
      </c>
      <c r="K9" s="17">
        <f t="shared" ca="1" si="9"/>
        <v>1.1787535542062797</v>
      </c>
    </row>
    <row r="10" spans="1:11" ht="13.5" x14ac:dyDescent="0.25">
      <c r="A10" s="16">
        <f t="shared" ca="1" si="2"/>
        <v>64</v>
      </c>
      <c r="B10" s="16">
        <f t="shared" ca="1" si="3"/>
        <v>5</v>
      </c>
      <c r="C10" s="17">
        <f t="shared" ca="1" si="10"/>
        <v>4.3151516784748924</v>
      </c>
      <c r="D10" s="17">
        <f t="shared" ca="1" si="4"/>
        <v>1.1170107212763709</v>
      </c>
      <c r="E10" s="17">
        <f t="shared" ca="1" si="5"/>
        <v>247.23997913540455</v>
      </c>
      <c r="F10" s="16">
        <f t="shared" ca="1" si="0"/>
        <v>4</v>
      </c>
      <c r="G10" s="17">
        <f t="shared" ca="1" si="6"/>
        <v>0.92002603819679063</v>
      </c>
      <c r="H10" s="17">
        <f t="shared" ca="1" si="7"/>
        <v>1.168146928204135</v>
      </c>
      <c r="I10" s="17">
        <f t="shared" ca="1" si="1"/>
        <v>0.39185723042955001</v>
      </c>
      <c r="J10" s="17">
        <f t="shared" ca="1" si="8"/>
        <v>1.168146928204135</v>
      </c>
      <c r="K10" s="17">
        <f t="shared" ca="1" si="9"/>
        <v>2.3478603091954366</v>
      </c>
    </row>
    <row r="11" spans="1:11" ht="13.5" x14ac:dyDescent="0.25">
      <c r="A11" s="16">
        <f t="shared" ca="1" si="2"/>
        <v>158</v>
      </c>
      <c r="B11" s="16">
        <f t="shared" ca="1" si="3"/>
        <v>2</v>
      </c>
      <c r="C11" s="17">
        <f t="shared" ca="1" si="10"/>
        <v>4.4410329475985506</v>
      </c>
      <c r="D11" s="17">
        <f t="shared" ca="1" si="4"/>
        <v>2.7576202181510405</v>
      </c>
      <c r="E11" s="17">
        <f t="shared" ca="1" si="5"/>
        <v>254.45244457594063</v>
      </c>
      <c r="F11" s="16">
        <f t="shared" ca="1" si="0"/>
        <v>0</v>
      </c>
      <c r="G11" s="17">
        <f t="shared" ca="1" si="6"/>
        <v>0.79582409652745523</v>
      </c>
      <c r="H11" s="17">
        <f t="shared" ca="1" si="7"/>
        <v>0.92036732051033798</v>
      </c>
      <c r="I11" s="17">
        <f t="shared" ca="1" si="1"/>
        <v>0.60552787498698979</v>
      </c>
      <c r="J11" s="17">
        <f t="shared" ca="1" si="8"/>
        <v>0.92036732051033809</v>
      </c>
      <c r="K11" s="17">
        <f t="shared" ca="1" si="9"/>
        <v>1.314265006453343</v>
      </c>
    </row>
    <row r="12" spans="1:11" ht="13.5" x14ac:dyDescent="0.25">
      <c r="A12" s="16">
        <f t="shared" ca="1" si="2"/>
        <v>114</v>
      </c>
      <c r="B12" s="16">
        <f t="shared" ca="1" si="3"/>
        <v>4</v>
      </c>
      <c r="C12" s="17">
        <f t="shared" ca="1" si="10"/>
        <v>2.689195104874246</v>
      </c>
      <c r="D12" s="17">
        <f t="shared" ca="1" si="4"/>
        <v>1.9896753472735358</v>
      </c>
      <c r="E12" s="17">
        <f t="shared" ca="1" si="5"/>
        <v>154.0795297965351</v>
      </c>
      <c r="F12" s="16">
        <f t="shared" ca="1" si="0"/>
        <v>2</v>
      </c>
      <c r="G12" s="17">
        <f t="shared" ca="1" si="6"/>
        <v>0.78498038868131048</v>
      </c>
      <c r="H12" s="17">
        <f t="shared" ca="1" si="7"/>
        <v>0.90266447076744327</v>
      </c>
      <c r="I12" s="17">
        <f t="shared" ca="1" si="1"/>
        <v>0.61952061255920987</v>
      </c>
      <c r="J12" s="17">
        <f t="shared" ca="1" si="8"/>
        <v>0.90266447076744338</v>
      </c>
      <c r="K12" s="17">
        <f t="shared" ca="1" si="9"/>
        <v>1.2670771121538542</v>
      </c>
    </row>
    <row r="13" spans="1:11" ht="13.5" x14ac:dyDescent="0.25">
      <c r="A13" s="16">
        <f t="shared" ca="1" si="2"/>
        <v>236</v>
      </c>
      <c r="B13" s="16">
        <f t="shared" ca="1" si="3"/>
        <v>2</v>
      </c>
      <c r="C13" s="17">
        <f t="shared" ca="1" si="10"/>
        <v>5.5419819616041748</v>
      </c>
      <c r="D13" s="17">
        <f t="shared" ca="1" si="4"/>
        <v>4.1189770347066181</v>
      </c>
      <c r="E13" s="17">
        <f t="shared" ca="1" si="5"/>
        <v>317.53217653755229</v>
      </c>
      <c r="F13" s="16">
        <f t="shared" ca="1" si="0"/>
        <v>0</v>
      </c>
      <c r="G13" s="17">
        <f t="shared" ca="1" si="6"/>
        <v>-0.37143208943692263</v>
      </c>
      <c r="H13" s="17">
        <f t="shared" ca="1" si="7"/>
        <v>-0.38055098076550709</v>
      </c>
      <c r="I13" s="17">
        <f t="shared" ca="1" si="1"/>
        <v>-0.92846012458076077</v>
      </c>
      <c r="J13" s="17">
        <f t="shared" ca="1" si="8"/>
        <v>2.7610416728242857</v>
      </c>
      <c r="K13" s="17">
        <f t="shared" ca="1" si="9"/>
        <v>0.40005174116081721</v>
      </c>
    </row>
    <row r="14" spans="1:11" ht="13.5" x14ac:dyDescent="0.25">
      <c r="A14" s="16">
        <f t="shared" ca="1" si="2"/>
        <v>342</v>
      </c>
      <c r="B14" s="16">
        <f t="shared" ca="1" si="3"/>
        <v>5</v>
      </c>
      <c r="C14" s="17">
        <f t="shared" ca="1" si="10"/>
        <v>1.3279110867861941</v>
      </c>
      <c r="D14" s="17">
        <f t="shared" ca="1" si="4"/>
        <v>5.9690260418206069</v>
      </c>
      <c r="E14" s="17">
        <f t="shared" ca="1" si="5"/>
        <v>76.083700841479299</v>
      </c>
      <c r="F14" s="16">
        <f t="shared" ca="1" si="0"/>
        <v>2</v>
      </c>
      <c r="G14" s="17">
        <f t="shared" ca="1" si="6"/>
        <v>0.42013968223930687</v>
      </c>
      <c r="H14" s="17">
        <f t="shared" ca="1" si="7"/>
        <v>0.43359924128746302</v>
      </c>
      <c r="I14" s="17">
        <f t="shared" ca="1" si="1"/>
        <v>-0.907459446701534</v>
      </c>
      <c r="J14" s="17">
        <f t="shared" ca="1" si="8"/>
        <v>2.7079934123023301</v>
      </c>
      <c r="K14" s="17">
        <f t="shared" ca="1" si="9"/>
        <v>-0.46298452648925037</v>
      </c>
    </row>
    <row r="15" spans="1:11" ht="13.5" x14ac:dyDescent="0.25">
      <c r="A15" s="16">
        <f t="shared" ca="1" si="2"/>
        <v>140</v>
      </c>
      <c r="B15" s="16">
        <f t="shared" ca="1" si="3"/>
        <v>4</v>
      </c>
      <c r="C15" s="17">
        <f t="shared" ca="1" si="10"/>
        <v>5.2960755046610632</v>
      </c>
      <c r="D15" s="17">
        <f t="shared" ca="1" si="4"/>
        <v>2.4434609527920612</v>
      </c>
      <c r="E15" s="17">
        <f t="shared" ca="1" si="5"/>
        <v>303.44277439969648</v>
      </c>
      <c r="F15" s="16">
        <f t="shared" ca="1" si="0"/>
        <v>0</v>
      </c>
      <c r="G15" s="17">
        <f t="shared" ca="1" si="6"/>
        <v>0.98023965944031155</v>
      </c>
      <c r="H15" s="17">
        <f t="shared" ca="1" si="7"/>
        <v>1.371669411540696</v>
      </c>
      <c r="I15" s="17">
        <f t="shared" ca="1" si="1"/>
        <v>-0.19781357400426822</v>
      </c>
      <c r="J15" s="17">
        <f t="shared" ca="1" si="8"/>
        <v>1.7699232420490976</v>
      </c>
      <c r="K15" s="17">
        <f t="shared" ca="1" si="9"/>
        <v>-4.9553710576967838</v>
      </c>
    </row>
    <row r="16" spans="1:11" ht="13.5" x14ac:dyDescent="0.25">
      <c r="A16" s="16">
        <f t="shared" ca="1" si="2"/>
        <v>258</v>
      </c>
      <c r="B16" s="16">
        <f t="shared" ca="1" si="3"/>
        <v>4</v>
      </c>
      <c r="C16" s="17">
        <f t="shared" ca="1" si="10"/>
        <v>6.7931759007375812</v>
      </c>
      <c r="D16" s="17">
        <f t="shared" ca="1" si="4"/>
        <v>4.5029494701453698</v>
      </c>
      <c r="E16" s="17">
        <f t="shared" ca="1" si="5"/>
        <v>389.22030860224487</v>
      </c>
      <c r="F16" s="16">
        <f t="shared" ca="1" si="0"/>
        <v>2</v>
      </c>
      <c r="G16" s="17">
        <f t="shared" ca="1" si="6"/>
        <v>0.37963562682930313</v>
      </c>
      <c r="H16" s="17">
        <f t="shared" ca="1" si="7"/>
        <v>0.38940240563695444</v>
      </c>
      <c r="I16" s="17">
        <f t="shared" ca="1" si="1"/>
        <v>0.92513609314625822</v>
      </c>
      <c r="J16" s="17">
        <f t="shared" ca="1" si="8"/>
        <v>0.38940240563695427</v>
      </c>
      <c r="K16" s="17">
        <f t="shared" ca="1" si="9"/>
        <v>0.41035651904814957</v>
      </c>
    </row>
    <row r="17" spans="1:11" ht="13.5" x14ac:dyDescent="0.25">
      <c r="A17" s="16">
        <f t="shared" ca="1" si="2"/>
        <v>192</v>
      </c>
      <c r="B17" s="16">
        <f t="shared" ca="1" si="3"/>
        <v>5</v>
      </c>
      <c r="C17" s="17">
        <f t="shared" ca="1" si="10"/>
        <v>8.0819249990407238E-2</v>
      </c>
      <c r="D17" s="17">
        <f t="shared" ca="1" si="4"/>
        <v>3.351032163829113</v>
      </c>
      <c r="E17" s="17">
        <f t="shared" ca="1" si="5"/>
        <v>4.6306019278630535</v>
      </c>
      <c r="F17" s="16">
        <f t="shared" ca="1" si="0"/>
        <v>2</v>
      </c>
      <c r="G17" s="17">
        <f t="shared" ca="1" si="6"/>
        <v>-0.35493835765184628</v>
      </c>
      <c r="H17" s="17">
        <f t="shared" ca="1" si="7"/>
        <v>-0.36284813102261243</v>
      </c>
      <c r="I17" s="17">
        <f t="shared" ca="1" si="1"/>
        <v>-0.93488970593723519</v>
      </c>
      <c r="J17" s="17">
        <f t="shared" ca="1" si="8"/>
        <v>2.7787445225671807</v>
      </c>
      <c r="K17" s="17">
        <f t="shared" ca="1" si="9"/>
        <v>0.37965800179179154</v>
      </c>
    </row>
    <row r="18" spans="1:11" ht="13.5" x14ac:dyDescent="0.25">
      <c r="A18" s="16">
        <f t="shared" ca="1" si="2"/>
        <v>101</v>
      </c>
      <c r="B18" s="16">
        <f t="shared" ca="1" si="3"/>
        <v>1</v>
      </c>
      <c r="C18" s="17">
        <f t="shared" ca="1" si="10"/>
        <v>4.2102903144813624</v>
      </c>
      <c r="D18" s="17">
        <f t="shared" ca="1" si="4"/>
        <v>1.7627825445142729</v>
      </c>
      <c r="E18" s="17">
        <f t="shared" ca="1" si="5"/>
        <v>241.23186554459016</v>
      </c>
      <c r="F18" s="16">
        <f t="shared" ca="1" si="0"/>
        <v>0</v>
      </c>
      <c r="G18" s="17">
        <f t="shared" ca="1" si="6"/>
        <v>0.45202578717835057</v>
      </c>
      <c r="H18" s="17">
        <f t="shared" ca="1" si="7"/>
        <v>0.4690350851266164</v>
      </c>
      <c r="I18" s="17">
        <f t="shared" ca="1" si="1"/>
        <v>0.89200486978816018</v>
      </c>
      <c r="J18" s="17">
        <f t="shared" ca="1" si="8"/>
        <v>0.46903508512661629</v>
      </c>
      <c r="K18" s="17">
        <f t="shared" ca="1" si="9"/>
        <v>0.50675260022481827</v>
      </c>
    </row>
    <row r="19" spans="1:11" ht="13.5" x14ac:dyDescent="0.25">
      <c r="A19" s="16">
        <f t="shared" ca="1" si="2"/>
        <v>232</v>
      </c>
      <c r="B19" s="16">
        <f t="shared" ca="1" si="3"/>
        <v>3</v>
      </c>
      <c r="C19" s="17">
        <f t="shared" ca="1" si="10"/>
        <v>0.23762813476282477</v>
      </c>
      <c r="D19" s="17">
        <f t="shared" ca="1" si="4"/>
        <v>4.0491638646268449</v>
      </c>
      <c r="E19" s="17">
        <f t="shared" ca="1" si="5"/>
        <v>13.615089215475821</v>
      </c>
      <c r="F19" s="16">
        <f t="shared" ca="1" si="0"/>
        <v>1</v>
      </c>
      <c r="G19" s="17">
        <f t="shared" ca="1" si="6"/>
        <v>-0.45987672323214268</v>
      </c>
      <c r="H19" s="17">
        <f t="shared" ca="1" si="7"/>
        <v>-0.47785636564469963</v>
      </c>
      <c r="I19" s="17">
        <f t="shared" ca="1" si="1"/>
        <v>0.88798276978174939</v>
      </c>
      <c r="J19" s="17">
        <f t="shared" ca="1" si="8"/>
        <v>0.47785636564469947</v>
      </c>
      <c r="K19" s="17">
        <f t="shared" ca="1" si="9"/>
        <v>-0.51788924164054706</v>
      </c>
    </row>
    <row r="20" spans="1:11" ht="13.5" x14ac:dyDescent="0.25">
      <c r="A20" s="16">
        <f t="shared" ca="1" si="2"/>
        <v>84</v>
      </c>
      <c r="B20" s="16">
        <f t="shared" ca="1" si="3"/>
        <v>2</v>
      </c>
      <c r="C20" s="17">
        <f t="shared" ca="1" si="10"/>
        <v>2.6712976036898235</v>
      </c>
      <c r="D20" s="17">
        <f t="shared" ca="1" si="4"/>
        <v>1.4660765716752369</v>
      </c>
      <c r="E20" s="17">
        <f t="shared" ca="1" si="5"/>
        <v>153.0540785148373</v>
      </c>
      <c r="F20" s="16">
        <f t="shared" ca="1" si="0"/>
        <v>0</v>
      </c>
      <c r="G20" s="17">
        <f t="shared" ca="1" si="6"/>
        <v>0.73319032007329221</v>
      </c>
      <c r="H20" s="17">
        <f t="shared" ca="1" si="7"/>
        <v>0.82300164692441746</v>
      </c>
      <c r="I20" s="17">
        <f t="shared" ca="1" si="1"/>
        <v>-0.68002349558733877</v>
      </c>
      <c r="J20" s="17">
        <f t="shared" ca="1" si="8"/>
        <v>2.3185910066653754</v>
      </c>
      <c r="K20" s="17">
        <f t="shared" ca="1" si="9"/>
        <v>-1.0781838051640156</v>
      </c>
    </row>
    <row r="21" spans="1:11" ht="13.5" x14ac:dyDescent="0.25">
      <c r="A21" s="16">
        <f t="shared" ca="1" si="2"/>
        <v>272</v>
      </c>
      <c r="B21" s="16">
        <f t="shared" ca="1" si="3"/>
        <v>3</v>
      </c>
      <c r="C21" s="17">
        <f t="shared" ca="1" si="10"/>
        <v>0.64678022753624886</v>
      </c>
      <c r="D21" s="17">
        <f t="shared" ca="1" si="4"/>
        <v>4.7472955654245768</v>
      </c>
      <c r="E21" s="17">
        <f t="shared" ca="1" si="5"/>
        <v>37.057777310338132</v>
      </c>
      <c r="F21" s="16">
        <f t="shared" ca="1" si="0"/>
        <v>2</v>
      </c>
      <c r="G21" s="17">
        <f t="shared" ca="1" si="6"/>
        <v>0.96835693843472415</v>
      </c>
      <c r="H21" s="17">
        <f t="shared" ca="1" si="7"/>
        <v>1.3185608623120117</v>
      </c>
      <c r="I21" s="17">
        <f t="shared" ca="1" si="1"/>
        <v>-0.24956930858045798</v>
      </c>
      <c r="J21" s="17">
        <f t="shared" ca="1" si="8"/>
        <v>1.8230317912777814</v>
      </c>
      <c r="K21" s="17">
        <f t="shared" ca="1" si="9"/>
        <v>-3.8801122779988715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"/>
    </sheetView>
  </sheetViews>
  <sheetFormatPr defaultRowHeight="13.5" x14ac:dyDescent="0.25"/>
  <cols>
    <col min="1" max="1" width="29" style="21" customWidth="1"/>
    <col min="2" max="2" width="18.85546875" style="16" customWidth="1"/>
    <col min="3" max="16384" width="9.140625" style="22"/>
  </cols>
  <sheetData>
    <row r="1" spans="1:2" x14ac:dyDescent="0.25">
      <c r="A1" s="21" t="s">
        <v>43</v>
      </c>
      <c r="B1" s="16" t="s">
        <v>44</v>
      </c>
    </row>
    <row r="2" spans="1:2" x14ac:dyDescent="0.25">
      <c r="A2" s="21">
        <v>1.03125</v>
      </c>
      <c r="B2" s="23">
        <f>A2</f>
        <v>1.03125</v>
      </c>
    </row>
    <row r="3" spans="1:2" x14ac:dyDescent="0.25">
      <c r="A3" s="21">
        <f ca="1">$A$2 + RANDBETWEEN(1, NOW() - $A$2)</f>
        <v>38331.03125</v>
      </c>
      <c r="B3" s="23">
        <f t="shared" ref="B3:B37" ca="1" si="0">A3</f>
        <v>38331.03125</v>
      </c>
    </row>
    <row r="4" spans="1:2" x14ac:dyDescent="0.25">
      <c r="A4" s="21">
        <f t="shared" ref="A4:A37" ca="1" si="1">$A$2 + RANDBETWEEN(1, NOW() - $A$2)</f>
        <v>40616.03125</v>
      </c>
      <c r="B4" s="23">
        <f t="shared" ca="1" si="0"/>
        <v>40616.03125</v>
      </c>
    </row>
    <row r="5" spans="1:2" x14ac:dyDescent="0.25">
      <c r="A5" s="21">
        <f t="shared" ca="1" si="1"/>
        <v>30294.03125</v>
      </c>
      <c r="B5" s="23">
        <f t="shared" ca="1" si="0"/>
        <v>30294.03125</v>
      </c>
    </row>
    <row r="6" spans="1:2" x14ac:dyDescent="0.25">
      <c r="A6" s="21">
        <f t="shared" ca="1" si="1"/>
        <v>11995.03125</v>
      </c>
      <c r="B6" s="23">
        <f t="shared" ca="1" si="0"/>
        <v>11995.03125</v>
      </c>
    </row>
    <row r="7" spans="1:2" x14ac:dyDescent="0.25">
      <c r="A7" s="21">
        <f t="shared" ca="1" si="1"/>
        <v>26167.03125</v>
      </c>
      <c r="B7" s="23">
        <f t="shared" ca="1" si="0"/>
        <v>26167.03125</v>
      </c>
    </row>
    <row r="8" spans="1:2" x14ac:dyDescent="0.25">
      <c r="A8" s="21">
        <f t="shared" ca="1" si="1"/>
        <v>31258.03125</v>
      </c>
      <c r="B8" s="23">
        <f t="shared" ca="1" si="0"/>
        <v>31258.03125</v>
      </c>
    </row>
    <row r="9" spans="1:2" x14ac:dyDescent="0.25">
      <c r="A9" s="21">
        <f t="shared" ca="1" si="1"/>
        <v>9328.03125</v>
      </c>
      <c r="B9" s="23">
        <f t="shared" ca="1" si="0"/>
        <v>9328.03125</v>
      </c>
    </row>
    <row r="10" spans="1:2" x14ac:dyDescent="0.25">
      <c r="A10" s="21">
        <f t="shared" ca="1" si="1"/>
        <v>10249.03125</v>
      </c>
      <c r="B10" s="23">
        <f t="shared" ca="1" si="0"/>
        <v>10249.03125</v>
      </c>
    </row>
    <row r="11" spans="1:2" x14ac:dyDescent="0.25">
      <c r="A11" s="21">
        <f t="shared" ca="1" si="1"/>
        <v>10568.03125</v>
      </c>
      <c r="B11" s="23">
        <f t="shared" ca="1" si="0"/>
        <v>10568.03125</v>
      </c>
    </row>
    <row r="12" spans="1:2" x14ac:dyDescent="0.25">
      <c r="A12" s="21">
        <f t="shared" ca="1" si="1"/>
        <v>2424.03125</v>
      </c>
      <c r="B12" s="23">
        <f t="shared" ca="1" si="0"/>
        <v>2424.03125</v>
      </c>
    </row>
    <row r="13" spans="1:2" x14ac:dyDescent="0.25">
      <c r="A13" s="21">
        <f t="shared" ca="1" si="1"/>
        <v>639.03125</v>
      </c>
      <c r="B13" s="23">
        <f t="shared" ca="1" si="0"/>
        <v>639.03125</v>
      </c>
    </row>
    <row r="14" spans="1:2" x14ac:dyDescent="0.25">
      <c r="A14" s="21">
        <f t="shared" ca="1" si="1"/>
        <v>38636.03125</v>
      </c>
      <c r="B14" s="23">
        <f t="shared" ca="1" si="0"/>
        <v>38636.03125</v>
      </c>
    </row>
    <row r="15" spans="1:2" x14ac:dyDescent="0.25">
      <c r="A15" s="21">
        <f t="shared" ca="1" si="1"/>
        <v>1186.03125</v>
      </c>
      <c r="B15" s="23">
        <f t="shared" ca="1" si="0"/>
        <v>1186.03125</v>
      </c>
    </row>
    <row r="16" spans="1:2" x14ac:dyDescent="0.25">
      <c r="A16" s="21">
        <f t="shared" ca="1" si="1"/>
        <v>7724.03125</v>
      </c>
      <c r="B16" s="23">
        <f t="shared" ca="1" si="0"/>
        <v>7724.03125</v>
      </c>
    </row>
    <row r="17" spans="1:2" x14ac:dyDescent="0.25">
      <c r="A17" s="21">
        <f t="shared" ca="1" si="1"/>
        <v>41246.03125</v>
      </c>
      <c r="B17" s="23">
        <f t="shared" ca="1" si="0"/>
        <v>41246.03125</v>
      </c>
    </row>
    <row r="18" spans="1:2" x14ac:dyDescent="0.25">
      <c r="A18" s="21">
        <f t="shared" ca="1" si="1"/>
        <v>19048.03125</v>
      </c>
      <c r="B18" s="23">
        <f t="shared" ca="1" si="0"/>
        <v>19048.03125</v>
      </c>
    </row>
    <row r="19" spans="1:2" x14ac:dyDescent="0.25">
      <c r="A19" s="21">
        <f t="shared" ca="1" si="1"/>
        <v>23838.03125</v>
      </c>
      <c r="B19" s="23">
        <f t="shared" ca="1" si="0"/>
        <v>23838.03125</v>
      </c>
    </row>
    <row r="20" spans="1:2" x14ac:dyDescent="0.25">
      <c r="A20" s="21">
        <f t="shared" ca="1" si="1"/>
        <v>26225.03125</v>
      </c>
      <c r="B20" s="23">
        <f t="shared" ca="1" si="0"/>
        <v>26225.03125</v>
      </c>
    </row>
    <row r="21" spans="1:2" x14ac:dyDescent="0.25">
      <c r="A21" s="21">
        <f t="shared" ca="1" si="1"/>
        <v>13997.03125</v>
      </c>
      <c r="B21" s="23">
        <f t="shared" ca="1" si="0"/>
        <v>13997.03125</v>
      </c>
    </row>
    <row r="22" spans="1:2" x14ac:dyDescent="0.25">
      <c r="A22" s="21">
        <f t="shared" ca="1" si="1"/>
        <v>34037.03125</v>
      </c>
      <c r="B22" s="23">
        <f t="shared" ca="1" si="0"/>
        <v>34037.03125</v>
      </c>
    </row>
    <row r="23" spans="1:2" x14ac:dyDescent="0.25">
      <c r="A23" s="21">
        <f t="shared" ca="1" si="1"/>
        <v>32596.03125</v>
      </c>
      <c r="B23" s="23">
        <f t="shared" ca="1" si="0"/>
        <v>32596.03125</v>
      </c>
    </row>
    <row r="24" spans="1:2" x14ac:dyDescent="0.25">
      <c r="A24" s="21">
        <f t="shared" ca="1" si="1"/>
        <v>33108.03125</v>
      </c>
      <c r="B24" s="23">
        <f t="shared" ca="1" si="0"/>
        <v>33108.03125</v>
      </c>
    </row>
    <row r="25" spans="1:2" x14ac:dyDescent="0.25">
      <c r="A25" s="21">
        <f t="shared" ca="1" si="1"/>
        <v>36165.03125</v>
      </c>
      <c r="B25" s="23">
        <f t="shared" ca="1" si="0"/>
        <v>36165.03125</v>
      </c>
    </row>
    <row r="26" spans="1:2" x14ac:dyDescent="0.25">
      <c r="A26" s="21">
        <f t="shared" ca="1" si="1"/>
        <v>2159.03125</v>
      </c>
      <c r="B26" s="23">
        <f t="shared" ca="1" si="0"/>
        <v>2159.03125</v>
      </c>
    </row>
    <row r="27" spans="1:2" x14ac:dyDescent="0.25">
      <c r="A27" s="21">
        <f t="shared" ca="1" si="1"/>
        <v>4623.03125</v>
      </c>
      <c r="B27" s="23">
        <f t="shared" ca="1" si="0"/>
        <v>4623.03125</v>
      </c>
    </row>
    <row r="28" spans="1:2" x14ac:dyDescent="0.25">
      <c r="A28" s="21">
        <f t="shared" ca="1" si="1"/>
        <v>36095.03125</v>
      </c>
      <c r="B28" s="23">
        <f t="shared" ca="1" si="0"/>
        <v>36095.03125</v>
      </c>
    </row>
    <row r="29" spans="1:2" x14ac:dyDescent="0.25">
      <c r="A29" s="21">
        <f t="shared" ca="1" si="1"/>
        <v>28543.03125</v>
      </c>
      <c r="B29" s="23">
        <f t="shared" ca="1" si="0"/>
        <v>28543.03125</v>
      </c>
    </row>
    <row r="30" spans="1:2" x14ac:dyDescent="0.25">
      <c r="A30" s="21">
        <f t="shared" ca="1" si="1"/>
        <v>20410.03125</v>
      </c>
      <c r="B30" s="23">
        <f t="shared" ca="1" si="0"/>
        <v>20410.03125</v>
      </c>
    </row>
    <row r="31" spans="1:2" x14ac:dyDescent="0.25">
      <c r="A31" s="21">
        <f t="shared" ca="1" si="1"/>
        <v>13303.03125</v>
      </c>
      <c r="B31" s="23">
        <f t="shared" ca="1" si="0"/>
        <v>13303.03125</v>
      </c>
    </row>
    <row r="32" spans="1:2" x14ac:dyDescent="0.25">
      <c r="A32" s="21">
        <f t="shared" ca="1" si="1"/>
        <v>16538.03125</v>
      </c>
      <c r="B32" s="23">
        <f t="shared" ca="1" si="0"/>
        <v>16538.03125</v>
      </c>
    </row>
    <row r="33" spans="1:2" x14ac:dyDescent="0.25">
      <c r="A33" s="21">
        <f t="shared" ca="1" si="1"/>
        <v>29784.03125</v>
      </c>
      <c r="B33" s="23">
        <f t="shared" ca="1" si="0"/>
        <v>29784.03125</v>
      </c>
    </row>
    <row r="34" spans="1:2" x14ac:dyDescent="0.25">
      <c r="A34" s="21">
        <f t="shared" ca="1" si="1"/>
        <v>6229.03125</v>
      </c>
      <c r="B34" s="23">
        <f t="shared" ca="1" si="0"/>
        <v>6229.03125</v>
      </c>
    </row>
    <row r="35" spans="1:2" x14ac:dyDescent="0.25">
      <c r="A35" s="21">
        <f t="shared" ca="1" si="1"/>
        <v>12157.03125</v>
      </c>
      <c r="B35" s="23">
        <f t="shared" ca="1" si="0"/>
        <v>12157.03125</v>
      </c>
    </row>
    <row r="36" spans="1:2" x14ac:dyDescent="0.25">
      <c r="A36" s="21">
        <f t="shared" ca="1" si="1"/>
        <v>14583.03125</v>
      </c>
      <c r="B36" s="23">
        <f t="shared" ca="1" si="0"/>
        <v>14583.03125</v>
      </c>
    </row>
    <row r="37" spans="1:2" x14ac:dyDescent="0.25">
      <c r="A37" s="21">
        <f t="shared" ca="1" si="1"/>
        <v>8759.03125</v>
      </c>
      <c r="B37" s="23">
        <f t="shared" ca="1" si="0"/>
        <v>8759.03125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ExcelFormulas</vt:lpstr>
      <vt:lpstr>DateValue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Daniel Porrey</cp:lastModifiedBy>
  <dcterms:created xsi:type="dcterms:W3CDTF">2010-04-20T18:52:34Z</dcterms:created>
  <dcterms:modified xsi:type="dcterms:W3CDTF">2013-04-24T03:33:34Z</dcterms:modified>
</cp:coreProperties>
</file>