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6706022510468\INTRO\"/>
    </mc:Choice>
  </mc:AlternateContent>
  <xr:revisionPtr revIDLastSave="0" documentId="13_ncr:1_{A06DB34B-BC3C-47F2-8494-9219BF5AC37A}" xr6:coauthVersionLast="47" xr6:coauthVersionMax="47" xr10:uidLastSave="{00000000-0000-0000-0000-000000000000}"/>
  <bookViews>
    <workbookView xWindow="-120" yWindow="-120" windowWidth="24240" windowHeight="13140" xr2:uid="{B36094C5-8E30-47E6-A003-C9BA1BAFAFBD}"/>
  </bookViews>
  <sheets>
    <sheet name="ST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7" i="1"/>
  <c r="K10" i="1"/>
  <c r="K11" i="1" s="1"/>
  <c r="L7" i="1"/>
  <c r="M7" i="1"/>
  <c r="L6" i="1"/>
  <c r="M6" i="1"/>
  <c r="K6" i="1"/>
  <c r="L11" i="1"/>
  <c r="M11" i="1"/>
  <c r="L10" i="1"/>
  <c r="M10" i="1"/>
</calcChain>
</file>

<file path=xl/sharedStrings.xml><?xml version="1.0" encoding="utf-8"?>
<sst xmlns="http://schemas.openxmlformats.org/spreadsheetml/2006/main" count="177" uniqueCount="141">
  <si>
    <t>ลำดับที่</t>
  </si>
  <si>
    <t>เลขประจำตัว</t>
  </si>
  <si>
    <t>ชื่อ</t>
  </si>
  <si>
    <t>นามสกุล</t>
  </si>
  <si>
    <t>64-060214-1001-2</t>
  </si>
  <si>
    <t>จักรินทร์</t>
  </si>
  <si>
    <t>เทพจิตร์</t>
  </si>
  <si>
    <t>64-060214-1002-1</t>
  </si>
  <si>
    <t>กมลชัย</t>
  </si>
  <si>
    <t>สุภโรจนี</t>
  </si>
  <si>
    <t>64-060214-1003-9</t>
  </si>
  <si>
    <t>เกียรติศักดิ์</t>
  </si>
  <si>
    <t>เนียมหอม</t>
  </si>
  <si>
    <t>64-060214-1004-7</t>
  </si>
  <si>
    <t>ธนบุญศรีโชค</t>
  </si>
  <si>
    <t>ไทยสงคราม</t>
  </si>
  <si>
    <t>64-060214-1005-5</t>
  </si>
  <si>
    <t>อนุวิท</t>
  </si>
  <si>
    <t>ศรีชัยทัศน์</t>
  </si>
  <si>
    <t>64-060214-2001-8</t>
  </si>
  <si>
    <t>จิรนันท์</t>
  </si>
  <si>
    <t>ศรีบุญจันทร์</t>
  </si>
  <si>
    <t>64-060214-2002-6</t>
  </si>
  <si>
    <t>จิรวัฒน์</t>
  </si>
  <si>
    <t>สงวนมงคลเดช</t>
  </si>
  <si>
    <t>64-060214-2003-4</t>
  </si>
  <si>
    <t>เจษฎา</t>
  </si>
  <si>
    <t>แซ่ตั๊น</t>
  </si>
  <si>
    <t>64-060214-2004-2</t>
  </si>
  <si>
    <t>เพ็ชรคงทอง</t>
  </si>
  <si>
    <t>64-060214-2005-1</t>
  </si>
  <si>
    <t>ตะวัน</t>
  </si>
  <si>
    <t>พระมหาโยธี</t>
  </si>
  <si>
    <t>64-060214-2006-9</t>
  </si>
  <si>
    <t>ธนพล</t>
  </si>
  <si>
    <t>ชมภูทอง</t>
  </si>
  <si>
    <t>64-060214-2007-7</t>
  </si>
  <si>
    <t>ธีระพงศ์</t>
  </si>
  <si>
    <t>เรียงสันเทียะ</t>
  </si>
  <si>
    <t>64-060214-2008-5</t>
  </si>
  <si>
    <t>วงศธร</t>
  </si>
  <si>
    <t>บุญเพ็ง</t>
  </si>
  <si>
    <t>64-060214-2009-3</t>
  </si>
  <si>
    <t>วรรณชัย</t>
  </si>
  <si>
    <t>มูลตรี</t>
  </si>
  <si>
    <t>64-060214-2010-7</t>
  </si>
  <si>
    <t>ศรชัย</t>
  </si>
  <si>
    <t>มะโนสอน</t>
  </si>
  <si>
    <t>64-060214-2011-5</t>
  </si>
  <si>
    <t>ศิริชัย</t>
  </si>
  <si>
    <t>บุญมี</t>
  </si>
  <si>
    <t>64-060214-2012-3</t>
  </si>
  <si>
    <t>สัณหพจน์</t>
  </si>
  <si>
    <t>พานิชกรณ์</t>
  </si>
  <si>
    <t>64-060214-2013-1</t>
  </si>
  <si>
    <t>สุทธิดา</t>
  </si>
  <si>
    <t>ขำเจริญ</t>
  </si>
  <si>
    <t>64-060214-2014-0</t>
  </si>
  <si>
    <t>อภิวัฒน์</t>
  </si>
  <si>
    <t>ชำนาญชัยศรี</t>
  </si>
  <si>
    <t>64-060214-2015-8</t>
  </si>
  <si>
    <t>อัศวิน</t>
  </si>
  <si>
    <t>บัวดำ</t>
  </si>
  <si>
    <t>64-060214-2016-6</t>
  </si>
  <si>
    <t>กิตติศักดิ์</t>
  </si>
  <si>
    <t>แจ้งสนาม</t>
  </si>
  <si>
    <t>64-060214-2017-4</t>
  </si>
  <si>
    <t>ณัฐชา</t>
  </si>
  <si>
    <t>มิตรมานะ</t>
  </si>
  <si>
    <t>64-060214-2018-2</t>
  </si>
  <si>
    <t>วรรณวิจิตร</t>
  </si>
  <si>
    <t>64-060214-2019-1</t>
  </si>
  <si>
    <t>ธนาธิป</t>
  </si>
  <si>
    <t>ปิ่นสกุล</t>
  </si>
  <si>
    <t>64-060214-2020-4</t>
  </si>
  <si>
    <t>ยงชีพ</t>
  </si>
  <si>
    <t>64-060214-2021-2</t>
  </si>
  <si>
    <t>ศิวัช</t>
  </si>
  <si>
    <t>ยอดสำอาง</t>
  </si>
  <si>
    <t>64-060214-2022-1</t>
  </si>
  <si>
    <t>อดิศักดิ์</t>
  </si>
  <si>
    <t>ลายประดิษฐ์</t>
  </si>
  <si>
    <t>64-060214-2023-9</t>
  </si>
  <si>
    <t>อภิญญา</t>
  </si>
  <si>
    <t>สิงหา</t>
  </si>
  <si>
    <t>64-060214-2024-7</t>
  </si>
  <si>
    <t>จิรพัฒน์</t>
  </si>
  <si>
    <t>มนตรีวงษ์</t>
  </si>
  <si>
    <t>64-060214-2025-5</t>
  </si>
  <si>
    <t>น่าน</t>
  </si>
  <si>
    <t>สุทธหลวง</t>
  </si>
  <si>
    <t>64-060214-2026-3</t>
  </si>
  <si>
    <t>วีรวิชญ์</t>
  </si>
  <si>
    <t>เรืองกุลสุรัชต์</t>
  </si>
  <si>
    <t>64-060214-2027-1</t>
  </si>
  <si>
    <t>สมาธิ</t>
  </si>
  <si>
    <t>ชุติมันตพงศ์</t>
  </si>
  <si>
    <t>64-060214-2028-0</t>
  </si>
  <si>
    <t>จิริยาพร</t>
  </si>
  <si>
    <t>พรประทุม</t>
  </si>
  <si>
    <t>64-060214-2029-8</t>
  </si>
  <si>
    <t>วิทวัส</t>
  </si>
  <si>
    <t>เชื้อเสน</t>
  </si>
  <si>
    <t>64-060214-2030-1</t>
  </si>
  <si>
    <t>สุมาลี</t>
  </si>
  <si>
    <t>จอดนาค</t>
  </si>
  <si>
    <t>64-060214-2031-0</t>
  </si>
  <si>
    <t>ศิรชาโชตน์</t>
  </si>
  <si>
    <t>รักณรงค์</t>
  </si>
  <si>
    <t>64-060214-2032-8</t>
  </si>
  <si>
    <t>กัญญาภรณ์</t>
  </si>
  <si>
    <t>เรืองศรี</t>
  </si>
  <si>
    <t>64-060214-2033-6</t>
  </si>
  <si>
    <t>ณัฏฐิกรณ์</t>
  </si>
  <si>
    <t>อิ่มแจ่มจิตต์</t>
  </si>
  <si>
    <t>64-060214-2034-4</t>
  </si>
  <si>
    <t>ธาดา</t>
  </si>
  <si>
    <t>สมนึก</t>
  </si>
  <si>
    <t>64-060214-2035-2</t>
  </si>
  <si>
    <t>พิษณุ</t>
  </si>
  <si>
    <t>ประสงค์ทรัพย์</t>
  </si>
  <si>
    <t>64-060214-2036-1</t>
  </si>
  <si>
    <t>วริฏฐา</t>
  </si>
  <si>
    <t>สายแสงฉาย</t>
  </si>
  <si>
    <t>MATH</t>
  </si>
  <si>
    <t>COM PRO</t>
  </si>
  <si>
    <t>BASIC COM</t>
  </si>
  <si>
    <t>รหัสนักศึกษา</t>
  </si>
  <si>
    <t>Grade</t>
  </si>
  <si>
    <t>**</t>
  </si>
  <si>
    <t>คะแนน</t>
  </si>
  <si>
    <t>grade</t>
  </si>
  <si>
    <t>ค่าประจำหลัก</t>
  </si>
  <si>
    <t>F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</si>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</sst>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5844-7F5F-439D-BDC1-C402287DD008}">
  <dimension ref="A1:S42"/>
  <sheetViews>
    <sheetView tabSelected="1" topLeftCell="A10" zoomScale="130" zoomScaleNormal="130" workbookViewId="0">
      <selection activeCell="K25" sqref="K25"/>
    </sheetView>
  </sheetViews>
  <sheetFormatPr defaultRowHeight="15" customHeight="1" x14ac:dyDescent="0.25"/>
  <cols>
    <col min="1" max="1" width="7.140625" bestFit="1" customWidth="1"/>
    <col min="2" max="2" width="17.5703125" customWidth="1"/>
    <col min="3" max="3" width="11.7109375" bestFit="1" customWidth="1"/>
    <col min="4" max="4" width="13.28515625" bestFit="1" customWidth="1"/>
    <col min="5" max="5" width="6" bestFit="1" customWidth="1"/>
    <col min="6" max="6" width="9" bestFit="1" customWidth="1"/>
    <col min="7" max="7" width="10.28515625" bestFit="1" customWidth="1"/>
    <col min="8" max="8" width="2.28515625" customWidth="1"/>
    <col min="9" max="9" width="7.28515625" customWidth="1"/>
    <col min="10" max="10" width="17" customWidth="1"/>
    <col min="11" max="11" width="9.7109375" customWidth="1"/>
    <col min="12" max="12" width="9" bestFit="1" customWidth="1"/>
    <col min="13" max="13" width="10.28515625" bestFit="1" customWidth="1"/>
  </cols>
  <sheetData>
    <row r="1" spans="1:19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124</v>
      </c>
      <c r="F1" s="6" t="s">
        <v>125</v>
      </c>
      <c r="G1" s="6" t="s">
        <v>126</v>
      </c>
      <c r="J1" s="6" t="s">
        <v>127</v>
      </c>
      <c r="K1" s="6" t="s">
        <v>124</v>
      </c>
      <c r="L1" s="6" t="s">
        <v>125</v>
      </c>
      <c r="M1" s="6" t="s">
        <v>126</v>
      </c>
      <c r="Q1" s="9" t="s">
        <v>130</v>
      </c>
      <c r="R1" s="9" t="s">
        <v>131</v>
      </c>
      <c r="S1" s="9" t="s">
        <v>132</v>
      </c>
    </row>
    <row r="2" spans="1:19" ht="15" customHeight="1" x14ac:dyDescent="0.25">
      <c r="A2" s="3">
        <v>1</v>
      </c>
      <c r="B2" s="4" t="s">
        <v>4</v>
      </c>
      <c r="C2" s="4" t="s">
        <v>5</v>
      </c>
      <c r="D2" s="4" t="s">
        <v>6</v>
      </c>
      <c r="E2" s="5">
        <v>55</v>
      </c>
      <c r="F2" s="5">
        <v>54</v>
      </c>
      <c r="G2" s="5">
        <v>74</v>
      </c>
      <c r="I2" t="s">
        <v>129</v>
      </c>
      <c r="J2" s="7" t="s">
        <v>36</v>
      </c>
      <c r="K2" s="8"/>
      <c r="L2" s="8"/>
      <c r="M2" s="8"/>
      <c r="Q2" s="7">
        <v>0</v>
      </c>
      <c r="R2" s="7" t="s">
        <v>133</v>
      </c>
      <c r="S2" s="7">
        <v>0</v>
      </c>
    </row>
    <row r="3" spans="1:19" ht="15" customHeight="1" x14ac:dyDescent="0.25">
      <c r="A3" s="3">
        <v>2</v>
      </c>
      <c r="B3" s="4" t="s">
        <v>7</v>
      </c>
      <c r="C3" s="4" t="s">
        <v>8</v>
      </c>
      <c r="D3" s="4" t="s">
        <v>9</v>
      </c>
      <c r="E3" s="5">
        <v>64</v>
      </c>
      <c r="F3" s="5">
        <v>76</v>
      </c>
      <c r="G3" s="5">
        <v>59</v>
      </c>
      <c r="I3" t="s">
        <v>129</v>
      </c>
      <c r="J3" s="1" t="s">
        <v>128</v>
      </c>
      <c r="K3" s="5"/>
      <c r="L3" s="5"/>
      <c r="M3" s="5"/>
      <c r="Q3" s="7">
        <v>50</v>
      </c>
      <c r="R3" s="7" t="s">
        <v>134</v>
      </c>
      <c r="S3" s="7">
        <v>1</v>
      </c>
    </row>
    <row r="4" spans="1:19" ht="15" customHeight="1" x14ac:dyDescent="0.25">
      <c r="A4" s="3">
        <v>3</v>
      </c>
      <c r="B4" s="4" t="s">
        <v>10</v>
      </c>
      <c r="C4" s="4" t="s">
        <v>11</v>
      </c>
      <c r="D4" s="4" t="s">
        <v>12</v>
      </c>
      <c r="E4" s="5">
        <v>48</v>
      </c>
      <c r="F4" s="5">
        <v>59</v>
      </c>
      <c r="G4" s="5">
        <v>63</v>
      </c>
      <c r="Q4" s="7">
        <v>55</v>
      </c>
      <c r="R4" s="7" t="s">
        <v>135</v>
      </c>
      <c r="S4" s="7">
        <v>1.5</v>
      </c>
    </row>
    <row r="5" spans="1:19" ht="15" customHeight="1" x14ac:dyDescent="0.25">
      <c r="A5" s="3">
        <v>4</v>
      </c>
      <c r="B5" s="4" t="s">
        <v>13</v>
      </c>
      <c r="C5" s="4" t="s">
        <v>14</v>
      </c>
      <c r="D5" s="4" t="s">
        <v>15</v>
      </c>
      <c r="E5" s="5">
        <v>69</v>
      </c>
      <c r="F5" s="5">
        <v>58</v>
      </c>
      <c r="G5" s="5">
        <v>78</v>
      </c>
      <c r="J5" s="6" t="s">
        <v>2</v>
      </c>
      <c r="K5" s="6" t="s">
        <v>124</v>
      </c>
      <c r="L5" s="6" t="s">
        <v>125</v>
      </c>
      <c r="M5" s="6" t="s">
        <v>126</v>
      </c>
      <c r="Q5" s="7">
        <v>60</v>
      </c>
      <c r="R5" s="7" t="s">
        <v>136</v>
      </c>
      <c r="S5" s="7">
        <v>2</v>
      </c>
    </row>
    <row r="6" spans="1:19" ht="15" customHeight="1" x14ac:dyDescent="0.25">
      <c r="A6" s="3">
        <v>5</v>
      </c>
      <c r="B6" s="4" t="s">
        <v>16</v>
      </c>
      <c r="C6" s="4" t="s">
        <v>17</v>
      </c>
      <c r="D6" s="4" t="s">
        <v>18</v>
      </c>
      <c r="E6" s="5">
        <v>91</v>
      </c>
      <c r="F6" s="5">
        <v>84</v>
      </c>
      <c r="G6" s="5">
        <v>75</v>
      </c>
      <c r="J6" s="7" t="s">
        <v>49</v>
      </c>
      <c r="K6" s="8">
        <f>VLOOKUP($J$6,$C$2:$G$216,MATCH(K$5,$C1:$G1,0),FALSE)</f>
        <v>72</v>
      </c>
      <c r="L6" s="8">
        <f t="shared" ref="L6:M6" si="0">VLOOKUP($J$6,$C$2:$G$216,MATCH(L$5,$C1:$G1,0),FALSE)</f>
        <v>92</v>
      </c>
      <c r="M6" s="8">
        <f t="shared" si="0"/>
        <v>77</v>
      </c>
      <c r="Q6" s="7">
        <v>65</v>
      </c>
      <c r="R6" s="7" t="s">
        <v>137</v>
      </c>
      <c r="S6" s="7">
        <v>2.5</v>
      </c>
    </row>
    <row r="7" spans="1:19" ht="15" customHeight="1" x14ac:dyDescent="0.25">
      <c r="A7" s="3">
        <v>6</v>
      </c>
      <c r="B7" s="4" t="s">
        <v>19</v>
      </c>
      <c r="C7" s="4" t="s">
        <v>20</v>
      </c>
      <c r="D7" s="4" t="s">
        <v>21</v>
      </c>
      <c r="E7" s="5">
        <v>100</v>
      </c>
      <c r="F7" s="5">
        <v>87</v>
      </c>
      <c r="G7" s="5">
        <v>79</v>
      </c>
      <c r="J7" s="1" t="s">
        <v>128</v>
      </c>
      <c r="K7" s="5" t="str">
        <f>VLOOKUP(K6,$Q$2:$R$9,2)</f>
        <v>B</v>
      </c>
      <c r="L7" s="5" t="str">
        <f t="shared" ref="L7:M7" si="1">VLOOKUP(L6,$Q$2:$R$9,2)</f>
        <v>A</v>
      </c>
      <c r="M7" s="5" t="str">
        <f t="shared" si="1"/>
        <v>B+</v>
      </c>
      <c r="Q7" s="7">
        <v>70</v>
      </c>
      <c r="R7" s="7" t="s">
        <v>138</v>
      </c>
      <c r="S7" s="7">
        <v>3</v>
      </c>
    </row>
    <row r="8" spans="1:19" ht="15" customHeight="1" x14ac:dyDescent="0.25">
      <c r="A8" s="3">
        <v>7</v>
      </c>
      <c r="B8" s="4" t="s">
        <v>22</v>
      </c>
      <c r="C8" s="4" t="s">
        <v>23</v>
      </c>
      <c r="D8" s="4" t="s">
        <v>24</v>
      </c>
      <c r="E8" s="5">
        <v>56</v>
      </c>
      <c r="F8" s="5">
        <v>52</v>
      </c>
      <c r="G8" s="5">
        <v>84</v>
      </c>
      <c r="Q8" s="7">
        <v>75</v>
      </c>
      <c r="R8" s="7" t="s">
        <v>139</v>
      </c>
      <c r="S8" s="7">
        <v>3.5</v>
      </c>
    </row>
    <row r="9" spans="1:19" ht="15" customHeight="1" x14ac:dyDescent="0.25">
      <c r="A9" s="3">
        <v>8</v>
      </c>
      <c r="B9" s="4" t="s">
        <v>25</v>
      </c>
      <c r="C9" s="4" t="s">
        <v>26</v>
      </c>
      <c r="D9" s="4" t="s">
        <v>27</v>
      </c>
      <c r="E9" s="5">
        <v>70</v>
      </c>
      <c r="F9" s="5">
        <v>64</v>
      </c>
      <c r="G9" s="5">
        <v>63</v>
      </c>
      <c r="J9" s="6" t="s">
        <v>3</v>
      </c>
      <c r="K9" s="6" t="s">
        <v>124</v>
      </c>
      <c r="L9" s="6" t="s">
        <v>125</v>
      </c>
      <c r="M9" s="6" t="s">
        <v>126</v>
      </c>
      <c r="Q9" s="7">
        <v>80</v>
      </c>
      <c r="R9" s="7" t="s">
        <v>140</v>
      </c>
      <c r="S9" s="7">
        <v>4</v>
      </c>
    </row>
    <row r="10" spans="1:19" ht="15" customHeight="1" x14ac:dyDescent="0.25">
      <c r="A10" s="3">
        <v>9</v>
      </c>
      <c r="B10" s="4" t="s">
        <v>28</v>
      </c>
      <c r="C10" s="4" t="s">
        <v>26</v>
      </c>
      <c r="D10" s="4" t="s">
        <v>29</v>
      </c>
      <c r="E10" s="5">
        <v>67</v>
      </c>
      <c r="F10" s="5">
        <v>94</v>
      </c>
      <c r="G10" s="5">
        <v>50</v>
      </c>
      <c r="J10" s="7" t="s">
        <v>56</v>
      </c>
      <c r="K10" s="8">
        <f>VLOOKUP($J$10,$D$2:$G$216,MATCH(K$9,$D1:$G1,0),FALSE)</f>
        <v>89</v>
      </c>
      <c r="L10" s="8">
        <f t="shared" ref="L10:M10" si="2">VLOOKUP($J$10,$D$2:$G$216,MATCH(L$9,$D1:$G1,0),FALSE)</f>
        <v>58</v>
      </c>
      <c r="M10" s="8">
        <f t="shared" si="2"/>
        <v>86</v>
      </c>
    </row>
    <row r="11" spans="1:19" ht="15" customHeight="1" x14ac:dyDescent="0.25">
      <c r="A11" s="3">
        <v>10</v>
      </c>
      <c r="B11" s="4" t="s">
        <v>30</v>
      </c>
      <c r="C11" s="4" t="s">
        <v>31</v>
      </c>
      <c r="D11" s="4" t="s">
        <v>32</v>
      </c>
      <c r="E11" s="5">
        <v>96</v>
      </c>
      <c r="F11" s="5">
        <v>43</v>
      </c>
      <c r="G11" s="5">
        <v>41</v>
      </c>
      <c r="J11" s="1" t="s">
        <v>128</v>
      </c>
      <c r="K11" s="5" t="str">
        <f>VLOOKUP(K10,$Q$2:$R$9,2)</f>
        <v>A</v>
      </c>
      <c r="L11" s="5" t="str">
        <f t="shared" ref="L11:M11" si="3">VLOOKUP(L10,$Q$2:$R$9,2)</f>
        <v>D+</v>
      </c>
      <c r="M11" s="5" t="str">
        <f t="shared" si="3"/>
        <v>A</v>
      </c>
    </row>
    <row r="12" spans="1:19" ht="15" customHeight="1" x14ac:dyDescent="0.25">
      <c r="A12" s="3">
        <v>11</v>
      </c>
      <c r="B12" s="4" t="s">
        <v>33</v>
      </c>
      <c r="C12" s="4" t="s">
        <v>34</v>
      </c>
      <c r="D12" s="4" t="s">
        <v>35</v>
      </c>
      <c r="E12" s="5">
        <v>93</v>
      </c>
      <c r="F12" s="5">
        <v>52</v>
      </c>
      <c r="G12" s="5">
        <v>61</v>
      </c>
    </row>
    <row r="13" spans="1:19" ht="15" customHeight="1" x14ac:dyDescent="0.25">
      <c r="A13" s="3">
        <v>12</v>
      </c>
      <c r="B13" s="4" t="s">
        <v>36</v>
      </c>
      <c r="C13" s="4" t="s">
        <v>37</v>
      </c>
      <c r="D13" s="4" t="s">
        <v>38</v>
      </c>
      <c r="E13" s="5">
        <v>74</v>
      </c>
      <c r="F13" s="5">
        <v>84</v>
      </c>
      <c r="G13" s="5">
        <v>86</v>
      </c>
      <c r="J13" s="6" t="s">
        <v>0</v>
      </c>
      <c r="K13" s="6" t="s">
        <v>124</v>
      </c>
      <c r="L13" s="6" t="s">
        <v>125</v>
      </c>
      <c r="M13" s="6" t="s">
        <v>126</v>
      </c>
    </row>
    <row r="14" spans="1:19" ht="15" customHeight="1" x14ac:dyDescent="0.25">
      <c r="A14" s="3">
        <v>13</v>
      </c>
      <c r="B14" s="4" t="s">
        <v>39</v>
      </c>
      <c r="C14" s="4" t="s">
        <v>40</v>
      </c>
      <c r="D14" s="4" t="s">
        <v>41</v>
      </c>
      <c r="E14" s="5">
        <v>71</v>
      </c>
      <c r="F14" s="5">
        <v>67</v>
      </c>
      <c r="G14" s="5">
        <v>94</v>
      </c>
      <c r="J14" s="7">
        <v>5</v>
      </c>
      <c r="K14" s="8"/>
      <c r="L14" s="8"/>
      <c r="M14" s="8"/>
    </row>
    <row r="15" spans="1:19" ht="15" customHeight="1" x14ac:dyDescent="0.25">
      <c r="A15" s="3">
        <v>14</v>
      </c>
      <c r="B15" s="4" t="s">
        <v>42</v>
      </c>
      <c r="C15" s="4" t="s">
        <v>43</v>
      </c>
      <c r="D15" s="4" t="s">
        <v>44</v>
      </c>
      <c r="E15" s="5">
        <v>76</v>
      </c>
      <c r="F15" s="5">
        <v>62</v>
      </c>
      <c r="G15" s="5">
        <v>77</v>
      </c>
      <c r="J15" s="1" t="s">
        <v>128</v>
      </c>
      <c r="K15" s="5"/>
      <c r="L15" s="5"/>
      <c r="M15" s="5"/>
    </row>
    <row r="16" spans="1:19" ht="15" customHeight="1" x14ac:dyDescent="0.25">
      <c r="A16" s="3">
        <v>15</v>
      </c>
      <c r="B16" s="4" t="s">
        <v>45</v>
      </c>
      <c r="C16" s="4" t="s">
        <v>46</v>
      </c>
      <c r="D16" s="4" t="s">
        <v>47</v>
      </c>
      <c r="E16" s="5">
        <v>91</v>
      </c>
      <c r="F16" s="5">
        <v>46</v>
      </c>
      <c r="G16" s="5">
        <v>48</v>
      </c>
    </row>
    <row r="17" spans="1:13" ht="15" customHeight="1" x14ac:dyDescent="0.25">
      <c r="A17" s="3">
        <v>16</v>
      </c>
      <c r="B17" s="4" t="s">
        <v>48</v>
      </c>
      <c r="C17" s="4" t="s">
        <v>49</v>
      </c>
      <c r="D17" s="4" t="s">
        <v>50</v>
      </c>
      <c r="E17" s="5">
        <v>72</v>
      </c>
      <c r="F17" s="5">
        <v>92</v>
      </c>
      <c r="G17" s="5">
        <v>77</v>
      </c>
    </row>
    <row r="18" spans="1:13" ht="15" customHeight="1" x14ac:dyDescent="0.25">
      <c r="A18" s="3">
        <v>17</v>
      </c>
      <c r="B18" s="4" t="s">
        <v>51</v>
      </c>
      <c r="C18" s="4" t="s">
        <v>52</v>
      </c>
      <c r="D18" s="4" t="s">
        <v>53</v>
      </c>
      <c r="E18" s="5">
        <v>64</v>
      </c>
      <c r="F18" s="5">
        <v>41</v>
      </c>
      <c r="G18" s="5">
        <v>48</v>
      </c>
    </row>
    <row r="19" spans="1:13" ht="15" customHeight="1" x14ac:dyDescent="0.25">
      <c r="A19" s="3">
        <v>18</v>
      </c>
      <c r="B19" s="4" t="s">
        <v>54</v>
      </c>
      <c r="C19" s="4" t="s">
        <v>55</v>
      </c>
      <c r="D19" s="4" t="s">
        <v>56</v>
      </c>
      <c r="E19" s="5">
        <v>89</v>
      </c>
      <c r="F19" s="5">
        <v>58</v>
      </c>
      <c r="G19" s="5">
        <v>86</v>
      </c>
      <c r="J19" s="6" t="s">
        <v>2</v>
      </c>
      <c r="K19" s="7" t="s">
        <v>31</v>
      </c>
      <c r="L19" s="1" t="s">
        <v>128</v>
      </c>
    </row>
    <row r="20" spans="1:13" ht="15" customHeight="1" x14ac:dyDescent="0.25">
      <c r="A20" s="3">
        <v>19</v>
      </c>
      <c r="B20" s="4" t="s">
        <v>57</v>
      </c>
      <c r="C20" s="4" t="s">
        <v>58</v>
      </c>
      <c r="D20" s="4" t="s">
        <v>59</v>
      </c>
      <c r="E20" s="5">
        <v>65</v>
      </c>
      <c r="F20" s="5">
        <v>54</v>
      </c>
      <c r="G20" s="5">
        <v>43</v>
      </c>
      <c r="J20" s="6" t="s">
        <v>124</v>
      </c>
      <c r="K20" s="8"/>
      <c r="L20" s="8"/>
    </row>
    <row r="21" spans="1:13" ht="15" customHeight="1" x14ac:dyDescent="0.25">
      <c r="A21" s="3">
        <v>20</v>
      </c>
      <c r="B21" s="4" t="s">
        <v>60</v>
      </c>
      <c r="C21" s="4" t="s">
        <v>61</v>
      </c>
      <c r="D21" s="4" t="s">
        <v>62</v>
      </c>
      <c r="E21" s="5">
        <v>82</v>
      </c>
      <c r="F21" s="5">
        <v>84</v>
      </c>
      <c r="G21" s="5">
        <v>41</v>
      </c>
      <c r="J21" s="6" t="s">
        <v>125</v>
      </c>
      <c r="K21" s="8"/>
      <c r="L21" s="8"/>
    </row>
    <row r="22" spans="1:13" ht="15" customHeight="1" x14ac:dyDescent="0.25">
      <c r="A22" s="3">
        <v>21</v>
      </c>
      <c r="B22" s="4" t="s">
        <v>63</v>
      </c>
      <c r="C22" s="4" t="s">
        <v>64</v>
      </c>
      <c r="D22" s="4" t="s">
        <v>65</v>
      </c>
      <c r="E22" s="5">
        <v>90</v>
      </c>
      <c r="F22" s="5">
        <v>46</v>
      </c>
      <c r="G22" s="5">
        <v>48</v>
      </c>
      <c r="J22" s="6" t="s">
        <v>126</v>
      </c>
      <c r="K22" s="8"/>
      <c r="L22" s="8"/>
    </row>
    <row r="23" spans="1:13" ht="15" customHeight="1" x14ac:dyDescent="0.25">
      <c r="A23" s="3">
        <v>22</v>
      </c>
      <c r="B23" s="4" t="s">
        <v>66</v>
      </c>
      <c r="C23" s="4" t="s">
        <v>67</v>
      </c>
      <c r="D23" s="4" t="s">
        <v>68</v>
      </c>
      <c r="E23" s="5">
        <v>94</v>
      </c>
      <c r="F23" s="5">
        <v>65</v>
      </c>
      <c r="G23" s="5">
        <v>91</v>
      </c>
    </row>
    <row r="24" spans="1:13" ht="15" customHeight="1" x14ac:dyDescent="0.25">
      <c r="A24" s="3">
        <v>23</v>
      </c>
      <c r="B24" s="4" t="s">
        <v>69</v>
      </c>
      <c r="C24" s="4" t="s">
        <v>31</v>
      </c>
      <c r="D24" s="4" t="s">
        <v>70</v>
      </c>
      <c r="E24" s="5">
        <v>53</v>
      </c>
      <c r="F24" s="5">
        <v>93</v>
      </c>
      <c r="G24" s="5">
        <v>99</v>
      </c>
      <c r="J24" s="6" t="s">
        <v>127</v>
      </c>
      <c r="K24" s="6" t="s">
        <v>124</v>
      </c>
      <c r="L24" s="6" t="s">
        <v>125</v>
      </c>
      <c r="M24" s="6" t="s">
        <v>126</v>
      </c>
    </row>
    <row r="25" spans="1:13" ht="15" customHeight="1" x14ac:dyDescent="0.25">
      <c r="A25" s="3">
        <v>24</v>
      </c>
      <c r="B25" s="4" t="s">
        <v>71</v>
      </c>
      <c r="C25" s="4" t="s">
        <v>72</v>
      </c>
      <c r="D25" s="4" t="s">
        <v>73</v>
      </c>
      <c r="E25" s="5">
        <v>78</v>
      </c>
      <c r="F25" s="5">
        <v>41</v>
      </c>
      <c r="G25" s="5">
        <v>40</v>
      </c>
      <c r="J25" s="7" t="s">
        <v>36</v>
      </c>
      <c r="K25" s="8" t="str">
        <f>VLOOKUP(VLOOKUP($J$25,$B$2:$G$216,MATCH(K$24,$B1:$G1,0),FALSE),$Q$2:$R$9,2)</f>
        <v>B</v>
      </c>
      <c r="L25" s="8"/>
      <c r="M25" s="8"/>
    </row>
    <row r="26" spans="1:13" ht="15" customHeight="1" x14ac:dyDescent="0.25">
      <c r="A26" s="3">
        <v>25</v>
      </c>
      <c r="B26" s="4" t="s">
        <v>74</v>
      </c>
      <c r="C26" s="4" t="s">
        <v>49</v>
      </c>
      <c r="D26" s="4" t="s">
        <v>75</v>
      </c>
      <c r="E26" s="5">
        <v>58</v>
      </c>
      <c r="F26" s="5">
        <v>96</v>
      </c>
      <c r="G26" s="5">
        <v>71</v>
      </c>
    </row>
    <row r="27" spans="1:13" ht="15" customHeight="1" x14ac:dyDescent="0.25">
      <c r="A27" s="3">
        <v>26</v>
      </c>
      <c r="B27" s="4" t="s">
        <v>76</v>
      </c>
      <c r="C27" s="4" t="s">
        <v>77</v>
      </c>
      <c r="D27" s="4" t="s">
        <v>78</v>
      </c>
      <c r="E27" s="5">
        <v>97</v>
      </c>
      <c r="F27" s="5">
        <v>47</v>
      </c>
      <c r="G27" s="5">
        <v>99</v>
      </c>
    </row>
    <row r="28" spans="1:13" ht="15" customHeight="1" x14ac:dyDescent="0.25">
      <c r="A28" s="3">
        <v>27</v>
      </c>
      <c r="B28" s="4" t="s">
        <v>79</v>
      </c>
      <c r="C28" s="4" t="s">
        <v>80</v>
      </c>
      <c r="D28" s="4" t="s">
        <v>81</v>
      </c>
      <c r="E28" s="5">
        <v>93</v>
      </c>
      <c r="F28" s="5">
        <v>52</v>
      </c>
      <c r="G28" s="5">
        <v>90</v>
      </c>
    </row>
    <row r="29" spans="1:13" ht="15" customHeight="1" x14ac:dyDescent="0.25">
      <c r="A29" s="3">
        <v>28</v>
      </c>
      <c r="B29" s="4" t="s">
        <v>82</v>
      </c>
      <c r="C29" s="4" t="s">
        <v>83</v>
      </c>
      <c r="D29" s="4" t="s">
        <v>84</v>
      </c>
      <c r="E29" s="5">
        <v>93</v>
      </c>
      <c r="F29" s="5">
        <v>46</v>
      </c>
      <c r="G29" s="5">
        <v>98</v>
      </c>
    </row>
    <row r="30" spans="1:13" ht="15" customHeight="1" x14ac:dyDescent="0.25">
      <c r="A30" s="3">
        <v>29</v>
      </c>
      <c r="B30" s="4" t="s">
        <v>85</v>
      </c>
      <c r="C30" s="4" t="s">
        <v>86</v>
      </c>
      <c r="D30" s="4" t="s">
        <v>87</v>
      </c>
      <c r="E30" s="5">
        <v>56</v>
      </c>
      <c r="F30" s="5">
        <v>97</v>
      </c>
      <c r="G30" s="5">
        <v>100</v>
      </c>
    </row>
    <row r="31" spans="1:13" ht="15" customHeight="1" x14ac:dyDescent="0.25">
      <c r="A31" s="3">
        <v>30</v>
      </c>
      <c r="B31" s="4" t="s">
        <v>88</v>
      </c>
      <c r="C31" s="4" t="s">
        <v>89</v>
      </c>
      <c r="D31" s="4" t="s">
        <v>90</v>
      </c>
      <c r="E31" s="5">
        <v>77</v>
      </c>
      <c r="F31" s="5">
        <v>51</v>
      </c>
      <c r="G31" s="5">
        <v>76</v>
      </c>
    </row>
    <row r="32" spans="1:13" ht="15" customHeight="1" x14ac:dyDescent="0.25">
      <c r="A32" s="3">
        <v>31</v>
      </c>
      <c r="B32" s="4" t="s">
        <v>91</v>
      </c>
      <c r="C32" s="4" t="s">
        <v>92</v>
      </c>
      <c r="D32" s="4" t="s">
        <v>93</v>
      </c>
      <c r="E32" s="5">
        <v>59</v>
      </c>
      <c r="F32" s="5">
        <v>84</v>
      </c>
      <c r="G32" s="5">
        <v>46</v>
      </c>
    </row>
    <row r="33" spans="1:7" ht="15" customHeight="1" x14ac:dyDescent="0.25">
      <c r="A33" s="3">
        <v>32</v>
      </c>
      <c r="B33" s="4" t="s">
        <v>94</v>
      </c>
      <c r="C33" s="4" t="s">
        <v>95</v>
      </c>
      <c r="D33" s="4" t="s">
        <v>96</v>
      </c>
      <c r="E33" s="5">
        <v>96</v>
      </c>
      <c r="F33" s="5">
        <v>44</v>
      </c>
      <c r="G33" s="5">
        <v>87</v>
      </c>
    </row>
    <row r="34" spans="1:7" ht="15" customHeight="1" x14ac:dyDescent="0.25">
      <c r="A34" s="3">
        <v>33</v>
      </c>
      <c r="B34" s="4" t="s">
        <v>97</v>
      </c>
      <c r="C34" s="4" t="s">
        <v>98</v>
      </c>
      <c r="D34" s="4" t="s">
        <v>99</v>
      </c>
      <c r="E34" s="5">
        <v>70</v>
      </c>
      <c r="F34" s="5">
        <v>78</v>
      </c>
      <c r="G34" s="5">
        <v>84</v>
      </c>
    </row>
    <row r="35" spans="1:7" ht="15" customHeight="1" x14ac:dyDescent="0.25">
      <c r="A35" s="3">
        <v>34</v>
      </c>
      <c r="B35" s="4" t="s">
        <v>100</v>
      </c>
      <c r="C35" s="4" t="s">
        <v>101</v>
      </c>
      <c r="D35" s="4" t="s">
        <v>102</v>
      </c>
      <c r="E35" s="5">
        <v>78</v>
      </c>
      <c r="F35" s="5">
        <v>96</v>
      </c>
      <c r="G35" s="5">
        <v>73</v>
      </c>
    </row>
    <row r="36" spans="1:7" ht="15" customHeight="1" x14ac:dyDescent="0.25">
      <c r="A36" s="3">
        <v>35</v>
      </c>
      <c r="B36" s="4" t="s">
        <v>103</v>
      </c>
      <c r="C36" s="4" t="s">
        <v>104</v>
      </c>
      <c r="D36" s="4" t="s">
        <v>105</v>
      </c>
      <c r="E36" s="5">
        <v>83</v>
      </c>
      <c r="F36" s="5">
        <v>65</v>
      </c>
      <c r="G36" s="5">
        <v>82</v>
      </c>
    </row>
    <row r="37" spans="1:7" ht="15" customHeight="1" x14ac:dyDescent="0.25">
      <c r="A37" s="3">
        <v>36</v>
      </c>
      <c r="B37" s="4" t="s">
        <v>106</v>
      </c>
      <c r="C37" s="4" t="s">
        <v>107</v>
      </c>
      <c r="D37" s="4" t="s">
        <v>108</v>
      </c>
      <c r="E37" s="5">
        <v>80</v>
      </c>
      <c r="F37" s="5">
        <v>49</v>
      </c>
      <c r="G37" s="5">
        <v>52</v>
      </c>
    </row>
    <row r="38" spans="1:7" ht="15" customHeight="1" x14ac:dyDescent="0.25">
      <c r="A38" s="3">
        <v>37</v>
      </c>
      <c r="B38" s="4" t="s">
        <v>109</v>
      </c>
      <c r="C38" s="4" t="s">
        <v>110</v>
      </c>
      <c r="D38" s="4" t="s">
        <v>111</v>
      </c>
      <c r="E38" s="5">
        <v>52</v>
      </c>
      <c r="F38" s="5">
        <v>70</v>
      </c>
      <c r="G38" s="5">
        <v>41</v>
      </c>
    </row>
    <row r="39" spans="1:7" ht="15" customHeight="1" x14ac:dyDescent="0.25">
      <c r="A39" s="3">
        <v>38</v>
      </c>
      <c r="B39" s="4" t="s">
        <v>112</v>
      </c>
      <c r="C39" s="4" t="s">
        <v>113</v>
      </c>
      <c r="D39" s="4" t="s">
        <v>114</v>
      </c>
      <c r="E39" s="5">
        <v>71</v>
      </c>
      <c r="F39" s="5">
        <v>61</v>
      </c>
      <c r="G39" s="5">
        <v>51</v>
      </c>
    </row>
    <row r="40" spans="1:7" ht="15" customHeight="1" x14ac:dyDescent="0.25">
      <c r="A40" s="3">
        <v>39</v>
      </c>
      <c r="B40" s="4" t="s">
        <v>115</v>
      </c>
      <c r="C40" s="4" t="s">
        <v>116</v>
      </c>
      <c r="D40" s="4" t="s">
        <v>117</v>
      </c>
      <c r="E40" s="5">
        <v>96</v>
      </c>
      <c r="F40" s="5">
        <v>75</v>
      </c>
      <c r="G40" s="5">
        <v>50</v>
      </c>
    </row>
    <row r="41" spans="1:7" ht="15" customHeight="1" x14ac:dyDescent="0.25">
      <c r="A41" s="3">
        <v>40</v>
      </c>
      <c r="B41" s="4" t="s">
        <v>118</v>
      </c>
      <c r="C41" s="4" t="s">
        <v>119</v>
      </c>
      <c r="D41" s="4" t="s">
        <v>120</v>
      </c>
      <c r="E41" s="5">
        <v>64</v>
      </c>
      <c r="F41" s="5">
        <v>55</v>
      </c>
      <c r="G41" s="5">
        <v>49</v>
      </c>
    </row>
    <row r="42" spans="1:7" ht="15" customHeight="1" x14ac:dyDescent="0.25">
      <c r="A42" s="3">
        <v>41</v>
      </c>
      <c r="B42" s="4" t="s">
        <v>121</v>
      </c>
      <c r="C42" s="4" t="s">
        <v>122</v>
      </c>
      <c r="D42" s="4" t="s">
        <v>123</v>
      </c>
      <c r="E42" s="5">
        <v>76</v>
      </c>
      <c r="F42" s="5">
        <v>80</v>
      </c>
      <c r="G42" s="5">
        <v>84</v>
      </c>
    </row>
  </sheetData>
  <dataValidations count="3">
    <dataValidation type="list" allowBlank="1" showInputMessage="1" showErrorMessage="1" sqref="J10" xr:uid="{ABE1263E-1147-471D-892C-6F71C8B06506}">
      <formula1>$D$2:$D$42</formula1>
    </dataValidation>
    <dataValidation type="list" allowBlank="1" showInputMessage="1" showErrorMessage="1" sqref="J6" xr:uid="{795ABF3C-A873-4A52-977B-4F4A5BDA132C}">
      <formula1>$C$2:$C$42</formula1>
    </dataValidation>
    <dataValidation type="list" allowBlank="1" showInputMessage="1" showErrorMessage="1" sqref="J2 J25" xr:uid="{DCBA18A0-EFE1-4AD0-808C-36ACEDECC075}">
      <formula1>$B$2:$B$42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2021-08-17T07:45:34Z</dcterms:created>
  <dcterms:modified xsi:type="dcterms:W3CDTF">2024-09-24T03:56:33Z</dcterms:modified>
</cp:coreProperties>
</file>