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K600_calculations/Nehemiah/"/>
    </mc:Choice>
  </mc:AlternateContent>
  <xr:revisionPtr revIDLastSave="4" documentId="8_{979E9DB9-4D43-4462-BB99-835D67AE453F}" xr6:coauthVersionLast="45" xr6:coauthVersionMax="45" xr10:uidLastSave="{2320231A-8368-49E6-9193-4422238C0E0A}"/>
  <bookViews>
    <workbookView xWindow="-110" yWindow="-110" windowWidth="19420" windowHeight="10420" xr2:uid="{D035A67E-D169-4BE0-A225-234BE9864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N4" i="1" s="1"/>
  <c r="J26" i="1"/>
  <c r="N3" i="1" s="1"/>
  <c r="K25" i="1"/>
  <c r="J25" i="1"/>
  <c r="K27" i="1" l="1"/>
  <c r="J27" i="1"/>
  <c r="N7" i="1" s="1"/>
</calcChain>
</file>

<file path=xl/sharedStrings.xml><?xml version="1.0" encoding="utf-8"?>
<sst xmlns="http://schemas.openxmlformats.org/spreadsheetml/2006/main" count="24" uniqueCount="20">
  <si>
    <t>Waterfall</t>
  </si>
  <si>
    <t>Kkin</t>
  </si>
  <si>
    <t>Keff</t>
  </si>
  <si>
    <t>total sample ordered from smalled to largest</t>
  </si>
  <si>
    <t>Ranks</t>
  </si>
  <si>
    <t>SUM</t>
  </si>
  <si>
    <t>U</t>
  </si>
  <si>
    <t>n</t>
  </si>
  <si>
    <t>Data table</t>
  </si>
  <si>
    <t>Mann Whitney Method</t>
  </si>
  <si>
    <t>Date</t>
  </si>
  <si>
    <t>site</t>
  </si>
  <si>
    <t>distance</t>
  </si>
  <si>
    <t>SCROLL DOWN TO SEE CALCULATIONS</t>
  </si>
  <si>
    <t>27 &gt; 23 therefore we do not reject Ho</t>
  </si>
  <si>
    <t>critical value (from table)</t>
  </si>
  <si>
    <t>alpha (predetermined)</t>
  </si>
  <si>
    <t>n2 (sample size)</t>
  </si>
  <si>
    <t>n1 (sample size)</t>
  </si>
  <si>
    <t>U (use the smaller U of the 2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</si>
</sst>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7" xfId="0" applyBorder="1"/>
    <xf numFmtId="0" fontId="0" fillId="2" borderId="0" xfId="0" applyFill="1"/>
    <xf numFmtId="0" fontId="0" fillId="0" borderId="10" xfId="0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0" borderId="5" xfId="0" applyFont="1" applyBorder="1"/>
    <xf numFmtId="0" fontId="0" fillId="0" borderId="4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CC7-629A-463B-8834-096643AE68BE}">
  <dimension ref="A1:O36"/>
  <sheetViews>
    <sheetView tabSelected="1" workbookViewId="0">
      <selection activeCell="M14" sqref="M14"/>
    </sheetView>
  </sheetViews>
  <sheetFormatPr defaultRowHeight="14.5" x14ac:dyDescent="0.35"/>
  <cols>
    <col min="1" max="1" width="9.453125" bestFit="1" customWidth="1"/>
    <col min="8" max="8" width="15.54296875" customWidth="1"/>
    <col min="13" max="13" width="32.26953125" bestFit="1" customWidth="1"/>
  </cols>
  <sheetData>
    <row r="1" spans="1:15" ht="15" thickBot="1" x14ac:dyDescent="0.4">
      <c r="A1" s="18" t="s">
        <v>13</v>
      </c>
      <c r="B1" s="18"/>
      <c r="C1" s="18"/>
      <c r="D1" s="18"/>
    </row>
    <row r="2" spans="1:15" s="1" customFormat="1" ht="46" customHeight="1" thickBot="1" x14ac:dyDescent="0.4">
      <c r="A2" s="13" t="s">
        <v>8</v>
      </c>
      <c r="B2" s="14"/>
      <c r="C2" s="14"/>
      <c r="D2" s="14"/>
      <c r="E2" s="15"/>
      <c r="F2" s="4"/>
      <c r="G2" s="16" t="s">
        <v>9</v>
      </c>
      <c r="H2" s="20" t="s">
        <v>3</v>
      </c>
      <c r="I2" s="21"/>
      <c r="J2" s="22" t="s">
        <v>4</v>
      </c>
      <c r="K2" s="23"/>
    </row>
    <row r="3" spans="1:15" x14ac:dyDescent="0.35">
      <c r="A3" s="6" t="s">
        <v>10</v>
      </c>
      <c r="B3" s="2" t="s">
        <v>11</v>
      </c>
      <c r="C3" s="2" t="s">
        <v>12</v>
      </c>
      <c r="D3" s="2" t="s">
        <v>1</v>
      </c>
      <c r="E3" s="7" t="s">
        <v>2</v>
      </c>
      <c r="F3" s="2"/>
      <c r="G3" s="2"/>
      <c r="H3" s="24" t="s">
        <v>1</v>
      </c>
      <c r="I3" s="25" t="s">
        <v>2</v>
      </c>
      <c r="J3" s="26" t="s">
        <v>1</v>
      </c>
      <c r="K3" s="27" t="s">
        <v>2</v>
      </c>
      <c r="M3" s="12" t="s">
        <v>18</v>
      </c>
      <c r="N3" s="5">
        <f>J26</f>
        <v>10</v>
      </c>
      <c r="O3" s="35"/>
    </row>
    <row r="4" spans="1:15" x14ac:dyDescent="0.35">
      <c r="A4" s="8">
        <v>43664</v>
      </c>
      <c r="B4" s="2">
        <v>1</v>
      </c>
      <c r="C4" s="2">
        <v>5.1004500000000004</v>
      </c>
      <c r="D4" s="2">
        <v>77.531670259999999</v>
      </c>
      <c r="E4" s="7">
        <v>22.136960420000001</v>
      </c>
      <c r="F4" s="2"/>
      <c r="G4" s="2"/>
      <c r="H4" s="6">
        <v>2.2057691199999998</v>
      </c>
      <c r="I4" s="3"/>
      <c r="J4" s="2">
        <v>1</v>
      </c>
      <c r="K4" s="7"/>
      <c r="M4" s="34" t="s">
        <v>17</v>
      </c>
      <c r="N4" s="2">
        <f>K26</f>
        <v>10</v>
      </c>
      <c r="O4" s="7"/>
    </row>
    <row r="5" spans="1:15" x14ac:dyDescent="0.35">
      <c r="A5" s="8">
        <v>43664</v>
      </c>
      <c r="B5" s="2">
        <v>5</v>
      </c>
      <c r="C5" s="2">
        <v>37.015450000000001</v>
      </c>
      <c r="D5" s="2">
        <v>51.574721590000003</v>
      </c>
      <c r="E5" s="7">
        <v>15.63198358</v>
      </c>
      <c r="F5" s="2"/>
      <c r="G5" s="2"/>
      <c r="H5" s="6"/>
      <c r="I5" s="3">
        <v>3.318513249</v>
      </c>
      <c r="J5" s="2"/>
      <c r="K5" s="7">
        <v>2</v>
      </c>
      <c r="M5" s="34" t="s">
        <v>16</v>
      </c>
      <c r="N5" s="2">
        <v>0.05</v>
      </c>
      <c r="O5" s="7"/>
    </row>
    <row r="6" spans="1:15" x14ac:dyDescent="0.35">
      <c r="A6" s="8">
        <v>43664</v>
      </c>
      <c r="B6" s="2">
        <v>8</v>
      </c>
      <c r="C6" s="2">
        <v>61.124450000000003</v>
      </c>
      <c r="D6" s="2">
        <v>52.059006019999998</v>
      </c>
      <c r="E6" s="7">
        <v>13.58299987</v>
      </c>
      <c r="F6" s="2"/>
      <c r="G6" s="2"/>
      <c r="H6" s="6"/>
      <c r="I6" s="3">
        <v>9.5814787999999993</v>
      </c>
      <c r="J6" s="2"/>
      <c r="K6" s="7">
        <v>3</v>
      </c>
      <c r="M6" s="34" t="s">
        <v>15</v>
      </c>
      <c r="N6" s="2">
        <v>23</v>
      </c>
      <c r="O6" s="7"/>
    </row>
    <row r="7" spans="1:15" x14ac:dyDescent="0.35">
      <c r="A7" s="8">
        <v>43664</v>
      </c>
      <c r="B7" s="2">
        <v>11</v>
      </c>
      <c r="C7" s="2">
        <v>83.255449999999996</v>
      </c>
      <c r="D7" s="2">
        <v>39.135192189999998</v>
      </c>
      <c r="E7" s="7">
        <v>74.034807409999999</v>
      </c>
      <c r="F7" s="2"/>
      <c r="G7" s="2"/>
      <c r="H7" s="6"/>
      <c r="I7" s="3">
        <v>13.58299987</v>
      </c>
      <c r="J7" s="2"/>
      <c r="K7" s="7">
        <v>4</v>
      </c>
      <c r="M7" s="34" t="s">
        <v>19</v>
      </c>
      <c r="N7" s="2">
        <f>J27</f>
        <v>27</v>
      </c>
      <c r="O7" s="7"/>
    </row>
    <row r="8" spans="1:15" x14ac:dyDescent="0.35">
      <c r="A8" s="8">
        <v>43664</v>
      </c>
      <c r="B8" s="2">
        <v>14</v>
      </c>
      <c r="C8" s="2">
        <v>104.56744999999999</v>
      </c>
      <c r="D8" s="2">
        <v>21.28697768</v>
      </c>
      <c r="E8" s="7">
        <v>36.420358810000003</v>
      </c>
      <c r="F8" s="2"/>
      <c r="G8" s="2"/>
      <c r="H8" s="6"/>
      <c r="I8" s="3">
        <v>15.63198358</v>
      </c>
      <c r="J8" s="2"/>
      <c r="K8" s="7">
        <v>5</v>
      </c>
      <c r="M8" s="6"/>
      <c r="N8" s="2"/>
      <c r="O8" s="7"/>
    </row>
    <row r="9" spans="1:15" ht="15" thickBot="1" x14ac:dyDescent="0.4">
      <c r="A9" s="8">
        <v>43664</v>
      </c>
      <c r="B9" s="2" t="s">
        <v>0</v>
      </c>
      <c r="C9" s="2">
        <v>151.06545</v>
      </c>
      <c r="D9" s="2">
        <v>106.44802350000001</v>
      </c>
      <c r="E9" s="7">
        <v>36.181530819999999</v>
      </c>
      <c r="F9" s="2"/>
      <c r="G9" s="2"/>
      <c r="H9" s="6">
        <v>21.28697768</v>
      </c>
      <c r="I9" s="3"/>
      <c r="J9" s="2">
        <v>6</v>
      </c>
      <c r="K9" s="7"/>
      <c r="M9" s="6"/>
      <c r="N9" s="2"/>
      <c r="O9" s="7"/>
    </row>
    <row r="10" spans="1:15" ht="15" thickBot="1" x14ac:dyDescent="0.4">
      <c r="A10" s="8">
        <v>43664</v>
      </c>
      <c r="B10" s="2">
        <v>20</v>
      </c>
      <c r="C10" s="2">
        <v>157.54145</v>
      </c>
      <c r="D10" s="2">
        <v>131.44877589999999</v>
      </c>
      <c r="E10" s="7">
        <v>39.506824930000001</v>
      </c>
      <c r="F10" s="2"/>
      <c r="G10" s="2"/>
      <c r="H10" s="6">
        <v>21.687005259999999</v>
      </c>
      <c r="I10" s="3"/>
      <c r="J10" s="2">
        <v>7</v>
      </c>
      <c r="K10" s="7"/>
      <c r="M10" s="31" t="s">
        <v>14</v>
      </c>
      <c r="N10" s="32"/>
      <c r="O10" s="33"/>
    </row>
    <row r="11" spans="1:15" x14ac:dyDescent="0.35">
      <c r="A11" s="8">
        <v>43664</v>
      </c>
      <c r="B11" s="2">
        <v>23</v>
      </c>
      <c r="C11" s="2">
        <v>178.18244999999999</v>
      </c>
      <c r="D11" s="2">
        <v>136.18751080000001</v>
      </c>
      <c r="E11" s="7">
        <v>23.920717310000001</v>
      </c>
      <c r="F11" s="2"/>
      <c r="G11" s="2"/>
      <c r="H11" s="6"/>
      <c r="I11" s="3">
        <v>22.136960420000001</v>
      </c>
      <c r="J11" s="2"/>
      <c r="K11" s="7">
        <v>8</v>
      </c>
    </row>
    <row r="12" spans="1:15" x14ac:dyDescent="0.35">
      <c r="A12" s="8">
        <v>43664</v>
      </c>
      <c r="B12" s="2">
        <v>29</v>
      </c>
      <c r="C12" s="2">
        <v>210.94945000000001</v>
      </c>
      <c r="D12" s="2">
        <v>2.2057691199999998</v>
      </c>
      <c r="E12" s="7">
        <v>3.318513249</v>
      </c>
      <c r="F12" s="2"/>
      <c r="G12" s="2"/>
      <c r="H12" s="6"/>
      <c r="I12" s="3">
        <v>23.920717310000001</v>
      </c>
      <c r="J12" s="2"/>
      <c r="K12" s="7">
        <v>9</v>
      </c>
    </row>
    <row r="13" spans="1:15" ht="15" thickBot="1" x14ac:dyDescent="0.4">
      <c r="A13" s="9">
        <v>43664</v>
      </c>
      <c r="B13" s="10">
        <v>35</v>
      </c>
      <c r="C13" s="10">
        <v>245.20545000000001</v>
      </c>
      <c r="D13" s="10">
        <v>21.687005259999999</v>
      </c>
      <c r="E13" s="11">
        <v>9.5814787999999993</v>
      </c>
      <c r="F13" s="2"/>
      <c r="G13" s="2"/>
      <c r="H13" s="6"/>
      <c r="I13" s="3">
        <v>36.181530819999999</v>
      </c>
      <c r="J13" s="2"/>
      <c r="K13" s="7">
        <v>10</v>
      </c>
    </row>
    <row r="14" spans="1:15" x14ac:dyDescent="0.35">
      <c r="H14" s="6">
        <v>39.135192189999998</v>
      </c>
      <c r="I14" s="3"/>
      <c r="J14" s="2">
        <v>11</v>
      </c>
      <c r="K14" s="7"/>
    </row>
    <row r="15" spans="1:15" x14ac:dyDescent="0.35">
      <c r="H15" s="6"/>
      <c r="I15" s="3">
        <v>39.506824930000001</v>
      </c>
      <c r="J15" s="2"/>
      <c r="K15" s="7">
        <v>12</v>
      </c>
    </row>
    <row r="16" spans="1:15" x14ac:dyDescent="0.35">
      <c r="H16" s="6"/>
      <c r="I16" s="3">
        <v>36.420358810000003</v>
      </c>
      <c r="J16" s="2"/>
      <c r="K16" s="7">
        <v>13</v>
      </c>
    </row>
    <row r="17" spans="8:11" x14ac:dyDescent="0.35">
      <c r="H17" s="6">
        <v>51.574721590000003</v>
      </c>
      <c r="I17" s="3"/>
      <c r="J17" s="2">
        <v>14</v>
      </c>
      <c r="K17" s="7"/>
    </row>
    <row r="18" spans="8:11" x14ac:dyDescent="0.35">
      <c r="H18" s="6">
        <v>52.059006019999998</v>
      </c>
      <c r="I18" s="3"/>
      <c r="J18" s="2">
        <v>15</v>
      </c>
      <c r="K18" s="7"/>
    </row>
    <row r="19" spans="8:11" x14ac:dyDescent="0.35">
      <c r="H19" s="6"/>
      <c r="I19" s="3">
        <v>74.034807409999999</v>
      </c>
      <c r="J19" s="2"/>
      <c r="K19" s="7">
        <v>16</v>
      </c>
    </row>
    <row r="20" spans="8:11" x14ac:dyDescent="0.35">
      <c r="H20" s="6">
        <v>77.531670259999999</v>
      </c>
      <c r="I20" s="3"/>
      <c r="J20" s="2">
        <v>17</v>
      </c>
      <c r="K20" s="7"/>
    </row>
    <row r="21" spans="8:11" x14ac:dyDescent="0.35">
      <c r="H21" s="6">
        <v>106.44802350000001</v>
      </c>
      <c r="I21" s="3"/>
      <c r="J21" s="2">
        <v>18</v>
      </c>
      <c r="K21" s="7"/>
    </row>
    <row r="22" spans="8:11" x14ac:dyDescent="0.35">
      <c r="H22" s="6">
        <v>131.44877589999999</v>
      </c>
      <c r="I22" s="3"/>
      <c r="J22" s="2">
        <v>19</v>
      </c>
      <c r="K22" s="7"/>
    </row>
    <row r="23" spans="8:11" ht="15" thickBot="1" x14ac:dyDescent="0.4">
      <c r="H23" s="17">
        <v>136.18751080000001</v>
      </c>
      <c r="I23" s="19"/>
      <c r="J23" s="10">
        <v>20</v>
      </c>
      <c r="K23" s="11"/>
    </row>
    <row r="25" spans="8:11" x14ac:dyDescent="0.35">
      <c r="I25" s="28" t="s">
        <v>5</v>
      </c>
      <c r="J25">
        <f>SUM(J4:J23)</f>
        <v>128</v>
      </c>
      <c r="K25">
        <f>SUM(K4:K23)</f>
        <v>82</v>
      </c>
    </row>
    <row r="26" spans="8:11" x14ac:dyDescent="0.35">
      <c r="I26" s="28" t="s">
        <v>7</v>
      </c>
      <c r="J26">
        <f>COUNT(J4:J23)</f>
        <v>10</v>
      </c>
      <c r="K26">
        <f>COUNT(K4:K23)</f>
        <v>10</v>
      </c>
    </row>
    <row r="27" spans="8:11" x14ac:dyDescent="0.35">
      <c r="I27" s="30" t="s">
        <v>6</v>
      </c>
      <c r="J27" s="18">
        <f>$J26*$K26+J26*(1+J26)/2-J25</f>
        <v>27</v>
      </c>
      <c r="K27" s="18">
        <f>$J26*$K26+K26*(1+K26)/2-K25</f>
        <v>73</v>
      </c>
    </row>
    <row r="30" spans="8:11" x14ac:dyDescent="0.35">
      <c r="H30" s="29"/>
    </row>
    <row r="31" spans="8:11" x14ac:dyDescent="0.35">
      <c r="H31" s="29"/>
    </row>
    <row r="32" spans="8:11" x14ac:dyDescent="0.35">
      <c r="H32" s="29"/>
    </row>
    <row r="33" spans="8:12" x14ac:dyDescent="0.35">
      <c r="H33" s="29"/>
    </row>
    <row r="34" spans="8:12" x14ac:dyDescent="0.35">
      <c r="H34" s="29"/>
    </row>
    <row r="35" spans="8:12" x14ac:dyDescent="0.35">
      <c r="I35" s="36"/>
      <c r="J35" s="36"/>
      <c r="K35" s="36"/>
      <c r="L35" s="36"/>
    </row>
    <row r="36" spans="8:12" x14ac:dyDescent="0.35">
      <c r="I36" s="36"/>
      <c r="J36" s="36"/>
      <c r="K36" s="36"/>
      <c r="L36" s="36"/>
    </row>
  </sheetData>
  <sortState xmlns:xlrd2="http://schemas.microsoft.com/office/spreadsheetml/2017/richdata2" ref="H4:I12">
    <sortCondition ref="H4:H12"/>
  </sortState>
  <mergeCells count="3">
    <mergeCell ref="H2:I2"/>
    <mergeCell ref="J2:K2"/>
    <mergeCell ref="A2:E2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3" ma:contentTypeDescription="Create a new document." ma:contentTypeScope="" ma:versionID="66652331a30a5204f93b73ea381d4da7">
  <xsd:schema xmlns:xsd="http://www.w3.org/2001/XMLSchema" xmlns:xs="http://www.w3.org/2001/XMLSchema" xmlns:p="http://schemas.microsoft.com/office/2006/metadata/properties" xmlns:ns3="18299441-e87c-4909-bb3a-a1a391a25027" xmlns:ns4="a293d28e-4226-44cb-a870-d5bf73eb0651" targetNamespace="http://schemas.microsoft.com/office/2006/metadata/properties" ma:root="true" ma:fieldsID="479098f2b1b2b01b201248cce17b698a" ns3:_="" ns4:_="">
    <xsd:import namespace="18299441-e87c-4909-bb3a-a1a391a25027"/>
    <xsd:import namespace="a293d28e-4226-44cb-a870-d5bf73eb06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3d28e-4226-44cb-a870-d5bf73eb0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25879A-CAF6-4521-9F95-31ECD34B5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a293d28e-4226-44cb-a870-d5bf73eb0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2F8E4-F794-48F0-BDE3-BF7678A76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FC1032-CBA7-41AF-B06A-4B8C0CBD4A2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2020-04-21T23:14:19Z</dcterms:created>
  <dcterms:modified xsi:type="dcterms:W3CDTF">2020-04-21T23:53:05Z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