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ddie\Documents\kriddie_personal\Ecuador Proyecto IRU\EcuadorGit\Analysis\Stream_Metabolism\data_for_StreamMetaboliz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D22" i="1"/>
  <c r="E22" i="1"/>
  <c r="E21" i="1"/>
</calcChain>
</file>

<file path=xl/sharedStrings.xml><?xml version="1.0" encoding="utf-8"?>
<sst xmlns="http://schemas.openxmlformats.org/spreadsheetml/2006/main" count="38" uniqueCount="21">
  <si>
    <t>Station</t>
  </si>
  <si>
    <t>date</t>
  </si>
  <si>
    <t>time</t>
  </si>
  <si>
    <t>X</t>
  </si>
  <si>
    <t>width (m)</t>
  </si>
  <si>
    <t>depth (m)</t>
  </si>
  <si>
    <t>W (water fall)</t>
  </si>
  <si>
    <t>discharge</t>
  </si>
  <si>
    <t>level_m</t>
  </si>
  <si>
    <t>lvl_425_m</t>
  </si>
  <si>
    <t>lvl_430_m</t>
  </si>
  <si>
    <t>lvl_435_m</t>
  </si>
  <si>
    <t>lvl_437_m</t>
  </si>
  <si>
    <t>lvl_442_m</t>
  </si>
  <si>
    <t>stn1_Q</t>
  </si>
  <si>
    <t>stn2_Q</t>
  </si>
  <si>
    <t>stn3_Q</t>
  </si>
  <si>
    <t>stn4_Q</t>
  </si>
  <si>
    <t>NA</t>
  </si>
  <si>
    <t>lvl_stn1_m</t>
  </si>
  <si>
    <t>lvl_72020421_m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</si>
</sst>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Sheet1!$H$17:$H$38</c:f>
              <c:numCache>
                <c:formatCode>General</c:formatCode>
                <c:ptCount val="22"/>
                <c:pt idx="3">
                  <c:v>0.19850000000000001</c:v>
                </c:pt>
                <c:pt idx="6">
                  <c:v>0.31194485030400998</c:v>
                </c:pt>
                <c:pt idx="12">
                  <c:v>0.16220000000000001</c:v>
                </c:pt>
                <c:pt idx="15">
                  <c:v>0.15490000000000001</c:v>
                </c:pt>
                <c:pt idx="18">
                  <c:v>0.19539999999999999</c:v>
                </c:pt>
                <c:pt idx="21">
                  <c:v>0.15182499999999999</c:v>
                </c:pt>
              </c:numCache>
            </c:numRef>
          </c:xVal>
          <c:yVal>
            <c:numRef>
              <c:f>Sheet1!$E$17:$E$38</c:f>
              <c:numCache>
                <c:formatCode>General</c:formatCode>
                <c:ptCount val="22"/>
                <c:pt idx="0">
                  <c:v>7.0000000000000007E-2</c:v>
                </c:pt>
                <c:pt idx="1">
                  <c:v>0.16500000000000001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0.25</c:v>
                </c:pt>
                <c:pt idx="5">
                  <c:v>0.25750000000000001</c:v>
                </c:pt>
                <c:pt idx="6">
                  <c:v>0.34</c:v>
                </c:pt>
                <c:pt idx="7">
                  <c:v>0.36499999999999999</c:v>
                </c:pt>
                <c:pt idx="8">
                  <c:v>0.17249999999999999</c:v>
                </c:pt>
                <c:pt idx="9">
                  <c:v>0.105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0.115</c:v>
                </c:pt>
                <c:pt idx="14">
                  <c:v>0.18</c:v>
                </c:pt>
                <c:pt idx="15">
                  <c:v>0.08</c:v>
                </c:pt>
                <c:pt idx="16">
                  <c:v>0.13500000000000001</c:v>
                </c:pt>
                <c:pt idx="17">
                  <c:v>0.11</c:v>
                </c:pt>
                <c:pt idx="18">
                  <c:v>0.14749999999999999</c:v>
                </c:pt>
                <c:pt idx="19">
                  <c:v>0.12</c:v>
                </c:pt>
                <c:pt idx="20">
                  <c:v>7.0000000000000007E-2</c:v>
                </c:pt>
                <c:pt idx="21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0B-4FDB-8A09-D5D9ADD43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08768"/>
        <c:axId val="594309424"/>
      </c:scatterChart>
      <c:valAx>
        <c:axId val="59430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09424"/>
        <c:crosses val="autoZero"/>
        <c:crossBetween val="midCat"/>
      </c:valAx>
      <c:valAx>
        <c:axId val="5943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447675</xdr:colOff>
      <xdr:row>8</xdr:row>
      <xdr:rowOff>95250</xdr:rowOff>
    </xdr:from>
    <xdr:to>
      <xdr:col>27</xdr:col>
      <xdr:colOff>142875</xdr:colOff>
      <xdr:row>22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H7" sqref="H7"/>
    </sheetView>
  </sheetViews>
  <sheetFormatPr defaultRowHeight="15" x14ac:dyDescent="0.25"/>
  <cols>
    <col min="2" max="2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20</v>
      </c>
      <c r="J1" t="s">
        <v>9</v>
      </c>
      <c r="K1" t="s">
        <v>10</v>
      </c>
      <c r="L1" t="s">
        <v>11</v>
      </c>
      <c r="M1" t="s">
        <v>19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s="1">
        <v>43656</v>
      </c>
      <c r="C2" s="2">
        <v>0.46319444444444446</v>
      </c>
      <c r="D2">
        <v>0.35</v>
      </c>
      <c r="E2">
        <v>0.12</v>
      </c>
      <c r="F2">
        <v>1.1000000000000001</v>
      </c>
    </row>
    <row r="3" spans="1:19" x14ac:dyDescent="0.25">
      <c r="A3">
        <v>2</v>
      </c>
      <c r="B3" s="1">
        <v>43656</v>
      </c>
      <c r="C3" s="2">
        <v>0.49791666666666662</v>
      </c>
      <c r="D3">
        <v>0.75</v>
      </c>
      <c r="E3">
        <v>0.09</v>
      </c>
      <c r="F3">
        <v>0.55000000000000004</v>
      </c>
    </row>
    <row r="4" spans="1:19" x14ac:dyDescent="0.25">
      <c r="A4">
        <v>3</v>
      </c>
      <c r="B4" s="1">
        <v>43656</v>
      </c>
      <c r="C4" s="2">
        <v>0.51388888888888895</v>
      </c>
      <c r="D4">
        <v>1.125</v>
      </c>
      <c r="E4">
        <v>5.5E-2</v>
      </c>
      <c r="F4">
        <v>0.65</v>
      </c>
    </row>
    <row r="5" spans="1:19" x14ac:dyDescent="0.25">
      <c r="A5">
        <v>4</v>
      </c>
      <c r="B5" s="1">
        <v>43656</v>
      </c>
      <c r="C5" s="2">
        <v>0.53749999999999998</v>
      </c>
      <c r="D5">
        <v>0.75</v>
      </c>
      <c r="E5">
        <v>0.16</v>
      </c>
      <c r="F5">
        <v>0.4</v>
      </c>
    </row>
    <row r="6" spans="1:19" x14ac:dyDescent="0.25">
      <c r="A6">
        <v>1</v>
      </c>
      <c r="B6" s="1">
        <v>43657</v>
      </c>
      <c r="C6" s="2">
        <v>0.49305555555555558</v>
      </c>
      <c r="D6">
        <v>0.67500000000000004</v>
      </c>
      <c r="E6">
        <v>0.12</v>
      </c>
      <c r="F6">
        <v>0.65</v>
      </c>
    </row>
    <row r="7" spans="1:19" x14ac:dyDescent="0.25">
      <c r="A7">
        <v>2</v>
      </c>
      <c r="B7" s="1">
        <v>43657</v>
      </c>
      <c r="C7" s="2">
        <v>0.51041666666666663</v>
      </c>
      <c r="D7">
        <v>0.8</v>
      </c>
      <c r="E7">
        <v>0.16</v>
      </c>
      <c r="F7">
        <v>0.45</v>
      </c>
    </row>
    <row r="8" spans="1:19" x14ac:dyDescent="0.25">
      <c r="A8">
        <v>3</v>
      </c>
      <c r="B8" s="1">
        <v>43657</v>
      </c>
      <c r="C8" s="2">
        <v>0.52777777777777779</v>
      </c>
      <c r="D8">
        <v>1.35</v>
      </c>
      <c r="E8">
        <v>0.08</v>
      </c>
      <c r="F8">
        <v>0.75</v>
      </c>
    </row>
    <row r="9" spans="1:19" x14ac:dyDescent="0.25">
      <c r="A9">
        <v>4</v>
      </c>
      <c r="B9" s="1">
        <v>43657</v>
      </c>
      <c r="C9" s="2">
        <v>0.54375000000000007</v>
      </c>
      <c r="D9">
        <f>AVERAGE(0.77,0.8)</f>
        <v>0.78500000000000003</v>
      </c>
      <c r="E9">
        <f>AVERAGE(0.11,0.14)</f>
        <v>0.125</v>
      </c>
      <c r="F9">
        <v>0.3</v>
      </c>
    </row>
    <row r="10" spans="1:19" x14ac:dyDescent="0.25">
      <c r="A10">
        <v>3</v>
      </c>
      <c r="B10" s="1">
        <v>43661</v>
      </c>
      <c r="D10">
        <v>0.95499999999999996</v>
      </c>
      <c r="E10">
        <v>0.17499999999999999</v>
      </c>
      <c r="F10">
        <v>0.8</v>
      </c>
    </row>
    <row r="11" spans="1:19" x14ac:dyDescent="0.25">
      <c r="A11">
        <v>4</v>
      </c>
      <c r="B11" s="1">
        <v>43661</v>
      </c>
      <c r="D11">
        <v>0.95499999999999996</v>
      </c>
      <c r="E11">
        <v>0.19500000000000001</v>
      </c>
      <c r="F11">
        <v>0.6</v>
      </c>
    </row>
    <row r="12" spans="1:19" x14ac:dyDescent="0.25">
      <c r="A12">
        <v>3</v>
      </c>
      <c r="B12" s="1">
        <v>43662</v>
      </c>
      <c r="D12">
        <v>0.85</v>
      </c>
      <c r="E12">
        <v>0.15</v>
      </c>
      <c r="F12">
        <v>0.6</v>
      </c>
    </row>
    <row r="13" spans="1:19" x14ac:dyDescent="0.25">
      <c r="A13">
        <v>4</v>
      </c>
      <c r="B13" s="1">
        <v>43662</v>
      </c>
      <c r="D13">
        <v>0.95</v>
      </c>
      <c r="E13">
        <v>0.09</v>
      </c>
      <c r="F13">
        <v>0.5</v>
      </c>
    </row>
    <row r="14" spans="1:19" x14ac:dyDescent="0.25">
      <c r="A14">
        <v>3</v>
      </c>
      <c r="B14" s="1">
        <v>43665</v>
      </c>
      <c r="C14" s="2">
        <v>0.57777777777777783</v>
      </c>
      <c r="D14">
        <v>1.125</v>
      </c>
      <c r="E14">
        <v>6.5000000000000002E-2</v>
      </c>
      <c r="F14">
        <v>0.55000000000000004</v>
      </c>
      <c r="G14">
        <v>33.862940249606098</v>
      </c>
      <c r="I14">
        <v>0.215976696</v>
      </c>
      <c r="J14" t="s">
        <v>18</v>
      </c>
      <c r="K14">
        <v>0.80923449650000001</v>
      </c>
      <c r="L14">
        <v>0.1313</v>
      </c>
      <c r="M14">
        <v>0.1794</v>
      </c>
      <c r="N14">
        <v>0.36470000000000002</v>
      </c>
      <c r="O14">
        <v>0.33929999999999999</v>
      </c>
      <c r="P14">
        <v>9.2433505128725493</v>
      </c>
      <c r="Q14">
        <v>9.8019068667000404</v>
      </c>
      <c r="R14">
        <v>33.862940249606098</v>
      </c>
      <c r="S14">
        <v>21.8488928699593</v>
      </c>
    </row>
    <row r="15" spans="1:19" x14ac:dyDescent="0.25">
      <c r="A15">
        <v>4</v>
      </c>
      <c r="B15" s="1">
        <v>43665</v>
      </c>
      <c r="C15" s="2">
        <v>0.5541666666666667</v>
      </c>
      <c r="D15">
        <v>1.125</v>
      </c>
      <c r="E15">
        <v>9.2499999999999999E-2</v>
      </c>
      <c r="F15">
        <v>0.65</v>
      </c>
      <c r="G15">
        <v>21.653287167457002</v>
      </c>
      <c r="I15">
        <v>0.21555606150000001</v>
      </c>
      <c r="J15" t="s">
        <v>18</v>
      </c>
      <c r="K15">
        <v>0.8088011155</v>
      </c>
      <c r="L15">
        <v>0.130325</v>
      </c>
      <c r="M15">
        <v>0.17782500000000001</v>
      </c>
      <c r="N15">
        <v>0.36447499999999999</v>
      </c>
      <c r="O15">
        <v>0.33960000000000001</v>
      </c>
      <c r="P15">
        <v>8.9899462804960208</v>
      </c>
      <c r="Q15">
        <v>9.6953019464408605</v>
      </c>
      <c r="R15">
        <v>33.694064903757202</v>
      </c>
      <c r="S15">
        <v>21.653287167457002</v>
      </c>
    </row>
    <row r="16" spans="1:19" x14ac:dyDescent="0.25">
      <c r="A16">
        <v>1</v>
      </c>
      <c r="B16" s="1">
        <v>43665</v>
      </c>
      <c r="C16" s="2">
        <v>0.59027777777777779</v>
      </c>
      <c r="D16">
        <v>1.325</v>
      </c>
      <c r="E16">
        <v>0.08</v>
      </c>
      <c r="F16">
        <v>0.6</v>
      </c>
      <c r="G16">
        <v>9.1377823881280804</v>
      </c>
      <c r="H16">
        <v>0.17874999999999999</v>
      </c>
      <c r="I16">
        <v>0.1965816215</v>
      </c>
      <c r="J16" t="s">
        <v>18</v>
      </c>
      <c r="K16">
        <v>0.81174300749999995</v>
      </c>
      <c r="L16">
        <v>0.13519999999999999</v>
      </c>
      <c r="M16">
        <v>0.17874999999999999</v>
      </c>
      <c r="N16">
        <v>0.36564999999999998</v>
      </c>
      <c r="O16">
        <v>0.34055000000000002</v>
      </c>
      <c r="P16">
        <v>9.1377823881280804</v>
      </c>
      <c r="Q16">
        <v>9.7577698608122301</v>
      </c>
      <c r="R16">
        <v>26.891189531829699</v>
      </c>
      <c r="S16">
        <v>14.2042998230013</v>
      </c>
    </row>
    <row r="17" spans="1:19" x14ac:dyDescent="0.25">
      <c r="A17" t="s">
        <v>6</v>
      </c>
      <c r="B17" s="1">
        <v>43665</v>
      </c>
      <c r="C17" s="2">
        <v>0.66180555555555554</v>
      </c>
      <c r="D17">
        <v>0.25</v>
      </c>
      <c r="E17">
        <v>7.0000000000000007E-2</v>
      </c>
      <c r="F17">
        <v>0.73</v>
      </c>
      <c r="I17">
        <v>0.18824031199999999</v>
      </c>
      <c r="J17" t="s">
        <v>18</v>
      </c>
      <c r="K17">
        <v>0.81427191300000001</v>
      </c>
      <c r="L17">
        <v>0.13730000000000001</v>
      </c>
      <c r="M17">
        <v>0.16450000000000001</v>
      </c>
      <c r="N17">
        <v>0.36654999999999999</v>
      </c>
      <c r="O17">
        <v>0.33034999999999998</v>
      </c>
      <c r="P17">
        <v>7.1725178698460796</v>
      </c>
      <c r="Q17">
        <v>8.8385561139591093</v>
      </c>
      <c r="R17">
        <v>24.353049163868199</v>
      </c>
      <c r="S17">
        <v>11.780738894817601</v>
      </c>
    </row>
    <row r="18" spans="1:19" x14ac:dyDescent="0.25">
      <c r="A18">
        <v>4</v>
      </c>
      <c r="B18" s="1">
        <v>43668</v>
      </c>
      <c r="C18" s="2">
        <v>0.61458333333333337</v>
      </c>
      <c r="D18">
        <v>0.92500000000000004</v>
      </c>
      <c r="E18">
        <v>0.16500000000000001</v>
      </c>
      <c r="F18">
        <v>0.52</v>
      </c>
      <c r="G18">
        <v>38.223228434507497</v>
      </c>
      <c r="I18">
        <v>0.24453905300000001</v>
      </c>
      <c r="J18" t="s">
        <v>18</v>
      </c>
      <c r="K18">
        <v>0.82702861000000005</v>
      </c>
      <c r="L18">
        <v>0.219</v>
      </c>
      <c r="M18">
        <v>0.21260000000000001</v>
      </c>
      <c r="N18">
        <v>0.40849999999999997</v>
      </c>
      <c r="O18">
        <v>0.35859999999999997</v>
      </c>
      <c r="P18">
        <v>16.483277112707398</v>
      </c>
      <c r="Q18">
        <v>12.3430184978826</v>
      </c>
      <c r="R18">
        <v>47.550987421767303</v>
      </c>
      <c r="S18">
        <v>38.223228434507497</v>
      </c>
    </row>
    <row r="19" spans="1:19" x14ac:dyDescent="0.25">
      <c r="A19">
        <v>3</v>
      </c>
      <c r="B19" s="1">
        <v>43668</v>
      </c>
      <c r="C19" s="2">
        <v>0.62986111111111109</v>
      </c>
      <c r="D19">
        <v>0.65</v>
      </c>
      <c r="E19">
        <v>0.11</v>
      </c>
      <c r="F19">
        <v>0.6</v>
      </c>
      <c r="G19">
        <v>44.923440895888703</v>
      </c>
      <c r="I19">
        <v>0.239756566</v>
      </c>
      <c r="J19" t="s">
        <v>18</v>
      </c>
      <c r="K19">
        <v>0.82832365450000001</v>
      </c>
      <c r="L19">
        <v>0.21859999999999999</v>
      </c>
      <c r="M19">
        <v>0.19869999999999999</v>
      </c>
      <c r="N19">
        <v>0.40910000000000002</v>
      </c>
      <c r="O19">
        <v>0.35909999999999997</v>
      </c>
      <c r="P19">
        <v>13.0110023258996</v>
      </c>
      <c r="Q19">
        <v>11.207468255135399</v>
      </c>
      <c r="R19">
        <v>44.923440895888703</v>
      </c>
      <c r="S19">
        <v>35.056708968573297</v>
      </c>
    </row>
    <row r="20" spans="1:19" x14ac:dyDescent="0.25">
      <c r="A20">
        <v>1</v>
      </c>
      <c r="B20" s="1">
        <v>43668</v>
      </c>
      <c r="C20" s="2">
        <v>0.64583333333333337</v>
      </c>
      <c r="D20">
        <v>1.1000000000000001</v>
      </c>
      <c r="E20">
        <v>0.14000000000000001</v>
      </c>
      <c r="F20">
        <v>0.6</v>
      </c>
      <c r="G20">
        <v>12.9656782989573</v>
      </c>
      <c r="H20">
        <v>0.19850000000000001</v>
      </c>
      <c r="I20">
        <v>0.24124535799999999</v>
      </c>
      <c r="J20" t="s">
        <v>18</v>
      </c>
      <c r="K20">
        <v>0.82883096499999998</v>
      </c>
      <c r="L20">
        <v>0.21709999999999999</v>
      </c>
      <c r="M20">
        <v>0.19850000000000001</v>
      </c>
      <c r="N20">
        <v>0.40889999999999999</v>
      </c>
      <c r="O20">
        <v>0.35859999999999997</v>
      </c>
      <c r="P20">
        <v>12.9656782989573</v>
      </c>
      <c r="Q20">
        <v>11.1919159566958</v>
      </c>
      <c r="R20">
        <v>45.725445841533002</v>
      </c>
      <c r="S20">
        <v>36.024132770550999</v>
      </c>
    </row>
    <row r="21" spans="1:19" x14ac:dyDescent="0.25">
      <c r="A21">
        <v>4</v>
      </c>
      <c r="B21" s="1">
        <v>43670</v>
      </c>
      <c r="C21" s="2">
        <v>0.52083333333333337</v>
      </c>
      <c r="D21">
        <v>1.0249999999999999</v>
      </c>
      <c r="E21">
        <f>AVERAGE(0.295,0.205)</f>
        <v>0.25</v>
      </c>
      <c r="F21">
        <v>0.55000000000000004</v>
      </c>
      <c r="G21">
        <v>110.11848857122401</v>
      </c>
      <c r="I21">
        <v>0.31944768400000001</v>
      </c>
      <c r="J21" t="s">
        <v>18</v>
      </c>
      <c r="K21">
        <v>0.84703296724999999</v>
      </c>
      <c r="L21">
        <v>0.34499999999999997</v>
      </c>
      <c r="M21">
        <v>0.30422440461897998</v>
      </c>
      <c r="N21">
        <v>0.42570000000000002</v>
      </c>
      <c r="O21">
        <v>0.41160000000000002</v>
      </c>
      <c r="P21">
        <v>55.268946681240799</v>
      </c>
      <c r="Q21">
        <v>23.318698501557002</v>
      </c>
      <c r="R21">
        <v>115.831684574646</v>
      </c>
      <c r="S21">
        <v>110.11848857122401</v>
      </c>
    </row>
    <row r="22" spans="1:19" x14ac:dyDescent="0.25">
      <c r="A22">
        <v>3</v>
      </c>
      <c r="B22" s="1">
        <v>43670</v>
      </c>
      <c r="C22" s="2">
        <v>0.53194444444444444</v>
      </c>
      <c r="D22">
        <f>AVERAGE(1.1,1.15)</f>
        <v>1.125</v>
      </c>
      <c r="E22">
        <f>AVERAGE(0.31,0.205)</f>
        <v>0.25750000000000001</v>
      </c>
      <c r="F22">
        <v>0.65</v>
      </c>
      <c r="G22">
        <v>118.947349776159</v>
      </c>
      <c r="I22">
        <v>0.32168087099999998</v>
      </c>
      <c r="J22" t="s">
        <v>18</v>
      </c>
      <c r="K22">
        <v>0.84992897249999999</v>
      </c>
      <c r="L22">
        <v>0.34720000000000001</v>
      </c>
      <c r="M22">
        <v>0.30635116909249499</v>
      </c>
      <c r="N22">
        <v>0.42680000000000001</v>
      </c>
      <c r="O22">
        <v>0.4138</v>
      </c>
      <c r="P22">
        <v>56.4970705034102</v>
      </c>
      <c r="Q22">
        <v>23.665589259960498</v>
      </c>
      <c r="R22">
        <v>118.947349776159</v>
      </c>
      <c r="S22">
        <v>112.90531813941401</v>
      </c>
    </row>
    <row r="23" spans="1:19" x14ac:dyDescent="0.25">
      <c r="A23">
        <v>1</v>
      </c>
      <c r="B23" s="1">
        <v>43670</v>
      </c>
      <c r="C23" s="2">
        <v>0.54166666666666663</v>
      </c>
      <c r="D23">
        <v>1.2</v>
      </c>
      <c r="E23">
        <v>0.34</v>
      </c>
      <c r="F23">
        <v>0.65</v>
      </c>
      <c r="G23">
        <v>59.798211737424701</v>
      </c>
      <c r="H23">
        <v>0.31194485030400998</v>
      </c>
      <c r="I23">
        <v>0.32755445799999999</v>
      </c>
      <c r="J23" t="s">
        <v>18</v>
      </c>
      <c r="K23">
        <v>0.85473695225000001</v>
      </c>
      <c r="L23">
        <v>0.35160000000000002</v>
      </c>
      <c r="M23">
        <v>0.31194485030400998</v>
      </c>
      <c r="N23">
        <v>0.42599999999999999</v>
      </c>
      <c r="O23">
        <v>0.41520000000000001</v>
      </c>
      <c r="P23">
        <v>59.798211737424701</v>
      </c>
      <c r="Q23">
        <v>24.602793953594499</v>
      </c>
      <c r="R23">
        <v>127.54792604930201</v>
      </c>
      <c r="S23">
        <v>120.412917343416</v>
      </c>
    </row>
    <row r="24" spans="1:19" x14ac:dyDescent="0.25">
      <c r="A24">
        <v>2</v>
      </c>
      <c r="B24" s="1">
        <v>43670</v>
      </c>
      <c r="C24" s="2">
        <v>0.55277777777777781</v>
      </c>
      <c r="D24">
        <v>0.49</v>
      </c>
      <c r="E24">
        <v>0.36499999999999999</v>
      </c>
      <c r="F24">
        <v>0.35</v>
      </c>
      <c r="G24">
        <v>26.249773511751901</v>
      </c>
      <c r="I24">
        <v>0.337353968</v>
      </c>
      <c r="J24" t="s">
        <v>18</v>
      </c>
      <c r="K24">
        <v>0.85559861550000005</v>
      </c>
      <c r="L24">
        <v>0.35120000000000001</v>
      </c>
      <c r="M24">
        <v>0.32127736465495998</v>
      </c>
      <c r="N24">
        <v>0.42670000000000002</v>
      </c>
      <c r="O24">
        <v>0.41589999999999999</v>
      </c>
      <c r="P24">
        <v>65.534886684081798</v>
      </c>
      <c r="Q24">
        <v>26.249773511751901</v>
      </c>
      <c r="R24">
        <v>143.30359834308101</v>
      </c>
      <c r="S24">
        <v>133.51230867044501</v>
      </c>
    </row>
    <row r="25" spans="1:19" x14ac:dyDescent="0.25">
      <c r="A25">
        <v>4</v>
      </c>
      <c r="B25" s="1">
        <v>43672</v>
      </c>
      <c r="C25" s="2">
        <v>0.47152777777777777</v>
      </c>
      <c r="D25">
        <v>1.125</v>
      </c>
      <c r="E25">
        <v>0.17249999999999999</v>
      </c>
      <c r="F25">
        <v>0.45</v>
      </c>
      <c r="G25">
        <v>38.373179745805203</v>
      </c>
      <c r="I25">
        <v>0.244759312533333</v>
      </c>
      <c r="J25" t="s">
        <v>18</v>
      </c>
      <c r="K25">
        <v>0.835357343333333</v>
      </c>
      <c r="L25">
        <v>0.233053333333333</v>
      </c>
      <c r="M25">
        <v>0.218326666666667</v>
      </c>
      <c r="N25">
        <v>0.41248000000000001</v>
      </c>
      <c r="O25">
        <v>0.38027333333333302</v>
      </c>
      <c r="P25">
        <v>18.0986261752677</v>
      </c>
      <c r="Q25">
        <v>12.843680370534999</v>
      </c>
      <c r="R25">
        <v>47.675635252736797</v>
      </c>
      <c r="S25">
        <v>38.373179745805203</v>
      </c>
    </row>
    <row r="26" spans="1:19" x14ac:dyDescent="0.25">
      <c r="A26">
        <v>3</v>
      </c>
      <c r="B26" s="1">
        <v>43672</v>
      </c>
      <c r="C26" s="2">
        <v>0.47916666666666669</v>
      </c>
      <c r="D26">
        <v>1.0249999999999999</v>
      </c>
      <c r="E26">
        <v>0.105</v>
      </c>
      <c r="F26">
        <v>0.55000000000000004</v>
      </c>
      <c r="G26">
        <v>47.447363554965698</v>
      </c>
      <c r="I26">
        <v>0.244355504</v>
      </c>
      <c r="J26" t="s">
        <v>18</v>
      </c>
      <c r="K26">
        <v>0.83528120439999998</v>
      </c>
      <c r="L26">
        <v>0.23319999999999999</v>
      </c>
      <c r="M26">
        <v>0.21840000000000001</v>
      </c>
      <c r="N26">
        <v>0.41270000000000001</v>
      </c>
      <c r="O26">
        <v>0.37909999999999999</v>
      </c>
      <c r="P26">
        <v>18.120011020433299</v>
      </c>
      <c r="Q26">
        <v>12.850221610118901</v>
      </c>
      <c r="R26">
        <v>47.447363554965698</v>
      </c>
      <c r="S26">
        <v>38.098546275404999</v>
      </c>
    </row>
    <row r="27" spans="1:19" x14ac:dyDescent="0.25">
      <c r="A27">
        <v>4</v>
      </c>
      <c r="B27" s="1">
        <v>43678</v>
      </c>
      <c r="C27" s="2">
        <v>0.60416666666666663</v>
      </c>
      <c r="D27">
        <v>0.8</v>
      </c>
      <c r="E27">
        <v>0.11</v>
      </c>
      <c r="F27">
        <v>0.5</v>
      </c>
      <c r="G27">
        <v>9.2877517922592006</v>
      </c>
      <c r="I27">
        <v>0.17671747600000001</v>
      </c>
      <c r="J27" t="s">
        <v>18</v>
      </c>
      <c r="K27">
        <v>0.80604787124999999</v>
      </c>
      <c r="L27">
        <v>0.13619999999999999</v>
      </c>
      <c r="M27">
        <v>0.157</v>
      </c>
      <c r="N27">
        <v>0.34420000000000001</v>
      </c>
      <c r="O27">
        <v>0.34689999999999999</v>
      </c>
      <c r="P27">
        <v>6.4063850369909199</v>
      </c>
      <c r="Q27">
        <v>8.39007668148448</v>
      </c>
      <c r="R27">
        <v>21.236066878938399</v>
      </c>
      <c r="S27">
        <v>9.2877517922592006</v>
      </c>
    </row>
    <row r="28" spans="1:19" x14ac:dyDescent="0.25">
      <c r="A28">
        <v>3</v>
      </c>
      <c r="B28" s="1">
        <v>43678</v>
      </c>
      <c r="C28" s="2">
        <v>0.625</v>
      </c>
      <c r="D28">
        <v>0.97499999999999998</v>
      </c>
      <c r="E28">
        <v>7.0000000000000007E-2</v>
      </c>
      <c r="F28">
        <v>0.65</v>
      </c>
      <c r="G28">
        <v>21.316005091743399</v>
      </c>
      <c r="I28">
        <v>0.17703358899999999</v>
      </c>
      <c r="J28" t="s">
        <v>18</v>
      </c>
      <c r="K28">
        <v>0.80446730524999999</v>
      </c>
      <c r="L28">
        <v>0.1356</v>
      </c>
      <c r="M28">
        <v>0.158</v>
      </c>
      <c r="N28">
        <v>0.3453</v>
      </c>
      <c r="O28">
        <v>0.34720000000000001</v>
      </c>
      <c r="P28">
        <v>6.4978485108676498</v>
      </c>
      <c r="Q28">
        <v>8.4485332162708904</v>
      </c>
      <c r="R28">
        <v>21.316005091743399</v>
      </c>
      <c r="S28">
        <v>9.3429110044095403</v>
      </c>
    </row>
    <row r="29" spans="1:19" x14ac:dyDescent="0.25">
      <c r="A29">
        <v>1</v>
      </c>
      <c r="B29" s="1">
        <v>43678</v>
      </c>
      <c r="C29" s="2">
        <v>0.64583333333333337</v>
      </c>
      <c r="D29">
        <v>1.1000000000000001</v>
      </c>
      <c r="E29">
        <v>0.08</v>
      </c>
      <c r="F29">
        <v>0.5</v>
      </c>
      <c r="G29">
        <v>6.9179053380432096</v>
      </c>
      <c r="H29">
        <v>0.16220000000000001</v>
      </c>
      <c r="I29">
        <v>0.16534759800000001</v>
      </c>
      <c r="J29" t="s">
        <v>18</v>
      </c>
      <c r="K29">
        <v>0.80444691040000005</v>
      </c>
      <c r="L29">
        <v>0.13669999999999999</v>
      </c>
      <c r="M29">
        <v>0.16220000000000001</v>
      </c>
      <c r="N29">
        <v>0.34739999999999999</v>
      </c>
      <c r="O29">
        <v>0.34639999999999999</v>
      </c>
      <c r="P29">
        <v>6.9179053380432096</v>
      </c>
      <c r="Q29">
        <v>8.6985314133666201</v>
      </c>
      <c r="R29">
        <v>18.551728120384698</v>
      </c>
      <c r="S29">
        <v>7.8000931576300401</v>
      </c>
    </row>
    <row r="30" spans="1:19" x14ac:dyDescent="0.25">
      <c r="A30">
        <v>4</v>
      </c>
      <c r="B30" s="1">
        <v>43679</v>
      </c>
      <c r="C30" s="2">
        <v>0.51041666666666663</v>
      </c>
      <c r="D30">
        <v>0.92500000000000004</v>
      </c>
      <c r="E30">
        <v>0.115</v>
      </c>
      <c r="F30">
        <v>0.45</v>
      </c>
      <c r="G30">
        <v>7.4912729669743303</v>
      </c>
      <c r="I30">
        <v>0.161085168</v>
      </c>
      <c r="J30" t="s">
        <v>18</v>
      </c>
      <c r="K30">
        <v>0.79807977880000003</v>
      </c>
      <c r="L30">
        <v>0.1206</v>
      </c>
      <c r="M30">
        <v>0.15279999999999999</v>
      </c>
      <c r="N30">
        <v>0.33050000000000002</v>
      </c>
      <c r="O30">
        <v>0.34129999999999999</v>
      </c>
      <c r="P30">
        <v>6.0581486836019902</v>
      </c>
      <c r="Q30">
        <v>8.1489435586399903</v>
      </c>
      <c r="R30">
        <v>17.635277827682</v>
      </c>
      <c r="S30">
        <v>7.4912729669743303</v>
      </c>
    </row>
    <row r="31" spans="1:19" x14ac:dyDescent="0.25">
      <c r="A31">
        <v>3</v>
      </c>
      <c r="B31" s="1">
        <v>43679</v>
      </c>
      <c r="C31" s="2">
        <v>0.52083333333333337</v>
      </c>
      <c r="D31">
        <v>0.75</v>
      </c>
      <c r="E31">
        <v>0.18</v>
      </c>
      <c r="F31">
        <v>0.5</v>
      </c>
      <c r="G31">
        <v>17.535105851487099</v>
      </c>
      <c r="I31">
        <v>0.1606059</v>
      </c>
      <c r="J31" t="s">
        <v>18</v>
      </c>
      <c r="K31">
        <v>0.80127966039999998</v>
      </c>
      <c r="L31">
        <v>0.122</v>
      </c>
      <c r="M31">
        <v>0.15340000000000001</v>
      </c>
      <c r="N31">
        <v>0.33150000000000002</v>
      </c>
      <c r="O31">
        <v>0.34129999999999999</v>
      </c>
      <c r="P31">
        <v>6.1043451721955702</v>
      </c>
      <c r="Q31">
        <v>8.1829621292961701</v>
      </c>
      <c r="R31">
        <v>17.535105851487099</v>
      </c>
      <c r="S31">
        <v>7.4650376950405599</v>
      </c>
    </row>
    <row r="32" spans="1:19" x14ac:dyDescent="0.25">
      <c r="A32">
        <v>1</v>
      </c>
      <c r="B32" s="1">
        <v>43679</v>
      </c>
      <c r="C32" s="2">
        <v>0.53125</v>
      </c>
      <c r="D32">
        <v>1.2250000000000001</v>
      </c>
      <c r="E32">
        <v>0.08</v>
      </c>
      <c r="F32">
        <v>0.5</v>
      </c>
      <c r="G32">
        <v>6.2250157547699203</v>
      </c>
      <c r="H32">
        <v>0.15490000000000001</v>
      </c>
      <c r="I32">
        <v>0.16117694299999999</v>
      </c>
      <c r="J32">
        <v>0.56030000000000002</v>
      </c>
      <c r="K32">
        <v>0.79600770779999996</v>
      </c>
      <c r="L32">
        <v>0.123</v>
      </c>
      <c r="M32">
        <v>0.15490000000000001</v>
      </c>
      <c r="N32">
        <v>0.33239999999999997</v>
      </c>
      <c r="O32">
        <v>0.3417</v>
      </c>
      <c r="P32">
        <v>6.2250157547699203</v>
      </c>
      <c r="Q32">
        <v>8.2686311642301806</v>
      </c>
      <c r="R32">
        <v>17.654524934574798</v>
      </c>
      <c r="S32">
        <v>7.49649251206315</v>
      </c>
    </row>
    <row r="33" spans="1:19" x14ac:dyDescent="0.25">
      <c r="A33">
        <v>4</v>
      </c>
      <c r="B33" s="1">
        <v>43682</v>
      </c>
      <c r="C33" s="2">
        <v>0.63541666666666663</v>
      </c>
      <c r="D33">
        <v>0.55500000000000005</v>
      </c>
      <c r="E33">
        <v>0.13500000000000001</v>
      </c>
      <c r="F33">
        <v>0.45</v>
      </c>
      <c r="G33">
        <v>14.725510125976299</v>
      </c>
      <c r="I33">
        <v>0.19817238500000001</v>
      </c>
      <c r="J33">
        <v>0.65529999999999999</v>
      </c>
      <c r="K33">
        <v>0.81417249025000005</v>
      </c>
      <c r="L33">
        <v>0.219</v>
      </c>
      <c r="M33">
        <v>0.19450000000000001</v>
      </c>
      <c r="N33">
        <v>0.3931</v>
      </c>
      <c r="O33">
        <v>0.36659999999999998</v>
      </c>
      <c r="P33">
        <v>12.086821019260199</v>
      </c>
      <c r="Q33">
        <v>10.885362519736701</v>
      </c>
      <c r="R33">
        <v>27.4044639527737</v>
      </c>
      <c r="S33">
        <v>14.725510125976299</v>
      </c>
    </row>
    <row r="34" spans="1:19" x14ac:dyDescent="0.25">
      <c r="A34">
        <v>3</v>
      </c>
      <c r="B34" s="1">
        <v>43682</v>
      </c>
      <c r="C34" s="2">
        <v>0.64583333333333337</v>
      </c>
      <c r="D34">
        <v>0.97499999999999998</v>
      </c>
      <c r="E34">
        <v>0.11</v>
      </c>
      <c r="F34">
        <v>0.55000000000000004</v>
      </c>
      <c r="G34">
        <v>26.5607961492525</v>
      </c>
      <c r="I34">
        <v>0.195541507</v>
      </c>
      <c r="J34">
        <v>0.65280000000000005</v>
      </c>
      <c r="K34">
        <v>0.81638273375000003</v>
      </c>
      <c r="L34">
        <v>0.2172</v>
      </c>
      <c r="M34">
        <v>0.19550000000000001</v>
      </c>
      <c r="N34">
        <v>0.39200000000000002</v>
      </c>
      <c r="O34">
        <v>0.3654</v>
      </c>
      <c r="P34">
        <v>12.301602614336501</v>
      </c>
      <c r="Q34">
        <v>10.961204564685101</v>
      </c>
      <c r="R34">
        <v>26.5607961492525</v>
      </c>
      <c r="S34">
        <v>13.873729666292901</v>
      </c>
    </row>
    <row r="35" spans="1:19" x14ac:dyDescent="0.25">
      <c r="A35">
        <v>1</v>
      </c>
      <c r="B35" s="1">
        <v>43682</v>
      </c>
      <c r="C35" s="2">
        <v>0.65625</v>
      </c>
      <c r="D35">
        <v>1.075</v>
      </c>
      <c r="E35">
        <v>0.14749999999999999</v>
      </c>
      <c r="F35">
        <v>0.45</v>
      </c>
      <c r="G35">
        <v>12.2799764730834</v>
      </c>
      <c r="H35">
        <v>0.19539999999999999</v>
      </c>
      <c r="I35">
        <v>0.183070332</v>
      </c>
      <c r="J35">
        <v>0.65159999999999996</v>
      </c>
      <c r="K35">
        <v>0.81408718700000005</v>
      </c>
      <c r="L35">
        <v>0.2172</v>
      </c>
      <c r="M35">
        <v>0.19539999999999999</v>
      </c>
      <c r="N35">
        <v>0.39119999999999999</v>
      </c>
      <c r="O35">
        <v>0.3659</v>
      </c>
      <c r="P35">
        <v>12.2799764730834</v>
      </c>
      <c r="Q35">
        <v>10.953596641930099</v>
      </c>
      <c r="R35">
        <v>22.9016427057561</v>
      </c>
      <c r="S35">
        <v>10.539523327873599</v>
      </c>
    </row>
    <row r="36" spans="1:19" x14ac:dyDescent="0.25">
      <c r="A36">
        <v>4</v>
      </c>
      <c r="B36" s="1">
        <v>43684</v>
      </c>
      <c r="C36" s="2">
        <v>0.42569444444444443</v>
      </c>
      <c r="D36">
        <v>0.875</v>
      </c>
      <c r="E36">
        <v>0.12</v>
      </c>
      <c r="F36">
        <v>0.45</v>
      </c>
      <c r="G36">
        <v>7.2773850430850899</v>
      </c>
      <c r="I36">
        <v>0.15352649374999999</v>
      </c>
      <c r="J36">
        <v>0.51144999999999996</v>
      </c>
      <c r="K36">
        <v>0.792709934</v>
      </c>
      <c r="L36">
        <v>0.12905</v>
      </c>
      <c r="M36">
        <v>0.14802499999999999</v>
      </c>
      <c r="N36">
        <v>0.33602500000000002</v>
      </c>
      <c r="O36">
        <v>0.3483</v>
      </c>
      <c r="P36">
        <v>5.7327021172702102</v>
      </c>
      <c r="Q36">
        <v>7.8832054043775797</v>
      </c>
      <c r="R36">
        <v>16.1200168363786</v>
      </c>
      <c r="S36">
        <v>7.2773850430850899</v>
      </c>
    </row>
    <row r="37" spans="1:19" x14ac:dyDescent="0.25">
      <c r="A37">
        <v>3</v>
      </c>
      <c r="B37" s="1">
        <v>43684</v>
      </c>
      <c r="C37" s="2">
        <v>0.43472222222222223</v>
      </c>
      <c r="D37">
        <v>0.47499999999999998</v>
      </c>
      <c r="E37">
        <v>7.0000000000000007E-2</v>
      </c>
      <c r="F37">
        <v>0.45</v>
      </c>
      <c r="G37">
        <v>16.377504013351999</v>
      </c>
      <c r="I37">
        <v>0.15485977749999999</v>
      </c>
      <c r="J37">
        <v>0.51065000000000005</v>
      </c>
      <c r="K37">
        <v>0.79234283449999998</v>
      </c>
      <c r="L37">
        <v>0.12864999999999999</v>
      </c>
      <c r="M37">
        <v>0.14935000000000001</v>
      </c>
      <c r="N37">
        <v>0.33584999999999998</v>
      </c>
      <c r="O37">
        <v>0.3478</v>
      </c>
      <c r="P37">
        <v>5.8154930401683496</v>
      </c>
      <c r="Q37">
        <v>7.9560632822921802</v>
      </c>
      <c r="R37">
        <v>16.377504013351999</v>
      </c>
      <c r="S37">
        <v>7.2841097123442102</v>
      </c>
    </row>
    <row r="38" spans="1:19" x14ac:dyDescent="0.25">
      <c r="A38">
        <v>1</v>
      </c>
      <c r="B38" s="1">
        <v>43684</v>
      </c>
      <c r="C38" s="2">
        <v>0.4465277777777778</v>
      </c>
      <c r="D38">
        <v>0.32500000000000001</v>
      </c>
      <c r="E38">
        <v>0.09</v>
      </c>
      <c r="F38">
        <v>0.45</v>
      </c>
      <c r="G38">
        <v>5.9856043281689804</v>
      </c>
      <c r="H38">
        <v>0.15182499999999999</v>
      </c>
      <c r="I38">
        <v>0.15832427625000001</v>
      </c>
      <c r="J38">
        <v>0.50980000000000003</v>
      </c>
      <c r="K38">
        <v>0.79060931000000001</v>
      </c>
      <c r="L38">
        <v>0.13014999999999999</v>
      </c>
      <c r="M38">
        <v>0.15182499999999999</v>
      </c>
      <c r="N38">
        <v>0.33762500000000001</v>
      </c>
      <c r="O38">
        <v>0.34839999999999999</v>
      </c>
      <c r="P38">
        <v>5.9856043281689804</v>
      </c>
      <c r="Q38">
        <v>8.0939647497922902</v>
      </c>
      <c r="R38">
        <v>17.0659697111711</v>
      </c>
      <c r="S38">
        <v>7.3636703931517102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2020-01-27T14:20:52Z</dcterms:created>
  <dcterms:modified xsi:type="dcterms:W3CDTF">2020-02-03T16:32:41Z</dcterms:modified>
</cp:coreProperties>
</file>