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Gas Transfer Velocity\"/>
    </mc:Choice>
  </mc:AlternateContent>
  <xr:revisionPtr revIDLastSave="0" documentId="13_ncr:1_{DB64AD9F-AB8B-45B0-9241-FEFD5BE760B2}" xr6:coauthVersionLast="36" xr6:coauthVersionMax="36" xr10:uidLastSave="{00000000-0000-0000-0000-000000000000}"/>
  <bookViews>
    <workbookView xWindow="0" yWindow="0" windowWidth="14380" windowHeight="4070" xr2:uid="{B3279B14-D8EC-4955-B3D6-0E4A7231D1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<sst xmlns="http://schemas.openxmlformats.org/spreadsheetml/2006/main" count="44" uniqueCount="44">
  <si>
    <t>Station</t>
  </si>
  <si>
    <t>1 to 2</t>
  </si>
  <si>
    <t>2 to 3</t>
  </si>
  <si>
    <t>3 to 4</t>
  </si>
  <si>
    <t>4 to 5</t>
  </si>
  <si>
    <t>5 to6</t>
  </si>
  <si>
    <t>6  to7</t>
  </si>
  <si>
    <t>7 to  8</t>
  </si>
  <si>
    <t>8  too 9</t>
  </si>
  <si>
    <t>9 to 10</t>
  </si>
  <si>
    <t>10 to 11</t>
  </si>
  <si>
    <t>11  to 12</t>
  </si>
  <si>
    <t>12 to 13</t>
  </si>
  <si>
    <t>13 to 14</t>
  </si>
  <si>
    <t xml:space="preserve"> 14 to 15</t>
  </si>
  <si>
    <t xml:space="preserve"> 15 to 16 </t>
  </si>
  <si>
    <t>16 to 17</t>
  </si>
  <si>
    <t>17 to  18</t>
  </si>
  <si>
    <t>18 to 19</t>
  </si>
  <si>
    <t>19 to  20</t>
  </si>
  <si>
    <t>20 to 21</t>
  </si>
  <si>
    <t>21  to 22</t>
  </si>
  <si>
    <t>22 to 23</t>
  </si>
  <si>
    <t>23 to24</t>
  </si>
  <si>
    <t>24 to 25</t>
  </si>
  <si>
    <t xml:space="preserve"> 25 to 26</t>
  </si>
  <si>
    <t>26 to 27</t>
  </si>
  <si>
    <t>27 to 28</t>
  </si>
  <si>
    <t>28 to 29</t>
  </si>
  <si>
    <t>29 to 30</t>
  </si>
  <si>
    <t>30  to 31</t>
  </si>
  <si>
    <t xml:space="preserve"> 31 to 32</t>
  </si>
  <si>
    <t>32 to 33</t>
  </si>
  <si>
    <t>33 to 34</t>
  </si>
  <si>
    <t>34 to 35</t>
  </si>
  <si>
    <t>Dist (m)</t>
  </si>
  <si>
    <t>Slope  (Unitless)</t>
  </si>
  <si>
    <t>Velocity (m/s)</t>
  </si>
  <si>
    <t>Depth  (m)</t>
  </si>
  <si>
    <t>Depth/2 (m)</t>
  </si>
  <si>
    <t>K600 Avg. (m/Day)</t>
  </si>
  <si>
    <t>K600 Min (m/Day)</t>
  </si>
  <si>
    <t>K600 Max (m/Day)</t>
  </si>
  <si>
    <t>Area (m^2)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</si>
</sst>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609C2-3031-4DB0-A048-058AE6BB3D20}">
  <dimension ref="A1:J35"/>
  <sheetViews>
    <sheetView tabSelected="1" workbookViewId="0">
      <selection activeCell="F1" sqref="F1:F35"/>
    </sheetView>
  </sheetViews>
  <sheetFormatPr defaultRowHeight="14.5" x14ac:dyDescent="0.35"/>
  <cols>
    <col min="3" max="3" width="13.81640625" customWidth="1"/>
    <col min="4" max="4" width="12.36328125" customWidth="1"/>
    <col min="5" max="5" width="9.6328125" customWidth="1"/>
    <col min="6" max="6" width="11.453125" customWidth="1"/>
    <col min="7" max="7" width="16.1796875" customWidth="1"/>
    <col min="8" max="8" width="15.6328125" customWidth="1"/>
    <col min="9" max="9" width="16.26953125" customWidth="1"/>
  </cols>
  <sheetData>
    <row r="1" spans="1:10" x14ac:dyDescent="0.3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</row>
    <row r="2" spans="1:10" x14ac:dyDescent="0.35">
      <c r="A2" s="1" t="s">
        <v>1</v>
      </c>
      <c r="B2">
        <v>5.1004500000000004</v>
      </c>
      <c r="C2">
        <v>0.10066327480908546</v>
      </c>
      <c r="D2">
        <v>15.2</v>
      </c>
      <c r="E2">
        <v>0.06</v>
      </c>
      <c r="F2">
        <f>E2/2</f>
        <v>0.03</v>
      </c>
      <c r="G2">
        <f>((D2*C2)^0.89)*(F2)^0.54*5037</f>
        <v>1107.167835479687</v>
      </c>
      <c r="H2">
        <f>((D2*C2)^0.87)*(F2)^0.51*4433</f>
        <v>1073.3251615448353</v>
      </c>
      <c r="I2">
        <f>((D2*C2)^0.91)*(F2)^0.57*5641</f>
        <v>1125.6556094486771</v>
      </c>
      <c r="J2">
        <f>B2*F2</f>
        <v>0.1530135</v>
      </c>
    </row>
    <row r="3" spans="1:10" x14ac:dyDescent="0.35">
      <c r="A3" s="1" t="s">
        <v>2</v>
      </c>
      <c r="B3">
        <v>11.911</v>
      </c>
      <c r="C3">
        <v>0.24884560490303081</v>
      </c>
      <c r="D3">
        <v>20.100000000000001</v>
      </c>
      <c r="E3">
        <v>0.08</v>
      </c>
      <c r="F3">
        <f t="shared" ref="F3:F35" si="0">E3/2</f>
        <v>0.04</v>
      </c>
      <c r="G3">
        <f t="shared" ref="G3:G35" si="1">((D3*C3)^0.89)*(F3)^0.54*5037</f>
        <v>3711.1329641732636</v>
      </c>
      <c r="H3">
        <f t="shared" ref="H3:H35" si="2">((D3*C3)^0.87)*(F3)^0.51*4433</f>
        <v>3483.2767003305325</v>
      </c>
      <c r="I3">
        <f t="shared" ref="I3:I35" si="3">((D3*C3)^0.91)*(F3)^0.57*5641</f>
        <v>3897.0410810752537</v>
      </c>
      <c r="J3">
        <f t="shared" ref="J3:J35" si="4">B3*F3</f>
        <v>0.47643999999999997</v>
      </c>
    </row>
    <row r="4" spans="1:10" x14ac:dyDescent="0.35">
      <c r="A4" s="1" t="s">
        <v>3</v>
      </c>
      <c r="B4">
        <v>2.6539999999999999</v>
      </c>
      <c r="C4">
        <v>1.1793519216277317</v>
      </c>
      <c r="D4">
        <v>15.5</v>
      </c>
      <c r="E4">
        <v>0.04</v>
      </c>
      <c r="F4">
        <f t="shared" si="0"/>
        <v>0.02</v>
      </c>
      <c r="G4">
        <f t="shared" si="1"/>
        <v>8088.8354890578294</v>
      </c>
      <c r="H4">
        <f t="shared" si="2"/>
        <v>7553.3808182400999</v>
      </c>
      <c r="I4">
        <f t="shared" si="3"/>
        <v>8537.6933851289923</v>
      </c>
      <c r="J4">
        <f t="shared" si="4"/>
        <v>5.3080000000000002E-2</v>
      </c>
    </row>
    <row r="5" spans="1:10" x14ac:dyDescent="0.35">
      <c r="A5" s="1" t="s">
        <v>4</v>
      </c>
      <c r="B5">
        <v>7.93</v>
      </c>
      <c r="C5">
        <v>0.26229508196721313</v>
      </c>
      <c r="D5">
        <v>7.6</v>
      </c>
      <c r="E5">
        <v>0.12</v>
      </c>
      <c r="F5">
        <f t="shared" si="0"/>
        <v>0.06</v>
      </c>
      <c r="G5">
        <f t="shared" si="1"/>
        <v>2037.1403668422497</v>
      </c>
      <c r="H5">
        <f t="shared" si="2"/>
        <v>1924.0223947859574</v>
      </c>
      <c r="I5">
        <f t="shared" si="3"/>
        <v>2125.8945363509201</v>
      </c>
      <c r="J5">
        <f t="shared" si="4"/>
        <v>0.47579999999999995</v>
      </c>
    </row>
    <row r="6" spans="1:10" x14ac:dyDescent="0.35">
      <c r="A6" s="1" t="s">
        <v>5</v>
      </c>
      <c r="B6">
        <v>9.42</v>
      </c>
      <c r="C6">
        <v>5.1910828025477709E-2</v>
      </c>
      <c r="D6">
        <v>15.3</v>
      </c>
      <c r="E6">
        <v>0.06</v>
      </c>
      <c r="F6">
        <f t="shared" si="0"/>
        <v>0.03</v>
      </c>
      <c r="G6">
        <f t="shared" si="1"/>
        <v>617.69257792233032</v>
      </c>
      <c r="H6">
        <f t="shared" si="2"/>
        <v>606.71612564936743</v>
      </c>
      <c r="I6">
        <f t="shared" si="3"/>
        <v>619.82509725728551</v>
      </c>
      <c r="J6">
        <f t="shared" si="4"/>
        <v>0.28259999999999996</v>
      </c>
    </row>
    <row r="7" spans="1:10" x14ac:dyDescent="0.35">
      <c r="A7" s="1" t="s">
        <v>6</v>
      </c>
      <c r="B7">
        <v>4.0940000000000003</v>
      </c>
      <c r="C7">
        <v>3.8104543234000976E-2</v>
      </c>
      <c r="D7">
        <v>16.7</v>
      </c>
      <c r="E7">
        <v>0.06</v>
      </c>
      <c r="F7">
        <f t="shared" si="0"/>
        <v>0.03</v>
      </c>
      <c r="G7">
        <f t="shared" si="1"/>
        <v>507.11260321093033</v>
      </c>
      <c r="H7">
        <f t="shared" si="2"/>
        <v>500.314030715044</v>
      </c>
      <c r="I7">
        <f t="shared" si="3"/>
        <v>506.61267970338264</v>
      </c>
      <c r="J7">
        <f t="shared" si="4"/>
        <v>0.12282</v>
      </c>
    </row>
    <row r="8" spans="1:10" x14ac:dyDescent="0.35">
      <c r="A8" s="1" t="s">
        <v>7</v>
      </c>
      <c r="B8">
        <v>9.1850000000000005</v>
      </c>
      <c r="C8">
        <v>0.27751769188894937</v>
      </c>
      <c r="D8">
        <v>16</v>
      </c>
      <c r="E8">
        <v>0.1</v>
      </c>
      <c r="F8">
        <f t="shared" si="0"/>
        <v>0.05</v>
      </c>
      <c r="G8">
        <f t="shared" si="1"/>
        <v>3765.4010411943223</v>
      </c>
      <c r="H8">
        <f t="shared" si="2"/>
        <v>3519.0035545857004</v>
      </c>
      <c r="I8">
        <f t="shared" si="3"/>
        <v>3971.1171622816178</v>
      </c>
      <c r="J8">
        <f t="shared" si="4"/>
        <v>0.45925000000000005</v>
      </c>
    </row>
    <row r="9" spans="1:10" x14ac:dyDescent="0.35">
      <c r="A9" s="1" t="s">
        <v>8</v>
      </c>
      <c r="B9">
        <v>10.83</v>
      </c>
      <c r="C9">
        <v>0.17266851338873501</v>
      </c>
      <c r="D9">
        <v>26.3</v>
      </c>
      <c r="E9">
        <v>0.09</v>
      </c>
      <c r="F9">
        <f t="shared" si="0"/>
        <v>4.4999999999999998E-2</v>
      </c>
      <c r="G9">
        <f t="shared" si="1"/>
        <v>3629.0004986297486</v>
      </c>
      <c r="H9">
        <f t="shared" si="2"/>
        <v>3400.7370655982791</v>
      </c>
      <c r="I9">
        <f t="shared" si="3"/>
        <v>3816.9013026945772</v>
      </c>
      <c r="J9">
        <f t="shared" si="4"/>
        <v>0.48735000000000001</v>
      </c>
    </row>
    <row r="10" spans="1:10" x14ac:dyDescent="0.35">
      <c r="A10" s="1" t="s">
        <v>9</v>
      </c>
      <c r="B10">
        <v>5.3479999999999999</v>
      </c>
      <c r="C10">
        <v>0.14884068810770382</v>
      </c>
      <c r="D10">
        <v>11.8</v>
      </c>
      <c r="E10">
        <v>0.08</v>
      </c>
      <c r="F10">
        <f t="shared" si="0"/>
        <v>0.04</v>
      </c>
      <c r="G10">
        <f t="shared" si="1"/>
        <v>1462.1152882175018</v>
      </c>
      <c r="H10">
        <f t="shared" si="2"/>
        <v>1401.372288903164</v>
      </c>
      <c r="I10">
        <f t="shared" si="3"/>
        <v>1503.5561118357532</v>
      </c>
      <c r="J10">
        <f t="shared" si="4"/>
        <v>0.21392</v>
      </c>
    </row>
    <row r="11" spans="1:10" x14ac:dyDescent="0.35">
      <c r="A11" s="1" t="s">
        <v>10</v>
      </c>
      <c r="B11">
        <v>8.7870000000000008</v>
      </c>
      <c r="C11">
        <v>0.2072379651758279</v>
      </c>
      <c r="D11">
        <v>17.2</v>
      </c>
      <c r="E11">
        <v>0.09</v>
      </c>
      <c r="F11">
        <f t="shared" si="0"/>
        <v>4.4999999999999998E-2</v>
      </c>
      <c r="G11">
        <f t="shared" si="1"/>
        <v>2925.3963844530535</v>
      </c>
      <c r="H11">
        <f t="shared" si="2"/>
        <v>2754.699118264075</v>
      </c>
      <c r="I11">
        <f t="shared" si="3"/>
        <v>3062.0000955288228</v>
      </c>
      <c r="J11">
        <f t="shared" si="4"/>
        <v>0.39541500000000002</v>
      </c>
    </row>
    <row r="12" spans="1:10" x14ac:dyDescent="0.35">
      <c r="A12" s="1" t="s">
        <v>11</v>
      </c>
      <c r="B12">
        <v>7.9960000000000004</v>
      </c>
      <c r="C12">
        <v>0.15407703851925961</v>
      </c>
      <c r="D12">
        <v>5.3</v>
      </c>
      <c r="E12">
        <v>7.0000000000000007E-2</v>
      </c>
      <c r="F12">
        <f t="shared" si="0"/>
        <v>3.5000000000000003E-2</v>
      </c>
      <c r="G12">
        <f t="shared" si="1"/>
        <v>688.11491234066227</v>
      </c>
      <c r="H12">
        <f t="shared" si="2"/>
        <v>672.39493439046237</v>
      </c>
      <c r="I12">
        <f t="shared" si="3"/>
        <v>694.07665242487087</v>
      </c>
      <c r="J12">
        <f t="shared" si="4"/>
        <v>0.27986000000000005</v>
      </c>
    </row>
    <row r="13" spans="1:10" x14ac:dyDescent="0.35">
      <c r="A13" s="1" t="s">
        <v>12</v>
      </c>
      <c r="B13">
        <v>7.1559999999999997</v>
      </c>
      <c r="C13">
        <v>0.34698155394074903</v>
      </c>
      <c r="D13">
        <v>9.3000000000000007</v>
      </c>
      <c r="E13">
        <v>0.21</v>
      </c>
      <c r="F13">
        <f t="shared" si="0"/>
        <v>0.105</v>
      </c>
      <c r="G13">
        <f t="shared" si="1"/>
        <v>4230.9381981700362</v>
      </c>
      <c r="H13">
        <f t="shared" si="2"/>
        <v>3891.8043246646362</v>
      </c>
      <c r="I13">
        <f t="shared" si="3"/>
        <v>4533.486179959642</v>
      </c>
      <c r="J13">
        <f t="shared" si="4"/>
        <v>0.75137999999999994</v>
      </c>
    </row>
    <row r="14" spans="1:10" x14ac:dyDescent="0.35">
      <c r="A14" s="1" t="s">
        <v>13</v>
      </c>
      <c r="B14">
        <v>11.114000000000001</v>
      </c>
      <c r="C14">
        <v>9.4745366204786741E-2</v>
      </c>
      <c r="D14">
        <v>2.8</v>
      </c>
      <c r="E14">
        <v>0.1</v>
      </c>
      <c r="F14">
        <f t="shared" si="0"/>
        <v>0.05</v>
      </c>
      <c r="G14">
        <f t="shared" si="1"/>
        <v>306.7065156283233</v>
      </c>
      <c r="H14">
        <f t="shared" si="2"/>
        <v>303.25317900819869</v>
      </c>
      <c r="I14">
        <f t="shared" si="3"/>
        <v>305.73881034467905</v>
      </c>
      <c r="J14">
        <f t="shared" si="4"/>
        <v>0.55570000000000008</v>
      </c>
    </row>
    <row r="15" spans="1:10" x14ac:dyDescent="0.35">
      <c r="A15" s="1" t="s">
        <v>14</v>
      </c>
      <c r="B15">
        <v>3.0419999999999998</v>
      </c>
      <c r="C15">
        <v>1.2202498356344511</v>
      </c>
      <c r="D15">
        <v>1.8</v>
      </c>
      <c r="E15">
        <v>0.16</v>
      </c>
      <c r="F15">
        <f t="shared" si="0"/>
        <v>0.08</v>
      </c>
      <c r="G15">
        <f t="shared" si="1"/>
        <v>2594.0149089877768</v>
      </c>
      <c r="H15">
        <f t="shared" si="2"/>
        <v>2424.2149402011555</v>
      </c>
      <c r="I15">
        <f t="shared" si="3"/>
        <v>2735.7961974564737</v>
      </c>
      <c r="J15">
        <f t="shared" si="4"/>
        <v>0.24335999999999999</v>
      </c>
    </row>
    <row r="16" spans="1:10" x14ac:dyDescent="0.35">
      <c r="A16" s="1" t="s">
        <v>15</v>
      </c>
      <c r="B16">
        <v>8.7889999999999997</v>
      </c>
      <c r="C16">
        <v>0.41938787120263965</v>
      </c>
      <c r="D16">
        <v>0.8</v>
      </c>
      <c r="E16">
        <v>0.26</v>
      </c>
      <c r="F16">
        <f t="shared" si="0"/>
        <v>0.13</v>
      </c>
      <c r="G16">
        <f t="shared" si="1"/>
        <v>633.25637514464756</v>
      </c>
      <c r="H16">
        <f t="shared" si="2"/>
        <v>605.5819658266812</v>
      </c>
      <c r="I16">
        <f t="shared" si="3"/>
        <v>652.67373655791278</v>
      </c>
      <c r="J16">
        <f t="shared" si="4"/>
        <v>1.1425700000000001</v>
      </c>
    </row>
    <row r="17" spans="1:10" x14ac:dyDescent="0.35">
      <c r="A17" s="1" t="s">
        <v>16</v>
      </c>
      <c r="B17">
        <v>2.8889999999999998</v>
      </c>
      <c r="C17">
        <v>0.64762893734856353</v>
      </c>
      <c r="D17">
        <v>1.1000000000000001</v>
      </c>
      <c r="E17">
        <v>0.2</v>
      </c>
      <c r="F17">
        <f t="shared" si="0"/>
        <v>0.1</v>
      </c>
      <c r="G17">
        <f t="shared" si="1"/>
        <v>1074.2164515552086</v>
      </c>
      <c r="H17">
        <f t="shared" si="2"/>
        <v>1019.9131730565747</v>
      </c>
      <c r="I17">
        <f t="shared" si="3"/>
        <v>1115.1423945317449</v>
      </c>
      <c r="J17">
        <f t="shared" si="4"/>
        <v>0.28889999999999999</v>
      </c>
    </row>
    <row r="18" spans="1:10" x14ac:dyDescent="0.35">
      <c r="A18" s="1" t="s">
        <v>17</v>
      </c>
      <c r="B18">
        <v>4.7309999999999999</v>
      </c>
      <c r="C18">
        <v>0.43119847812301842</v>
      </c>
      <c r="D18">
        <v>21.2</v>
      </c>
      <c r="E18">
        <v>7.0000000000000007E-2</v>
      </c>
      <c r="F18">
        <f t="shared" si="0"/>
        <v>3.5000000000000003E-2</v>
      </c>
      <c r="G18">
        <f t="shared" si="1"/>
        <v>5905.6857835471528</v>
      </c>
      <c r="H18">
        <f t="shared" si="2"/>
        <v>5498.6213470910434</v>
      </c>
      <c r="I18">
        <f t="shared" si="3"/>
        <v>6251.6806919631608</v>
      </c>
      <c r="J18">
        <f t="shared" si="4"/>
        <v>0.16558500000000001</v>
      </c>
    </row>
    <row r="19" spans="1:10" x14ac:dyDescent="0.35">
      <c r="A19" s="1" t="s">
        <v>18</v>
      </c>
      <c r="B19">
        <v>21.475999999999999</v>
      </c>
      <c r="C19">
        <v>0.2355652821754517</v>
      </c>
      <c r="D19">
        <v>11.4</v>
      </c>
      <c r="E19">
        <v>0.02</v>
      </c>
      <c r="F19">
        <f t="shared" si="0"/>
        <v>0.01</v>
      </c>
      <c r="G19">
        <f t="shared" si="1"/>
        <v>1009.2443142370563</v>
      </c>
      <c r="H19">
        <f t="shared" si="2"/>
        <v>999.86592748794806</v>
      </c>
      <c r="I19">
        <f t="shared" si="3"/>
        <v>1004.0625826675009</v>
      </c>
      <c r="J19">
        <f t="shared" si="4"/>
        <v>0.21476000000000001</v>
      </c>
    </row>
    <row r="20" spans="1:10" x14ac:dyDescent="0.35">
      <c r="A20" s="1" t="s">
        <v>19</v>
      </c>
      <c r="B20">
        <v>8.6129999999999995</v>
      </c>
      <c r="C20">
        <v>5.3872053872053877E-2</v>
      </c>
      <c r="D20">
        <v>9.5</v>
      </c>
      <c r="E20">
        <v>0.04</v>
      </c>
      <c r="F20">
        <f t="shared" si="0"/>
        <v>0.02</v>
      </c>
      <c r="G20">
        <f t="shared" si="1"/>
        <v>335.59517016016076</v>
      </c>
      <c r="H20">
        <f t="shared" si="2"/>
        <v>336.61141517401296</v>
      </c>
      <c r="I20">
        <f t="shared" si="3"/>
        <v>329.77102444473468</v>
      </c>
      <c r="J20">
        <f t="shared" si="4"/>
        <v>0.17226</v>
      </c>
    </row>
    <row r="21" spans="1:10" x14ac:dyDescent="0.35">
      <c r="A21" s="1" t="s">
        <v>20</v>
      </c>
      <c r="B21">
        <v>6.476</v>
      </c>
      <c r="C21">
        <v>0.23471278567016676</v>
      </c>
      <c r="D21">
        <v>13.8</v>
      </c>
      <c r="E21">
        <v>0.05</v>
      </c>
      <c r="F21">
        <f t="shared" si="0"/>
        <v>2.5000000000000001E-2</v>
      </c>
      <c r="G21">
        <f t="shared" si="1"/>
        <v>1955.8234459174225</v>
      </c>
      <c r="H21">
        <f t="shared" si="2"/>
        <v>1878.0576155348131</v>
      </c>
      <c r="I21">
        <f t="shared" si="3"/>
        <v>2007.5220024641812</v>
      </c>
      <c r="J21">
        <f t="shared" si="4"/>
        <v>0.16190000000000002</v>
      </c>
    </row>
    <row r="22" spans="1:10" x14ac:dyDescent="0.35">
      <c r="A22" s="1" t="s">
        <v>21</v>
      </c>
      <c r="B22">
        <v>5.7930000000000001</v>
      </c>
      <c r="C22">
        <v>0.31192818919385462</v>
      </c>
      <c r="D22">
        <v>12</v>
      </c>
      <c r="E22">
        <v>0.04</v>
      </c>
      <c r="F22">
        <f t="shared" si="0"/>
        <v>0.02</v>
      </c>
      <c r="G22">
        <f t="shared" si="1"/>
        <v>1972.0052776988205</v>
      </c>
      <c r="H22">
        <f t="shared" si="2"/>
        <v>1900.8079341175348</v>
      </c>
      <c r="I22">
        <f t="shared" si="3"/>
        <v>2016.4517706972283</v>
      </c>
      <c r="J22">
        <f t="shared" si="4"/>
        <v>0.11586</v>
      </c>
    </row>
    <row r="23" spans="1:10" x14ac:dyDescent="0.35">
      <c r="A23" s="1" t="s">
        <v>22</v>
      </c>
      <c r="B23">
        <v>5.9459999999999997</v>
      </c>
      <c r="C23">
        <v>0.23847965018499831</v>
      </c>
      <c r="D23">
        <v>6.5</v>
      </c>
      <c r="E23">
        <v>0.04</v>
      </c>
      <c r="F23">
        <f t="shared" si="0"/>
        <v>0.02</v>
      </c>
      <c r="G23">
        <f t="shared" si="1"/>
        <v>899.81393800552473</v>
      </c>
      <c r="H23">
        <f t="shared" si="2"/>
        <v>882.75523750122261</v>
      </c>
      <c r="I23">
        <f t="shared" si="3"/>
        <v>904.01379645623217</v>
      </c>
      <c r="J23">
        <f t="shared" si="4"/>
        <v>0.11892</v>
      </c>
    </row>
    <row r="24" spans="1:10" x14ac:dyDescent="0.35">
      <c r="A24" s="1" t="s">
        <v>23</v>
      </c>
      <c r="B24">
        <v>8.9019999999999992</v>
      </c>
      <c r="C24">
        <v>7.3017299483262202E-2</v>
      </c>
      <c r="D24">
        <v>2.1</v>
      </c>
      <c r="E24">
        <v>0.14000000000000001</v>
      </c>
      <c r="F24">
        <f t="shared" si="0"/>
        <v>7.0000000000000007E-2</v>
      </c>
      <c r="G24">
        <f t="shared" si="1"/>
        <v>225.81302942990317</v>
      </c>
      <c r="H24">
        <f t="shared" si="2"/>
        <v>223.46470327642317</v>
      </c>
      <c r="I24">
        <f t="shared" si="3"/>
        <v>224.90493673116526</v>
      </c>
      <c r="J24">
        <f t="shared" si="4"/>
        <v>0.62314000000000003</v>
      </c>
    </row>
    <row r="25" spans="1:10" x14ac:dyDescent="0.35">
      <c r="A25" s="1" t="s">
        <v>24</v>
      </c>
      <c r="B25">
        <v>3.3639999999999999</v>
      </c>
      <c r="C25">
        <v>0.13585017835909632</v>
      </c>
      <c r="D25">
        <v>2.2999999999999998</v>
      </c>
      <c r="E25">
        <v>0.06</v>
      </c>
      <c r="F25">
        <f t="shared" si="0"/>
        <v>0.03</v>
      </c>
      <c r="G25">
        <f t="shared" si="1"/>
        <v>269.26430931924443</v>
      </c>
      <c r="H25">
        <f t="shared" si="2"/>
        <v>269.4605387763479</v>
      </c>
      <c r="I25">
        <f t="shared" si="3"/>
        <v>265.19927927915626</v>
      </c>
      <c r="J25">
        <f t="shared" si="4"/>
        <v>0.10092</v>
      </c>
    </row>
    <row r="26" spans="1:10" x14ac:dyDescent="0.35">
      <c r="A26" s="1" t="s">
        <v>25</v>
      </c>
      <c r="B26">
        <v>7.4160000000000004</v>
      </c>
      <c r="C26">
        <v>0.27696871628910458</v>
      </c>
      <c r="D26">
        <v>8.9</v>
      </c>
      <c r="E26">
        <v>0.05</v>
      </c>
      <c r="F26">
        <f t="shared" si="0"/>
        <v>2.5000000000000001E-2</v>
      </c>
      <c r="G26">
        <f t="shared" si="1"/>
        <v>1533.8397927736214</v>
      </c>
      <c r="H26">
        <f t="shared" si="2"/>
        <v>1480.9185265997221</v>
      </c>
      <c r="I26">
        <f t="shared" si="3"/>
        <v>1565.8089250914547</v>
      </c>
      <c r="J26">
        <f t="shared" si="4"/>
        <v>0.18540000000000001</v>
      </c>
    </row>
    <row r="27" spans="1:10" x14ac:dyDescent="0.35">
      <c r="A27" s="1" t="s">
        <v>26</v>
      </c>
      <c r="B27">
        <v>4.766</v>
      </c>
      <c r="C27">
        <v>8.4557280738564833E-2</v>
      </c>
      <c r="D27">
        <v>2.9</v>
      </c>
      <c r="E27">
        <v>0.1</v>
      </c>
      <c r="F27">
        <f t="shared" si="0"/>
        <v>0.05</v>
      </c>
      <c r="G27">
        <f t="shared" si="1"/>
        <v>285.96597887627047</v>
      </c>
      <c r="H27">
        <f t="shared" si="2"/>
        <v>283.19140538620269</v>
      </c>
      <c r="I27">
        <f t="shared" si="3"/>
        <v>284.61553267479616</v>
      </c>
      <c r="J27">
        <f t="shared" si="4"/>
        <v>0.23830000000000001</v>
      </c>
    </row>
    <row r="28" spans="1:10" x14ac:dyDescent="0.35">
      <c r="A28" s="1" t="s">
        <v>27</v>
      </c>
      <c r="B28">
        <v>3.8839999999999999</v>
      </c>
      <c r="C28">
        <v>0.24304840370751801</v>
      </c>
      <c r="D28">
        <v>6.6</v>
      </c>
      <c r="E28">
        <v>0.1</v>
      </c>
      <c r="F28">
        <f t="shared" si="0"/>
        <v>0.05</v>
      </c>
      <c r="G28">
        <f t="shared" si="1"/>
        <v>1521.5156502626603</v>
      </c>
      <c r="H28">
        <f t="shared" si="2"/>
        <v>1451.2036766033782</v>
      </c>
      <c r="I28">
        <f t="shared" si="3"/>
        <v>1572.2963528745659</v>
      </c>
      <c r="J28">
        <f t="shared" si="4"/>
        <v>0.19420000000000001</v>
      </c>
    </row>
    <row r="29" spans="1:10" x14ac:dyDescent="0.35">
      <c r="A29" s="1" t="s">
        <v>28</v>
      </c>
      <c r="B29">
        <v>10.151</v>
      </c>
      <c r="C29">
        <v>0.20273864643877448</v>
      </c>
      <c r="D29">
        <v>0.7</v>
      </c>
      <c r="E29">
        <v>0.26</v>
      </c>
      <c r="F29">
        <f t="shared" si="0"/>
        <v>0.13</v>
      </c>
      <c r="G29">
        <f t="shared" si="1"/>
        <v>294.45039392953959</v>
      </c>
      <c r="H29">
        <f t="shared" si="2"/>
        <v>286.46985477404536</v>
      </c>
      <c r="I29">
        <f t="shared" si="3"/>
        <v>298.30139254807017</v>
      </c>
      <c r="J29">
        <f t="shared" si="4"/>
        <v>1.3196300000000001</v>
      </c>
    </row>
    <row r="30" spans="1:10" x14ac:dyDescent="0.35">
      <c r="A30" s="1" t="s">
        <v>29</v>
      </c>
      <c r="B30">
        <v>3.1859999999999999</v>
      </c>
      <c r="C30">
        <v>0.10451977401129944</v>
      </c>
      <c r="D30">
        <v>2.9</v>
      </c>
      <c r="E30">
        <v>0.2</v>
      </c>
      <c r="F30">
        <f t="shared" si="0"/>
        <v>0.1</v>
      </c>
      <c r="G30">
        <f t="shared" si="1"/>
        <v>502.10298146648506</v>
      </c>
      <c r="H30">
        <f t="shared" si="2"/>
        <v>484.93848511342856</v>
      </c>
      <c r="I30">
        <f t="shared" si="3"/>
        <v>512.3997135317976</v>
      </c>
      <c r="J30">
        <f t="shared" si="4"/>
        <v>0.31859999999999999</v>
      </c>
    </row>
    <row r="31" spans="1:10" x14ac:dyDescent="0.35">
      <c r="A31" s="1" t="s">
        <v>30</v>
      </c>
      <c r="B31">
        <v>8.7609999999999992</v>
      </c>
      <c r="C31">
        <v>2.6709279762584182E-2</v>
      </c>
      <c r="D31">
        <v>0.8</v>
      </c>
      <c r="E31">
        <v>0.2</v>
      </c>
      <c r="F31">
        <f t="shared" si="0"/>
        <v>0.1</v>
      </c>
      <c r="G31">
        <f t="shared" si="1"/>
        <v>47.386144765883365</v>
      </c>
      <c r="H31">
        <f t="shared" si="2"/>
        <v>48.259421772379746</v>
      </c>
      <c r="I31">
        <f t="shared" si="3"/>
        <v>45.859632381146227</v>
      </c>
      <c r="J31">
        <f t="shared" si="4"/>
        <v>0.87609999999999999</v>
      </c>
    </row>
    <row r="32" spans="1:10" x14ac:dyDescent="0.35">
      <c r="A32" s="1" t="s">
        <v>31</v>
      </c>
      <c r="B32">
        <v>8.5380000000000003</v>
      </c>
      <c r="C32">
        <v>9.4167252283907238E-2</v>
      </c>
      <c r="D32">
        <v>1</v>
      </c>
      <c r="E32">
        <v>0.16</v>
      </c>
      <c r="F32">
        <f t="shared" si="0"/>
        <v>0.08</v>
      </c>
      <c r="G32">
        <f t="shared" si="1"/>
        <v>157.25753118082622</v>
      </c>
      <c r="H32">
        <f t="shared" si="2"/>
        <v>156.51880957988919</v>
      </c>
      <c r="I32">
        <f t="shared" si="3"/>
        <v>155.72785431554249</v>
      </c>
      <c r="J32">
        <f t="shared" si="4"/>
        <v>0.68303999999999998</v>
      </c>
    </row>
    <row r="33" spans="1:10" x14ac:dyDescent="0.35">
      <c r="A33" s="1" t="s">
        <v>32</v>
      </c>
      <c r="B33">
        <v>4.62</v>
      </c>
      <c r="C33">
        <v>0.15129870129870129</v>
      </c>
      <c r="D33">
        <v>1.6</v>
      </c>
      <c r="E33">
        <v>0.16</v>
      </c>
      <c r="F33">
        <f t="shared" si="0"/>
        <v>0.08</v>
      </c>
      <c r="G33">
        <f t="shared" si="1"/>
        <v>364.38513905900254</v>
      </c>
      <c r="H33">
        <f t="shared" si="2"/>
        <v>355.88905648276318</v>
      </c>
      <c r="I33">
        <f t="shared" si="3"/>
        <v>367.71945578441466</v>
      </c>
      <c r="J33">
        <f t="shared" si="4"/>
        <v>0.36960000000000004</v>
      </c>
    </row>
    <row r="34" spans="1:10" x14ac:dyDescent="0.35">
      <c r="A34" s="1" t="s">
        <v>33</v>
      </c>
      <c r="B34">
        <v>8.3350000000000009</v>
      </c>
      <c r="C34">
        <v>1.101379724055189E-2</v>
      </c>
      <c r="D34">
        <v>0</v>
      </c>
      <c r="E34">
        <v>0.14000000000000001</v>
      </c>
      <c r="F34">
        <f t="shared" si="0"/>
        <v>7.0000000000000007E-2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0.58345000000000014</v>
      </c>
    </row>
    <row r="35" spans="1:10" x14ac:dyDescent="0.35">
      <c r="A35" s="1" t="s">
        <v>34</v>
      </c>
      <c r="B35">
        <v>4.0019999999999998</v>
      </c>
      <c r="C35">
        <v>0.14767616191904048</v>
      </c>
      <c r="D35">
        <v>1.9</v>
      </c>
      <c r="E35">
        <v>0.13</v>
      </c>
      <c r="F35">
        <f t="shared" si="0"/>
        <v>6.5000000000000002E-2</v>
      </c>
      <c r="G35">
        <f t="shared" si="1"/>
        <v>371.46861046337239</v>
      </c>
      <c r="H35">
        <f t="shared" si="2"/>
        <v>363.99818743465789</v>
      </c>
      <c r="I35">
        <f t="shared" si="3"/>
        <v>373.64136566854165</v>
      </c>
      <c r="J35">
        <f t="shared" si="4"/>
        <v>0.26012999999999997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2019-08-07T20:09:25Z</dcterms:created>
  <dcterms:modified xsi:type="dcterms:W3CDTF">2019-09-21T17:56:17Z</dcterms:modified>
</cp:coreProperties>
</file>