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47A110A2-31D7-424F-BD77-624306BCCF7F}" xr6:coauthVersionLast="40" xr6:coauthVersionMax="40" xr10:uidLastSave="{00000000-0000-0000-0000-000000000000}"/>
  <bookViews>
    <workbookView xWindow="-120" yWindow="-120" windowWidth="29040" windowHeight="17640" xr2:uid="{00000000-000D-0000-FFFF-FFFF00000000}"/>
  </bookViews>
  <sheets>
    <sheet name="Лист1" sheetId="1" r:id="rId1"/>
    <sheet name="Лист1 (2)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12" i="2"/>
  <c r="C17" i="2"/>
  <c r="C22" i="2"/>
  <c r="J21" i="1" l="1"/>
  <c r="K21" i="1"/>
  <c r="L21" i="1"/>
  <c r="M21" i="1"/>
  <c r="N21" i="1"/>
  <c r="O21" i="1"/>
  <c r="P21" i="1"/>
  <c r="Q21" i="1"/>
  <c r="R21" i="1"/>
  <c r="S21" i="1"/>
  <c r="T21" i="1"/>
  <c r="U21" i="1"/>
  <c r="V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K20" i="1"/>
  <c r="L20" i="1"/>
  <c r="M20" i="1"/>
  <c r="N20" i="1"/>
  <c r="O20" i="1"/>
  <c r="P20" i="1"/>
  <c r="Q20" i="1"/>
  <c r="R20" i="1"/>
  <c r="S20" i="1"/>
  <c r="T20" i="1"/>
  <c r="U20" i="1"/>
  <c r="V20" i="1"/>
  <c r="J20" i="1"/>
  <c r="C24" i="1"/>
  <c r="C25" i="1" s="1"/>
  <c r="C26" i="1" s="1"/>
  <c r="C16" i="1"/>
  <c r="C17" i="1" s="1"/>
  <c r="C18" i="1" s="1"/>
  <c r="C7" i="1" l="1"/>
  <c r="C8" i="1" s="1"/>
  <c r="C9" i="1" s="1"/>
</calcChain>
</file>

<file path=xl/sharedStrings.xml><?xml version="1.0" encoding="utf-8"?>
<sst xmlns="http://schemas.openxmlformats.org/spreadsheetml/2006/main" count="55" uniqueCount="14">
  <si>
    <t>R1</t>
  </si>
  <si>
    <t>R2</t>
  </si>
  <si>
    <t>Vref</t>
  </si>
  <si>
    <t>Vout</t>
  </si>
  <si>
    <t>LM1117 from Texas</t>
  </si>
  <si>
    <t>Iadj</t>
  </si>
  <si>
    <t>I1</t>
  </si>
  <si>
    <t>mA</t>
  </si>
  <si>
    <t>Ohm</t>
  </si>
  <si>
    <t>V</t>
  </si>
  <si>
    <t>uA</t>
  </si>
  <si>
    <t>I1/Iadj</t>
  </si>
  <si>
    <t>http://www.farnell.com/datasheets/2019100.pdf</t>
  </si>
  <si>
    <t>R1 \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</si>
</sst>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Font="0" applyBorder="0" applyAlignment="0" applyProtection="0"/>
  </cellStyleXfs>
  <cellXfs count="20">
    <xf numFmtId="0" fontId="0" fillId="0" borderId="0" xfId="0"/>
    <xf numFmtId="0" fontId="1" fillId="0" borderId="0" xfId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2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3" borderId="0" xfId="2" applyNumberFormat="1" applyFont="1" applyAlignment="1">
      <alignment horizontal="center" vertical="center"/>
    </xf>
    <xf numFmtId="2" fontId="0" fillId="3" borderId="0" xfId="2" applyNumberFormat="1" applyFont="1" applyBorder="1" applyAlignment="1">
      <alignment horizontal="center" vertical="center"/>
    </xf>
    <xf numFmtId="2" fontId="0" fillId="2" borderId="1" xfId="0" applyNumberFormat="1" applyFill="1" applyBorder="1"/>
    <xf numFmtId="2" fontId="0" fillId="0" borderId="0" xfId="2" applyNumberFormat="1" applyFont="1" applyFill="1" applyBorder="1" applyAlignment="1">
      <alignment horizontal="center" vertical="center"/>
    </xf>
    <xf numFmtId="2" fontId="0" fillId="3" borderId="3" xfId="2" applyNumberFormat="1" applyFont="1" applyBorder="1" applyAlignment="1">
      <alignment horizontal="center" vertical="center"/>
    </xf>
  </cellXfs>
  <cellStyles count="3">
    <cellStyle name="Гиперссылка" xfId="1" builtinId="8"/>
    <cellStyle name="Обычный" xfId="0" builtinId="0"/>
    <cellStyle name="Хороший" xfId="2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13</xdr:col>
      <xdr:colOff>152400</xdr:colOff>
      <xdr:row>10</xdr:row>
      <xdr:rowOff>76200</xdr:rowOff>
    </xdr:to>
    <xdr:sp macro="" textlink="">
      <xdr:nvSpPr>
        <xdr:cNvPr id="1025" name="Автофигура 1" descr="Картинки по запросу e24 ряд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0100"/>
          <a:ext cx="1981200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114300</xdr:rowOff>
    </xdr:to>
    <xdr:sp macro="" textlink="">
      <xdr:nvSpPr>
        <xdr:cNvPr id="1026" name="Автофигура 2" descr="Картинки по запросу e24 ряд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27540</xdr:colOff>
      <xdr:row>1</xdr:row>
      <xdr:rowOff>28576</xdr:rowOff>
    </xdr:from>
    <xdr:to>
      <xdr:col>14</xdr:col>
      <xdr:colOff>442481</xdr:colOff>
      <xdr:row>15</xdr:row>
      <xdr:rowOff>28575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5757" y="219076"/>
          <a:ext cx="2866594" cy="2666999"/>
        </a:xfrm>
        <a:prstGeom prst="rect">
          <a:avLst/>
        </a:prstGeom>
      </xdr:spPr>
    </xdr:pic>
    <xdr:clientData/>
  </xdr:twoCellAnchor>
  <xdr:twoCellAnchor editAs="oneCell">
    <xdr:from>
      <xdr:col>4</xdr:col>
      <xdr:colOff>94215</xdr:colOff>
      <xdr:row>0</xdr:row>
      <xdr:rowOff>153229</xdr:rowOff>
    </xdr:from>
    <xdr:to>
      <xdr:col>8</xdr:col>
      <xdr:colOff>546652</xdr:colOff>
      <xdr:row>11</xdr:row>
      <xdr:rowOff>40610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5867" y="3391729"/>
          <a:ext cx="2953785" cy="1982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1963</xdr:colOff>
      <xdr:row>0</xdr:row>
      <xdr:rowOff>133350</xdr:rowOff>
    </xdr:from>
    <xdr:ext cx="7618037" cy="2683082"/>
    <xdr:pic>
      <xdr:nvPicPr>
        <xdr:cNvPr id="2" name="Рисунок 1">
          <a:extLst>
            <a:ext uri="{FF2B5EF4-FFF2-40B4-BE49-F238E27FC236}">
              <a16:creationId xmlns:a16="http://schemas.microsoft.com/office/drawing/2014/main" id="{C564398A-1909-4A9B-ACEA-5E36D4826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9163" y="133350"/>
          <a:ext cx="7618037" cy="2683082"/>
        </a:xfrm>
        <a:prstGeom prst="rect">
          <a:avLst/>
        </a:prstGeom>
      </xdr:spPr>
    </xdr:pic>
    <xdr:clientData/>
  </xdr:oneCellAnchor>
  <xdr:oneCellAnchor>
    <xdr:from>
      <xdr:col>19</xdr:col>
      <xdr:colOff>247650</xdr:colOff>
      <xdr:row>0</xdr:row>
      <xdr:rowOff>66675</xdr:rowOff>
    </xdr:from>
    <xdr:ext cx="5980952" cy="5295238"/>
    <xdr:pic>
      <xdr:nvPicPr>
        <xdr:cNvPr id="3" name="Рисунок 2">
          <a:extLst>
            <a:ext uri="{FF2B5EF4-FFF2-40B4-BE49-F238E27FC236}">
              <a16:creationId xmlns:a16="http://schemas.microsoft.com/office/drawing/2014/main" id="{53AB18C1-F1D2-4A1E-9261-778C222E1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30050" y="66675"/>
          <a:ext cx="5980952" cy="52952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arnell.com/datasheets/2019100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"/>
  <sheetViews>
    <sheetView tabSelected="1" zoomScale="115" zoomScaleNormal="115" workbookViewId="0">
      <selection activeCell="W9" sqref="W9"/>
    </sheetView>
  </sheetViews>
  <sheetFormatPr defaultRowHeight="15" x14ac:dyDescent="0.25"/>
  <cols>
    <col min="1" max="6" width="9.5703125" customWidth="1"/>
  </cols>
  <sheetData>
    <row r="1" spans="1:9" x14ac:dyDescent="0.25">
      <c r="A1" s="1" t="s">
        <v>12</v>
      </c>
    </row>
    <row r="2" spans="1:9" x14ac:dyDescent="0.25">
      <c r="B2" t="s">
        <v>4</v>
      </c>
      <c r="I2" s="1"/>
    </row>
    <row r="3" spans="1:9" x14ac:dyDescent="0.25">
      <c r="B3" s="2" t="s">
        <v>0</v>
      </c>
      <c r="C3" s="2">
        <v>150</v>
      </c>
      <c r="D3" t="s">
        <v>8</v>
      </c>
    </row>
    <row r="4" spans="1:9" x14ac:dyDescent="0.25">
      <c r="B4" s="2" t="s">
        <v>1</v>
      </c>
      <c r="C4" s="2">
        <v>220</v>
      </c>
      <c r="D4" t="s">
        <v>8</v>
      </c>
    </row>
    <row r="5" spans="1:9" x14ac:dyDescent="0.25">
      <c r="B5" s="2" t="s">
        <v>2</v>
      </c>
      <c r="C5" s="2">
        <v>1.25</v>
      </c>
      <c r="D5" t="s">
        <v>9</v>
      </c>
    </row>
    <row r="6" spans="1:9" x14ac:dyDescent="0.25">
      <c r="B6" s="4" t="s">
        <v>5</v>
      </c>
      <c r="C6" s="2">
        <v>60</v>
      </c>
      <c r="D6" t="s">
        <v>10</v>
      </c>
    </row>
    <row r="7" spans="1:9" x14ac:dyDescent="0.25">
      <c r="B7" s="3" t="s">
        <v>3</v>
      </c>
      <c r="C7" s="17">
        <f>C5*(1+C4/C3)+C6*10^-6*C4</f>
        <v>3.0965333333333334</v>
      </c>
      <c r="D7" t="s">
        <v>9</v>
      </c>
    </row>
    <row r="8" spans="1:9" x14ac:dyDescent="0.25">
      <c r="B8" s="4" t="s">
        <v>6</v>
      </c>
      <c r="C8" s="5">
        <f>C7/(C3+C4)*10^3</f>
        <v>8.3690090090090088</v>
      </c>
      <c r="D8" t="s">
        <v>7</v>
      </c>
    </row>
    <row r="9" spans="1:9" x14ac:dyDescent="0.25">
      <c r="B9" s="4" t="s">
        <v>11</v>
      </c>
      <c r="C9" s="6">
        <f>C8*10^3/C6</f>
        <v>139.48348348348347</v>
      </c>
    </row>
    <row r="12" spans="1:9" x14ac:dyDescent="0.25">
      <c r="B12" s="2" t="s">
        <v>0</v>
      </c>
      <c r="C12" s="2">
        <v>220</v>
      </c>
      <c r="D12" t="s">
        <v>8</v>
      </c>
    </row>
    <row r="13" spans="1:9" x14ac:dyDescent="0.25">
      <c r="B13" s="2" t="s">
        <v>1</v>
      </c>
      <c r="C13" s="2">
        <v>330</v>
      </c>
      <c r="D13" t="s">
        <v>8</v>
      </c>
    </row>
    <row r="14" spans="1:9" x14ac:dyDescent="0.25">
      <c r="B14" s="2" t="s">
        <v>2</v>
      </c>
      <c r="C14" s="2">
        <v>1.25</v>
      </c>
      <c r="D14" t="s">
        <v>9</v>
      </c>
    </row>
    <row r="15" spans="1:9" x14ac:dyDescent="0.25">
      <c r="B15" s="4" t="s">
        <v>5</v>
      </c>
      <c r="C15" s="2">
        <v>60</v>
      </c>
      <c r="D15" t="s">
        <v>10</v>
      </c>
    </row>
    <row r="16" spans="1:9" x14ac:dyDescent="0.25">
      <c r="B16" s="3" t="s">
        <v>3</v>
      </c>
      <c r="C16" s="17">
        <f>C14*(1+C13/C12)+C15*10^-6*C13</f>
        <v>3.1448</v>
      </c>
      <c r="D16" t="s">
        <v>9</v>
      </c>
    </row>
    <row r="17" spans="2:22" x14ac:dyDescent="0.25">
      <c r="B17" s="4" t="s">
        <v>6</v>
      </c>
      <c r="C17" s="5">
        <f>C16/(C12+C13)*10^3</f>
        <v>5.7178181818181812</v>
      </c>
      <c r="D17" t="s">
        <v>7</v>
      </c>
    </row>
    <row r="18" spans="2:22" x14ac:dyDescent="0.25">
      <c r="B18" s="4" t="s">
        <v>11</v>
      </c>
      <c r="C18" s="6">
        <f>C17*10^3/C15</f>
        <v>95.296969696969683</v>
      </c>
    </row>
    <row r="19" spans="2:22" x14ac:dyDescent="0.25">
      <c r="I19" s="14" t="s">
        <v>13</v>
      </c>
      <c r="J19" s="14">
        <v>100</v>
      </c>
      <c r="K19" s="14">
        <v>110</v>
      </c>
      <c r="L19" s="14">
        <v>120</v>
      </c>
      <c r="M19" s="14">
        <v>130</v>
      </c>
      <c r="N19" s="14">
        <v>150</v>
      </c>
      <c r="O19" s="14">
        <v>160</v>
      </c>
      <c r="P19" s="14">
        <v>180</v>
      </c>
      <c r="Q19" s="14">
        <v>200</v>
      </c>
      <c r="R19" s="14">
        <v>220</v>
      </c>
      <c r="S19" s="14">
        <v>240</v>
      </c>
      <c r="T19" s="14">
        <v>270</v>
      </c>
      <c r="U19" s="14">
        <v>300</v>
      </c>
      <c r="V19" s="14">
        <v>330</v>
      </c>
    </row>
    <row r="20" spans="2:22" x14ac:dyDescent="0.25">
      <c r="B20" s="2" t="s">
        <v>0</v>
      </c>
      <c r="C20" s="2">
        <v>150</v>
      </c>
      <c r="D20" t="s">
        <v>8</v>
      </c>
      <c r="I20" s="14">
        <v>100</v>
      </c>
      <c r="J20" s="8">
        <f>1.25*(1+J$19/$I20)+60*10^-6*J$19</f>
        <v>2.5059999999999998</v>
      </c>
      <c r="K20" s="9">
        <f t="shared" ref="K20:V34" si="0">1.25*(1+K$19/$I20)+60*10^-6*K$19</f>
        <v>2.6316000000000002</v>
      </c>
      <c r="L20" s="9">
        <f t="shared" si="0"/>
        <v>2.7572000000000001</v>
      </c>
      <c r="M20" s="9">
        <f t="shared" si="0"/>
        <v>2.8828</v>
      </c>
      <c r="N20" s="9">
        <f t="shared" si="0"/>
        <v>3.1339999999999999</v>
      </c>
      <c r="O20" s="9">
        <f t="shared" si="0"/>
        <v>3.2595999999999998</v>
      </c>
      <c r="P20" s="9">
        <f t="shared" si="0"/>
        <v>3.5108000000000001</v>
      </c>
      <c r="Q20" s="9">
        <f t="shared" si="0"/>
        <v>3.762</v>
      </c>
      <c r="R20" s="9">
        <f t="shared" si="0"/>
        <v>4.0132000000000003</v>
      </c>
      <c r="S20" s="9">
        <f t="shared" si="0"/>
        <v>4.2644000000000002</v>
      </c>
      <c r="T20" s="9">
        <f t="shared" si="0"/>
        <v>4.6412000000000004</v>
      </c>
      <c r="U20" s="9">
        <f t="shared" si="0"/>
        <v>5.0179999999999998</v>
      </c>
      <c r="V20" s="10">
        <f t="shared" si="0"/>
        <v>5.3948</v>
      </c>
    </row>
    <row r="21" spans="2:22" x14ac:dyDescent="0.25">
      <c r="B21" s="2" t="s">
        <v>1</v>
      </c>
      <c r="C21" s="2">
        <v>220</v>
      </c>
      <c r="D21" t="s">
        <v>8</v>
      </c>
      <c r="I21" s="14">
        <v>110</v>
      </c>
      <c r="J21" s="8">
        <f t="shared" ref="J21:J34" si="1">1.25*(1+J$19/$I21)+60*10^-6*J$19</f>
        <v>2.3923636363636365</v>
      </c>
      <c r="K21" s="9">
        <f t="shared" si="0"/>
        <v>2.5066000000000002</v>
      </c>
      <c r="L21" s="9">
        <f t="shared" si="0"/>
        <v>2.6208363636363634</v>
      </c>
      <c r="M21" s="9">
        <f t="shared" si="0"/>
        <v>2.7350727272727271</v>
      </c>
      <c r="N21" s="16">
        <f t="shared" si="0"/>
        <v>2.963545454545454</v>
      </c>
      <c r="O21" s="15">
        <f t="shared" si="0"/>
        <v>3.0777818181818182</v>
      </c>
      <c r="P21" s="16">
        <f t="shared" si="0"/>
        <v>3.306254545454546</v>
      </c>
      <c r="Q21" s="9">
        <f t="shared" si="0"/>
        <v>3.5347272727272729</v>
      </c>
      <c r="R21" s="9">
        <f t="shared" si="0"/>
        <v>3.7631999999999999</v>
      </c>
      <c r="S21" s="9">
        <f t="shared" si="0"/>
        <v>3.9916727272727273</v>
      </c>
      <c r="T21" s="9">
        <f t="shared" si="0"/>
        <v>4.3343818181818188</v>
      </c>
      <c r="U21" s="9">
        <f t="shared" si="0"/>
        <v>4.677090909090909</v>
      </c>
      <c r="V21" s="10">
        <f t="shared" si="0"/>
        <v>5.0198</v>
      </c>
    </row>
    <row r="22" spans="2:22" x14ac:dyDescent="0.25">
      <c r="B22" s="2" t="s">
        <v>2</v>
      </c>
      <c r="C22" s="2">
        <v>1.25</v>
      </c>
      <c r="D22" t="s">
        <v>9</v>
      </c>
      <c r="I22" s="14">
        <v>120</v>
      </c>
      <c r="J22" s="8">
        <f t="shared" si="1"/>
        <v>2.2976666666666667</v>
      </c>
      <c r="K22" s="9">
        <f t="shared" si="0"/>
        <v>2.4024333333333332</v>
      </c>
      <c r="L22" s="9">
        <f t="shared" si="0"/>
        <v>2.5072000000000001</v>
      </c>
      <c r="M22" s="9">
        <f t="shared" si="0"/>
        <v>2.6119666666666661</v>
      </c>
      <c r="N22" s="9">
        <f t="shared" si="0"/>
        <v>2.8214999999999999</v>
      </c>
      <c r="O22" s="9">
        <f t="shared" si="0"/>
        <v>2.9262666666666659</v>
      </c>
      <c r="P22" s="9">
        <f t="shared" si="0"/>
        <v>3.1358000000000001</v>
      </c>
      <c r="Q22" s="9">
        <f t="shared" si="0"/>
        <v>3.3453333333333339</v>
      </c>
      <c r="R22" s="9">
        <f t="shared" si="0"/>
        <v>3.554866666666666</v>
      </c>
      <c r="S22" s="9">
        <f t="shared" si="0"/>
        <v>3.7644000000000002</v>
      </c>
      <c r="T22" s="9">
        <f t="shared" si="0"/>
        <v>4.0787000000000004</v>
      </c>
      <c r="U22" s="9">
        <f t="shared" si="0"/>
        <v>4.3929999999999998</v>
      </c>
      <c r="V22" s="10">
        <f t="shared" si="0"/>
        <v>4.7073</v>
      </c>
    </row>
    <row r="23" spans="2:22" x14ac:dyDescent="0.25">
      <c r="B23" s="4" t="s">
        <v>5</v>
      </c>
      <c r="C23" s="2">
        <v>60</v>
      </c>
      <c r="D23" t="s">
        <v>10</v>
      </c>
      <c r="I23" s="14">
        <v>130</v>
      </c>
      <c r="J23" s="8">
        <f t="shared" si="1"/>
        <v>2.2175384615384615</v>
      </c>
      <c r="K23" s="9">
        <f t="shared" si="0"/>
        <v>2.3142923076923081</v>
      </c>
      <c r="L23" s="9">
        <f t="shared" si="0"/>
        <v>2.4110461538461538</v>
      </c>
      <c r="M23" s="9">
        <f t="shared" si="0"/>
        <v>2.5078</v>
      </c>
      <c r="N23" s="9">
        <f t="shared" si="0"/>
        <v>2.701307692307692</v>
      </c>
      <c r="O23" s="16">
        <f t="shared" si="0"/>
        <v>2.7980615384615382</v>
      </c>
      <c r="P23" s="16">
        <f t="shared" si="0"/>
        <v>2.991569230769231</v>
      </c>
      <c r="Q23" s="16">
        <f t="shared" si="0"/>
        <v>3.1850769230769229</v>
      </c>
      <c r="R23" s="9">
        <f t="shared" si="0"/>
        <v>3.3785846153846157</v>
      </c>
      <c r="S23" s="9">
        <f t="shared" si="0"/>
        <v>3.5720923076923081</v>
      </c>
      <c r="T23" s="9">
        <f t="shared" si="0"/>
        <v>3.8623538461538462</v>
      </c>
      <c r="U23" s="9">
        <f t="shared" si="0"/>
        <v>4.1526153846153839</v>
      </c>
      <c r="V23" s="10">
        <f t="shared" si="0"/>
        <v>4.4428769230769234</v>
      </c>
    </row>
    <row r="24" spans="2:22" x14ac:dyDescent="0.25">
      <c r="B24" s="3" t="s">
        <v>3</v>
      </c>
      <c r="C24" s="17">
        <f>C22*(1+C21/C20)+C23*10^-6*C21</f>
        <v>3.0965333333333334</v>
      </c>
      <c r="D24" t="s">
        <v>9</v>
      </c>
      <c r="I24" s="14">
        <v>150</v>
      </c>
      <c r="J24" s="8">
        <f t="shared" si="1"/>
        <v>2.0893333333333328</v>
      </c>
      <c r="K24" s="9">
        <f t="shared" si="0"/>
        <v>2.1732666666666671</v>
      </c>
      <c r="L24" s="9">
        <f t="shared" si="0"/>
        <v>2.2572000000000001</v>
      </c>
      <c r="M24" s="9">
        <f t="shared" si="0"/>
        <v>2.3411333333333335</v>
      </c>
      <c r="N24" s="9">
        <f t="shared" si="0"/>
        <v>2.5089999999999999</v>
      </c>
      <c r="O24" s="9">
        <f t="shared" si="0"/>
        <v>2.5929333333333329</v>
      </c>
      <c r="P24" s="9">
        <f t="shared" si="0"/>
        <v>2.7608000000000001</v>
      </c>
      <c r="Q24" s="9">
        <f t="shared" si="0"/>
        <v>2.9286666666666661</v>
      </c>
      <c r="R24" s="16">
        <f t="shared" si="0"/>
        <v>3.0965333333333334</v>
      </c>
      <c r="S24" s="9">
        <f t="shared" si="0"/>
        <v>3.2644000000000002</v>
      </c>
      <c r="T24" s="9">
        <f t="shared" si="0"/>
        <v>3.5162</v>
      </c>
      <c r="U24" s="9">
        <f t="shared" si="0"/>
        <v>3.7679999999999998</v>
      </c>
      <c r="V24" s="10">
        <f t="shared" si="0"/>
        <v>4.0198</v>
      </c>
    </row>
    <row r="25" spans="2:22" x14ac:dyDescent="0.25">
      <c r="B25" s="4" t="s">
        <v>6</v>
      </c>
      <c r="C25" s="5">
        <f>C24/(C20+C21)*10^3</f>
        <v>8.3690090090090088</v>
      </c>
      <c r="D25" t="s">
        <v>7</v>
      </c>
      <c r="I25" s="14">
        <v>160</v>
      </c>
      <c r="J25" s="8">
        <f t="shared" si="1"/>
        <v>2.0372499999999998</v>
      </c>
      <c r="K25" s="9">
        <f t="shared" si="0"/>
        <v>2.1159750000000002</v>
      </c>
      <c r="L25" s="9">
        <f t="shared" si="0"/>
        <v>2.1947000000000001</v>
      </c>
      <c r="M25" s="9">
        <f t="shared" si="0"/>
        <v>2.273425</v>
      </c>
      <c r="N25" s="9">
        <f t="shared" si="0"/>
        <v>2.4308749999999999</v>
      </c>
      <c r="O25" s="9">
        <f t="shared" si="0"/>
        <v>2.5095999999999998</v>
      </c>
      <c r="P25" s="9">
        <f t="shared" si="0"/>
        <v>2.6670500000000001</v>
      </c>
      <c r="Q25" s="9">
        <f t="shared" si="0"/>
        <v>2.8245</v>
      </c>
      <c r="R25" s="9">
        <f t="shared" si="0"/>
        <v>2.9819499999999999</v>
      </c>
      <c r="S25" s="9">
        <f t="shared" si="0"/>
        <v>3.1394000000000002</v>
      </c>
      <c r="T25" s="9">
        <f t="shared" si="0"/>
        <v>3.375575</v>
      </c>
      <c r="U25" s="9">
        <f t="shared" si="0"/>
        <v>3.6117499999999998</v>
      </c>
      <c r="V25" s="10">
        <f t="shared" si="0"/>
        <v>3.847925</v>
      </c>
    </row>
    <row r="26" spans="2:22" x14ac:dyDescent="0.25">
      <c r="B26" s="4" t="s">
        <v>11</v>
      </c>
      <c r="C26" s="6">
        <f>C25*10^3/C23</f>
        <v>139.48348348348347</v>
      </c>
      <c r="I26" s="14">
        <v>180</v>
      </c>
      <c r="J26" s="8">
        <f t="shared" si="1"/>
        <v>1.9504444444444444</v>
      </c>
      <c r="K26" s="9">
        <f t="shared" si="0"/>
        <v>2.020488888888889</v>
      </c>
      <c r="L26" s="9">
        <f t="shared" si="0"/>
        <v>2.0905333333333331</v>
      </c>
      <c r="M26" s="9">
        <f t="shared" si="0"/>
        <v>2.1605777777777777</v>
      </c>
      <c r="N26" s="9">
        <f t="shared" si="0"/>
        <v>2.3006666666666669</v>
      </c>
      <c r="O26" s="9">
        <f t="shared" si="0"/>
        <v>2.370711111111111</v>
      </c>
      <c r="P26" s="9">
        <f t="shared" si="0"/>
        <v>2.5108000000000001</v>
      </c>
      <c r="Q26" s="9">
        <f t="shared" si="0"/>
        <v>2.6508888888888889</v>
      </c>
      <c r="R26" s="9">
        <f t="shared" si="0"/>
        <v>2.7909777777777776</v>
      </c>
      <c r="S26" s="9">
        <f t="shared" si="0"/>
        <v>2.9310666666666663</v>
      </c>
      <c r="T26" s="9">
        <f t="shared" si="0"/>
        <v>3.1412</v>
      </c>
      <c r="U26" s="9">
        <f t="shared" si="0"/>
        <v>3.3513333333333337</v>
      </c>
      <c r="V26" s="10">
        <f t="shared" si="0"/>
        <v>3.5614666666666661</v>
      </c>
    </row>
    <row r="27" spans="2:22" x14ac:dyDescent="0.25">
      <c r="I27" s="14">
        <v>200</v>
      </c>
      <c r="J27" s="8">
        <f t="shared" si="1"/>
        <v>1.881</v>
      </c>
      <c r="K27" s="9">
        <f t="shared" si="0"/>
        <v>1.9440999999999999</v>
      </c>
      <c r="L27" s="9">
        <f t="shared" si="0"/>
        <v>2.0072000000000001</v>
      </c>
      <c r="M27" s="9">
        <f t="shared" si="0"/>
        <v>2.0703</v>
      </c>
      <c r="N27" s="9">
        <f t="shared" si="0"/>
        <v>2.1964999999999999</v>
      </c>
      <c r="O27" s="9">
        <f t="shared" si="0"/>
        <v>2.2595999999999998</v>
      </c>
      <c r="P27" s="9">
        <f t="shared" si="0"/>
        <v>2.3858000000000001</v>
      </c>
      <c r="Q27" s="9">
        <f t="shared" si="0"/>
        <v>2.512</v>
      </c>
      <c r="R27" s="9">
        <f t="shared" si="0"/>
        <v>2.6381999999999999</v>
      </c>
      <c r="S27" s="9">
        <f t="shared" si="0"/>
        <v>2.7644000000000002</v>
      </c>
      <c r="T27" s="9">
        <f t="shared" si="0"/>
        <v>2.9537</v>
      </c>
      <c r="U27" s="9">
        <f t="shared" si="0"/>
        <v>3.1429999999999998</v>
      </c>
      <c r="V27" s="19">
        <f t="shared" si="0"/>
        <v>3.3323</v>
      </c>
    </row>
    <row r="28" spans="2:22" x14ac:dyDescent="0.25">
      <c r="I28" s="14">
        <v>220</v>
      </c>
      <c r="J28" s="8">
        <f t="shared" si="1"/>
        <v>1.8241818181818183</v>
      </c>
      <c r="K28" s="9">
        <f t="shared" si="0"/>
        <v>1.8815999999999999</v>
      </c>
      <c r="L28" s="9">
        <f t="shared" si="0"/>
        <v>1.9390181818181818</v>
      </c>
      <c r="M28" s="9">
        <f t="shared" si="0"/>
        <v>1.9964363636363636</v>
      </c>
      <c r="N28" s="9">
        <f t="shared" si="0"/>
        <v>2.111272727272727</v>
      </c>
      <c r="O28" s="9">
        <f t="shared" si="0"/>
        <v>2.168690909090909</v>
      </c>
      <c r="P28" s="9">
        <f t="shared" si="0"/>
        <v>2.2835272727272731</v>
      </c>
      <c r="Q28" s="9">
        <f t="shared" si="0"/>
        <v>2.3983636363636367</v>
      </c>
      <c r="R28" s="9">
        <f t="shared" si="0"/>
        <v>2.5131999999999999</v>
      </c>
      <c r="S28" s="9">
        <f t="shared" si="0"/>
        <v>2.6280363636363635</v>
      </c>
      <c r="T28" s="16">
        <f t="shared" si="0"/>
        <v>2.8002909090909092</v>
      </c>
      <c r="U28" s="9">
        <f t="shared" si="0"/>
        <v>2.9725454545454539</v>
      </c>
      <c r="V28" s="10">
        <f t="shared" si="0"/>
        <v>3.1448</v>
      </c>
    </row>
    <row r="29" spans="2:22" x14ac:dyDescent="0.25">
      <c r="I29" s="14">
        <v>240</v>
      </c>
      <c r="J29" s="8">
        <f t="shared" si="1"/>
        <v>1.7768333333333335</v>
      </c>
      <c r="K29" s="9">
        <f t="shared" si="0"/>
        <v>1.8295166666666665</v>
      </c>
      <c r="L29" s="9">
        <f t="shared" si="0"/>
        <v>1.8822000000000001</v>
      </c>
      <c r="M29" s="9">
        <f t="shared" si="0"/>
        <v>1.9348833333333331</v>
      </c>
      <c r="N29" s="9">
        <f t="shared" si="0"/>
        <v>2.0402499999999999</v>
      </c>
      <c r="O29" s="9">
        <f t="shared" si="0"/>
        <v>2.0929333333333329</v>
      </c>
      <c r="P29" s="9">
        <f t="shared" si="0"/>
        <v>2.1983000000000001</v>
      </c>
      <c r="Q29" s="9">
        <f t="shared" si="0"/>
        <v>2.303666666666667</v>
      </c>
      <c r="R29" s="9">
        <f t="shared" si="0"/>
        <v>2.4090333333333329</v>
      </c>
      <c r="S29" s="9">
        <f t="shared" si="0"/>
        <v>2.5144000000000002</v>
      </c>
      <c r="T29" s="9">
        <f t="shared" si="0"/>
        <v>2.67245</v>
      </c>
      <c r="U29" s="9">
        <f t="shared" si="0"/>
        <v>2.8304999999999998</v>
      </c>
      <c r="V29" s="10">
        <f t="shared" si="0"/>
        <v>2.98855</v>
      </c>
    </row>
    <row r="30" spans="2:22" x14ac:dyDescent="0.25">
      <c r="I30" s="14">
        <v>270</v>
      </c>
      <c r="J30" s="8">
        <f t="shared" si="1"/>
        <v>1.7189629629629628</v>
      </c>
      <c r="K30" s="9">
        <f t="shared" si="0"/>
        <v>1.7658592592592592</v>
      </c>
      <c r="L30" s="9">
        <f t="shared" si="0"/>
        <v>1.8127555555555557</v>
      </c>
      <c r="M30" s="9">
        <f t="shared" si="0"/>
        <v>1.8596518518518517</v>
      </c>
      <c r="N30" s="9">
        <f t="shared" si="0"/>
        <v>1.9534444444444443</v>
      </c>
      <c r="O30" s="9">
        <f t="shared" si="0"/>
        <v>2.0003407407407408</v>
      </c>
      <c r="P30" s="9">
        <f t="shared" si="0"/>
        <v>2.0941333333333332</v>
      </c>
      <c r="Q30" s="9">
        <f t="shared" si="0"/>
        <v>2.1879259259259261</v>
      </c>
      <c r="R30" s="9">
        <f t="shared" si="0"/>
        <v>2.2817185185185185</v>
      </c>
      <c r="S30" s="9">
        <f t="shared" si="0"/>
        <v>2.3755111111111114</v>
      </c>
      <c r="T30" s="9">
        <f t="shared" si="0"/>
        <v>2.5162</v>
      </c>
      <c r="U30" s="9">
        <f t="shared" si="0"/>
        <v>2.6568888888888886</v>
      </c>
      <c r="V30" s="10">
        <f t="shared" si="0"/>
        <v>2.7975777777777777</v>
      </c>
    </row>
    <row r="31" spans="2:22" x14ac:dyDescent="0.25">
      <c r="I31" s="14">
        <v>300</v>
      </c>
      <c r="J31" s="8">
        <f t="shared" si="1"/>
        <v>1.6726666666666665</v>
      </c>
      <c r="K31" s="9">
        <f t="shared" si="0"/>
        <v>1.7149333333333334</v>
      </c>
      <c r="L31" s="9">
        <f t="shared" si="0"/>
        <v>1.7572000000000001</v>
      </c>
      <c r="M31" s="18">
        <f t="shared" si="0"/>
        <v>1.7994666666666668</v>
      </c>
      <c r="N31" s="9">
        <f t="shared" si="0"/>
        <v>1.8839999999999999</v>
      </c>
      <c r="O31" s="9">
        <f t="shared" si="0"/>
        <v>1.9262666666666666</v>
      </c>
      <c r="P31" s="9">
        <f t="shared" si="0"/>
        <v>2.0108000000000001</v>
      </c>
      <c r="Q31" s="9">
        <f t="shared" si="0"/>
        <v>2.095333333333333</v>
      </c>
      <c r="R31" s="9">
        <f t="shared" si="0"/>
        <v>2.1798666666666668</v>
      </c>
      <c r="S31" s="9">
        <f t="shared" si="0"/>
        <v>2.2644000000000002</v>
      </c>
      <c r="T31" s="9">
        <f t="shared" si="0"/>
        <v>2.3912</v>
      </c>
      <c r="U31" s="9">
        <f t="shared" si="0"/>
        <v>2.5179999999999998</v>
      </c>
      <c r="V31" s="10">
        <f t="shared" si="0"/>
        <v>2.6448</v>
      </c>
    </row>
    <row r="32" spans="2:22" x14ac:dyDescent="0.25">
      <c r="I32" s="14">
        <v>330</v>
      </c>
      <c r="J32" s="8">
        <f t="shared" si="1"/>
        <v>1.6347878787878787</v>
      </c>
      <c r="K32" s="9">
        <f t="shared" si="0"/>
        <v>1.6732666666666665</v>
      </c>
      <c r="L32" s="9">
        <f t="shared" si="0"/>
        <v>1.7117454545454547</v>
      </c>
      <c r="M32" s="9">
        <f t="shared" si="0"/>
        <v>1.7502242424242427</v>
      </c>
      <c r="N32" s="9">
        <f t="shared" si="0"/>
        <v>1.8271818181818182</v>
      </c>
      <c r="O32" s="9">
        <f t="shared" si="0"/>
        <v>1.865660606060606</v>
      </c>
      <c r="P32" s="9">
        <f t="shared" si="0"/>
        <v>1.9426181818181816</v>
      </c>
      <c r="Q32" s="9">
        <f t="shared" si="0"/>
        <v>2.0195757575757574</v>
      </c>
      <c r="R32" s="9">
        <f t="shared" si="0"/>
        <v>2.0965333333333329</v>
      </c>
      <c r="S32" s="9">
        <f t="shared" si="0"/>
        <v>2.1734909090909094</v>
      </c>
      <c r="T32" s="9">
        <f t="shared" si="0"/>
        <v>2.2889272727272729</v>
      </c>
      <c r="U32" s="9">
        <f t="shared" si="0"/>
        <v>2.4043636363636365</v>
      </c>
      <c r="V32" s="10">
        <f t="shared" si="0"/>
        <v>2.5198</v>
      </c>
    </row>
    <row r="33" spans="9:22" x14ac:dyDescent="0.25">
      <c r="I33" s="14">
        <v>360</v>
      </c>
      <c r="J33" s="8">
        <f t="shared" si="1"/>
        <v>1.6032222222222221</v>
      </c>
      <c r="K33" s="9">
        <f t="shared" si="0"/>
        <v>1.6385444444444444</v>
      </c>
      <c r="L33" s="9">
        <f t="shared" si="0"/>
        <v>1.6738666666666666</v>
      </c>
      <c r="M33" s="9">
        <f t="shared" si="0"/>
        <v>1.7091888888888889</v>
      </c>
      <c r="N33" s="9">
        <f t="shared" si="0"/>
        <v>1.7798333333333334</v>
      </c>
      <c r="O33" s="9">
        <f t="shared" si="0"/>
        <v>1.8151555555555556</v>
      </c>
      <c r="P33" s="9">
        <f t="shared" si="0"/>
        <v>1.8857999999999999</v>
      </c>
      <c r="Q33" s="9">
        <f t="shared" si="0"/>
        <v>1.9564444444444444</v>
      </c>
      <c r="R33" s="9">
        <f t="shared" si="0"/>
        <v>2.0270888888888887</v>
      </c>
      <c r="S33" s="9">
        <f t="shared" si="0"/>
        <v>2.0977333333333332</v>
      </c>
      <c r="T33" s="9">
        <f t="shared" si="0"/>
        <v>2.2037</v>
      </c>
      <c r="U33" s="9">
        <f t="shared" si="0"/>
        <v>2.3096666666666668</v>
      </c>
      <c r="V33" s="10">
        <f t="shared" si="0"/>
        <v>2.4156333333333331</v>
      </c>
    </row>
    <row r="34" spans="9:22" x14ac:dyDescent="0.25">
      <c r="I34" s="14">
        <v>390</v>
      </c>
      <c r="J34" s="11">
        <f t="shared" si="1"/>
        <v>1.5765128205128205</v>
      </c>
      <c r="K34" s="12">
        <f t="shared" si="0"/>
        <v>1.6091641025641024</v>
      </c>
      <c r="L34" s="12">
        <f t="shared" si="0"/>
        <v>1.6418153846153847</v>
      </c>
      <c r="M34" s="12">
        <f t="shared" si="0"/>
        <v>1.6744666666666665</v>
      </c>
      <c r="N34" s="12">
        <f t="shared" si="0"/>
        <v>1.7397692307692307</v>
      </c>
      <c r="O34" s="12">
        <f t="shared" si="0"/>
        <v>1.7724205128205128</v>
      </c>
      <c r="P34" s="12">
        <f t="shared" si="0"/>
        <v>1.837723076923077</v>
      </c>
      <c r="Q34" s="12">
        <f t="shared" si="0"/>
        <v>1.903025641025641</v>
      </c>
      <c r="R34" s="12">
        <f t="shared" si="0"/>
        <v>1.9683282051282052</v>
      </c>
      <c r="S34" s="12">
        <f t="shared" si="0"/>
        <v>2.0336307692307694</v>
      </c>
      <c r="T34" s="12">
        <f t="shared" si="0"/>
        <v>2.1315846153846154</v>
      </c>
      <c r="U34" s="12">
        <f t="shared" si="0"/>
        <v>2.2295384615384615</v>
      </c>
      <c r="V34" s="13">
        <f t="shared" si="0"/>
        <v>2.327492307692308</v>
      </c>
    </row>
    <row r="35" spans="9:22" x14ac:dyDescent="0.25"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9:22" x14ac:dyDescent="0.25"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9:22" x14ac:dyDescent="0.25"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9:22" x14ac:dyDescent="0.25"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9:22" x14ac:dyDescent="0.25"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9:22" x14ac:dyDescent="0.25"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9:22" x14ac:dyDescent="0.25"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9:22" x14ac:dyDescent="0.25"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9:22" x14ac:dyDescent="0.25"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9:22" x14ac:dyDescent="0.25"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9:22" x14ac:dyDescent="0.25"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9:22" x14ac:dyDescent="0.25"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9:22" x14ac:dyDescent="0.25"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9:22" x14ac:dyDescent="0.25"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9:22" x14ac:dyDescent="0.25"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9:22" x14ac:dyDescent="0.25"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</sheetData>
  <hyperlinks>
    <hyperlink ref="A1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9AB6-5791-4B35-8E2D-E6D7590D4DE9}">
  <dimension ref="B2:C22"/>
  <sheetViews>
    <sheetView workbookViewId="0">
      <selection activeCell="S22" sqref="S22"/>
    </sheetView>
  </sheetViews>
  <sheetFormatPr defaultRowHeight="15" x14ac:dyDescent="0.25"/>
  <sheetData>
    <row r="2" spans="2:3" x14ac:dyDescent="0.25">
      <c r="B2" t="s">
        <v>2</v>
      </c>
      <c r="C2">
        <v>1.25</v>
      </c>
    </row>
    <row r="5" spans="2:3" x14ac:dyDescent="0.25">
      <c r="B5" t="s">
        <v>0</v>
      </c>
      <c r="C5">
        <v>120</v>
      </c>
    </row>
    <row r="6" spans="2:3" x14ac:dyDescent="0.25">
      <c r="B6" t="s">
        <v>1</v>
      </c>
      <c r="C6">
        <v>200</v>
      </c>
    </row>
    <row r="7" spans="2:3" x14ac:dyDescent="0.25">
      <c r="B7" t="s">
        <v>3</v>
      </c>
      <c r="C7">
        <f>$C$2*(1+C6/C5)</f>
        <v>3.3333333333333339</v>
      </c>
    </row>
    <row r="10" spans="2:3" x14ac:dyDescent="0.25">
      <c r="B10" t="s">
        <v>0</v>
      </c>
      <c r="C10">
        <v>120</v>
      </c>
    </row>
    <row r="11" spans="2:3" x14ac:dyDescent="0.25">
      <c r="B11" t="s">
        <v>1</v>
      </c>
      <c r="C11">
        <v>120</v>
      </c>
    </row>
    <row r="12" spans="2:3" x14ac:dyDescent="0.25">
      <c r="B12" t="s">
        <v>3</v>
      </c>
      <c r="C12">
        <f>$C$2*(1+C11/C10)</f>
        <v>2.5</v>
      </c>
    </row>
    <row r="15" spans="2:3" x14ac:dyDescent="0.25">
      <c r="B15" t="s">
        <v>0</v>
      </c>
      <c r="C15">
        <v>120</v>
      </c>
    </row>
    <row r="16" spans="2:3" x14ac:dyDescent="0.25">
      <c r="B16" t="s">
        <v>1</v>
      </c>
      <c r="C16">
        <v>120</v>
      </c>
    </row>
    <row r="17" spans="2:3" x14ac:dyDescent="0.25">
      <c r="B17" t="s">
        <v>3</v>
      </c>
      <c r="C17">
        <f>$C$2*(1+C16/C15)</f>
        <v>2.5</v>
      </c>
    </row>
    <row r="20" spans="2:3" x14ac:dyDescent="0.25">
      <c r="B20" t="s">
        <v>0</v>
      </c>
      <c r="C20">
        <v>120</v>
      </c>
    </row>
    <row r="21" spans="2:3" x14ac:dyDescent="0.25">
      <c r="B21" t="s">
        <v>1</v>
      </c>
      <c r="C21">
        <v>750</v>
      </c>
    </row>
    <row r="22" spans="2:3" x14ac:dyDescent="0.25">
      <c r="B22" t="s">
        <v>3</v>
      </c>
      <c r="C22">
        <f>$C$2*(1+C21/C20)</f>
        <v>9.0625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2019-02-26T13:04:43Z</dcterms:modified>
</cp:coreProperties>
</file>