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B70F54AF-8D62-4186-8904-A5179689398E}" xr6:coauthVersionLast="47" xr6:coauthVersionMax="47" xr10:uidLastSave="{00000000-0000-0000-0000-000000000000}"/>
  <bookViews>
    <workbookView xWindow="-120" yWindow="-120" windowWidth="20730" windowHeight="11160" firstSheet="2" activeTab="4" xr2:uid="{95193349-2B16-4D4C-9829-D717ACDDD96A}"/>
  </bookViews>
  <sheets>
    <sheet name="Order sheet" sheetId="1" r:id="rId1"/>
    <sheet name="Order sheet gifts" sheetId="5" r:id="rId2"/>
    <sheet name="Products for female" sheetId="3" r:id="rId3"/>
    <sheet name="Products for male" sheetId="4" r:id="rId4"/>
    <sheet name="Order table two" sheetId="2" r:id="rId5"/>
  </sheets>
  <externalReferences>
    <externalReference r:id="rId6"/>
  </externalReferences>
  <definedNames>
    <definedName name="_xlnm._FilterDatabase" localSheetId="4" hidden="1">'Order table two'!$A$1:$E$152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21" i="5" l="1"/>
  <c r="O22" i="5"/>
  <c r="O23" i="5"/>
  <c r="O24" i="5"/>
  <c r="O19" i="5"/>
  <c r="L3" i="5" a="1"/>
  <c r="L3" i="5"/>
  <c r="L4" i="5" a="1"/>
  <c r="L4" i="5"/>
  <c r="L5" i="5" a="1"/>
  <c r="L5" i="5"/>
  <c r="L6" i="5" a="1"/>
  <c r="L6" i="5"/>
  <c r="L7" i="5" a="1"/>
  <c r="L7" i="5"/>
  <c r="L8" i="5" a="1"/>
  <c r="L8" i="5"/>
  <c r="L9" i="5" a="1"/>
  <c r="L9" i="5"/>
  <c r="L10" i="5" a="1"/>
  <c r="L10" i="5"/>
  <c r="L11" i="5" a="1"/>
  <c r="L11" i="5"/>
  <c r="L12" i="5" a="1"/>
  <c r="L12" i="5"/>
  <c r="L13" i="5" a="1"/>
  <c r="L13" i="5"/>
  <c r="L14" i="5" a="1"/>
  <c r="L14" i="5"/>
  <c r="L15" i="5" a="1"/>
  <c r="L15" i="5"/>
  <c r="L16" i="5" a="1"/>
  <c r="L16" i="5"/>
  <c r="L17" i="5" a="1"/>
  <c r="L17" i="5"/>
  <c r="L18" i="5" a="1"/>
  <c r="L18" i="5"/>
  <c r="L20" i="5" a="1"/>
  <c r="L20" i="5"/>
  <c r="L21" i="5" a="1"/>
  <c r="L21" i="5"/>
  <c r="L22" i="5" a="1"/>
  <c r="L22" i="5"/>
  <c r="L23" i="5" a="1"/>
  <c r="L23" i="5"/>
  <c r="L24" i="5" a="1"/>
  <c r="L24" i="5"/>
  <c r="L25" i="5" a="1"/>
  <c r="L25" i="5"/>
  <c r="L26" i="5" a="1"/>
  <c r="L26" i="5"/>
  <c r="L27" i="5" a="1"/>
  <c r="L27" i="5"/>
  <c r="L28" i="5" a="1"/>
  <c r="L28" i="5"/>
  <c r="L29" i="5" a="1"/>
  <c r="L29" i="5"/>
  <c r="L30" i="5" a="1"/>
  <c r="L30" i="5"/>
  <c r="L31" i="5" a="1"/>
  <c r="L31" i="5"/>
  <c r="L32" i="5" a="1"/>
  <c r="L32" i="5"/>
  <c r="L33" i="5" a="1"/>
  <c r="L33" i="5"/>
  <c r="L34" i="5" a="1"/>
  <c r="L34" i="5"/>
  <c r="L35" i="5" a="1"/>
  <c r="L35" i="5"/>
  <c r="L36" i="5" a="1"/>
  <c r="L36" i="5"/>
  <c r="L37" i="5" a="1"/>
  <c r="L37" i="5"/>
  <c r="L39" i="5" a="1"/>
  <c r="L39" i="5"/>
  <c r="L41" i="5" a="1"/>
  <c r="L41" i="5"/>
  <c r="L42" i="5" a="1"/>
  <c r="L42" i="5"/>
  <c r="L43" i="5" a="1"/>
  <c r="L43" i="5"/>
  <c r="L44" i="5" a="1"/>
  <c r="L44" i="5"/>
  <c r="L45" i="5" a="1"/>
  <c r="L45" i="5"/>
  <c r="L46" i="5" a="1"/>
  <c r="L46" i="5"/>
  <c r="L47" i="5" a="1"/>
  <c r="L47" i="5"/>
  <c r="L48" i="5" a="1"/>
  <c r="L48" i="5"/>
  <c r="L49" i="5" a="1"/>
  <c r="L49" i="5"/>
  <c r="L50" i="5" a="1"/>
  <c r="L50" i="5"/>
  <c r="L51" i="5" a="1"/>
  <c r="L51" i="5"/>
  <c r="L52" i="5" a="1"/>
  <c r="L52" i="5"/>
  <c r="L53" i="5" a="1"/>
  <c r="L53" i="5"/>
  <c r="L54" i="5" a="1"/>
  <c r="L54" i="5"/>
  <c r="L55" i="5" a="1"/>
  <c r="L55" i="5"/>
  <c r="L56" i="5" a="1"/>
  <c r="L56" i="5"/>
  <c r="L57" i="5" a="1"/>
  <c r="L57" i="5"/>
  <c r="L58" i="5" a="1"/>
  <c r="L58" i="5"/>
  <c r="L59" i="5" a="1"/>
  <c r="L59" i="5"/>
  <c r="L60" i="5" a="1"/>
  <c r="L60" i="5"/>
  <c r="L61" i="5" a="1"/>
  <c r="L61" i="5"/>
  <c r="L62" i="5" a="1"/>
  <c r="L62" i="5"/>
  <c r="L64" i="5" a="1"/>
  <c r="L64" i="5"/>
  <c r="L66" i="5" a="1"/>
  <c r="L66" i="5"/>
  <c r="L67" i="5" a="1"/>
  <c r="L67" i="5"/>
  <c r="L68" i="5" a="1"/>
  <c r="L68" i="5"/>
  <c r="L69" i="5" a="1"/>
  <c r="L69" i="5"/>
  <c r="L70" i="5" a="1"/>
  <c r="L70" i="5"/>
  <c r="L72" i="5" a="1"/>
  <c r="L72" i="5"/>
  <c r="L73" i="5" a="1"/>
  <c r="L73" i="5"/>
  <c r="L74" i="5" a="1"/>
  <c r="L74" i="5"/>
  <c r="L75" i="5" a="1"/>
  <c r="L75" i="5"/>
  <c r="L76" i="5" a="1"/>
  <c r="L76" i="5"/>
  <c r="L78" i="5" a="1"/>
  <c r="L78" i="5"/>
  <c r="L80" i="5" a="1"/>
  <c r="L80" i="5"/>
  <c r="L81" i="5" a="1"/>
  <c r="L81" i="5"/>
  <c r="L82" i="5" a="1"/>
  <c r="L82" i="5"/>
  <c r="L83" i="5" a="1"/>
  <c r="L83" i="5"/>
  <c r="L85" i="5" a="1"/>
  <c r="L85" i="5"/>
  <c r="L86" i="5" a="1"/>
  <c r="L86" i="5"/>
  <c r="L87" i="5" a="1"/>
  <c r="L87" i="5"/>
  <c r="L88" i="5" a="1"/>
  <c r="L88" i="5"/>
  <c r="L89" i="5" a="1"/>
  <c r="L89" i="5"/>
  <c r="L90" i="5" a="1"/>
  <c r="L90" i="5"/>
  <c r="L91" i="5" a="1"/>
  <c r="L91" i="5"/>
  <c r="L94" i="5" a="1"/>
  <c r="L94" i="5"/>
  <c r="L95" i="5" a="1"/>
  <c r="L95" i="5"/>
  <c r="L96" i="5" a="1"/>
  <c r="L96" i="5"/>
  <c r="L97" i="5" a="1"/>
  <c r="L97" i="5"/>
  <c r="L98" i="5" a="1"/>
  <c r="L98" i="5"/>
  <c r="L100" i="5" a="1"/>
  <c r="L100" i="5"/>
  <c r="L101" i="5" a="1"/>
  <c r="L101" i="5"/>
  <c r="L102" i="5" a="1"/>
  <c r="L102" i="5"/>
  <c r="L104" i="5" a="1"/>
  <c r="L104" i="5"/>
  <c r="L105" i="5" a="1"/>
  <c r="L105" i="5"/>
  <c r="L106" i="5" a="1"/>
  <c r="L106" i="5"/>
  <c r="L107" i="5" a="1"/>
  <c r="L107" i="5"/>
  <c r="L109" i="5" a="1"/>
  <c r="L109" i="5"/>
  <c r="L110" i="5" a="1"/>
  <c r="L110" i="5"/>
  <c r="L111" i="5" a="1"/>
  <c r="L111" i="5"/>
  <c r="L112" i="5" a="1"/>
  <c r="L112" i="5"/>
  <c r="L114" i="5" a="1"/>
  <c r="L114" i="5"/>
  <c r="L115" i="5" a="1"/>
  <c r="L115" i="5"/>
  <c r="L116" i="5" a="1"/>
  <c r="L116" i="5"/>
  <c r="L117" i="5" a="1"/>
  <c r="L117" i="5"/>
  <c r="L118" i="5" a="1"/>
  <c r="L118" i="5"/>
  <c r="L119" i="5" a="1"/>
  <c r="L119" i="5"/>
  <c r="L121" i="5" a="1"/>
  <c r="L121" i="5"/>
  <c r="L122" i="5" a="1"/>
  <c r="L122" i="5"/>
  <c r="L123" i="5" a="1"/>
  <c r="L123" i="5"/>
  <c r="L124" i="5" a="1"/>
  <c r="L124" i="5"/>
  <c r="L125" i="5" a="1"/>
  <c r="L125" i="5"/>
  <c r="L126" i="5" a="1"/>
  <c r="L126" i="5"/>
  <c r="L127" i="5" a="1"/>
  <c r="L127" i="5"/>
  <c r="L128" i="5" a="1"/>
  <c r="L128" i="5"/>
  <c r="L129" i="5" a="1"/>
  <c r="L129" i="5"/>
  <c r="L130" i="5" a="1"/>
  <c r="L130" i="5"/>
  <c r="L131" i="5" a="1"/>
  <c r="L131" i="5"/>
  <c r="L132" i="5" a="1"/>
  <c r="L132" i="5"/>
  <c r="L133" i="5" a="1"/>
  <c r="L133" i="5"/>
  <c r="L134" i="5" a="1"/>
  <c r="L134" i="5"/>
  <c r="L135" i="5" a="1"/>
  <c r="L135" i="5"/>
  <c r="L136" i="5" a="1"/>
  <c r="L136" i="5"/>
  <c r="L137" i="5" a="1"/>
  <c r="L137" i="5"/>
  <c r="L138" i="5" a="1"/>
  <c r="L138" i="5"/>
  <c r="L139" i="5" a="1"/>
  <c r="L139" i="5"/>
  <c r="L140" i="5" a="1"/>
  <c r="L140" i="5"/>
  <c r="L142" i="5" a="1"/>
  <c r="L142" i="5"/>
  <c r="L143" i="5" a="1"/>
  <c r="L143" i="5"/>
  <c r="L144" i="5" a="1"/>
  <c r="L144" i="5"/>
  <c r="L145" i="5" a="1"/>
  <c r="L145" i="5"/>
  <c r="L146" i="5" a="1"/>
  <c r="L146" i="5"/>
  <c r="L147" i="5" a="1"/>
  <c r="L147" i="5"/>
  <c r="L148" i="5" a="1"/>
  <c r="L148" i="5"/>
  <c r="L149" i="5" a="1"/>
  <c r="L149" i="5"/>
  <c r="L150" i="5" a="1"/>
  <c r="L150" i="5"/>
  <c r="L151" i="5" a="1"/>
  <c r="L151" i="5"/>
  <c r="L152" i="5" a="1"/>
  <c r="L152" i="5"/>
  <c r="L153" i="5" a="1"/>
  <c r="L153" i="5"/>
  <c r="L155" i="5" a="1"/>
  <c r="L155" i="5"/>
  <c r="L156" i="5" a="1"/>
  <c r="L156" i="5"/>
  <c r="L157" i="5" a="1"/>
  <c r="L157" i="5"/>
  <c r="L158" i="5" a="1"/>
  <c r="L158" i="5"/>
  <c r="L159" i="5" a="1"/>
  <c r="L159" i="5"/>
  <c r="L160" i="5" a="1"/>
  <c r="L160" i="5"/>
  <c r="L161" i="5" a="1"/>
  <c r="L161" i="5"/>
  <c r="L163" i="5" a="1"/>
  <c r="L163" i="5"/>
  <c r="L164" i="5" a="1"/>
  <c r="L164" i="5"/>
  <c r="L165" i="5" a="1"/>
  <c r="L165" i="5"/>
  <c r="L166" i="5" a="1"/>
  <c r="L166" i="5"/>
  <c r="L167" i="5" a="1"/>
  <c r="L167" i="5"/>
  <c r="L168" i="5" a="1"/>
  <c r="L168" i="5"/>
  <c r="L169" i="5" a="1"/>
  <c r="L169" i="5"/>
  <c r="L171" i="5" a="1"/>
  <c r="L171" i="5"/>
  <c r="L172" i="5" a="1"/>
  <c r="L172" i="5"/>
  <c r="L173" i="5" a="1"/>
  <c r="L173" i="5"/>
  <c r="L174" i="5" a="1"/>
  <c r="L174" i="5"/>
  <c r="L175" i="5" a="1"/>
  <c r="L175" i="5"/>
  <c r="L176" i="5" a="1"/>
  <c r="L176" i="5"/>
  <c r="L177" i="5" a="1"/>
  <c r="L177" i="5"/>
  <c r="L178" i="5" a="1"/>
  <c r="L178" i="5"/>
  <c r="L179" i="5" a="1"/>
  <c r="L179" i="5"/>
  <c r="L180" i="5" a="1"/>
  <c r="L180" i="5"/>
  <c r="L181" i="5" a="1"/>
  <c r="L181" i="5"/>
  <c r="L182" i="5" a="1"/>
  <c r="L182" i="5"/>
  <c r="L183" i="5" a="1"/>
  <c r="L183" i="5"/>
  <c r="L184" i="5" a="1"/>
  <c r="L184" i="5"/>
  <c r="L185" i="5" a="1"/>
  <c r="L185" i="5"/>
  <c r="L188" i="5" a="1"/>
  <c r="L188" i="5"/>
  <c r="L189" i="5" a="1"/>
  <c r="L189" i="5"/>
  <c r="L190" i="5" a="1"/>
  <c r="L190" i="5"/>
  <c r="L193" i="5" a="1"/>
  <c r="L193" i="5"/>
  <c r="L194" i="5" a="1"/>
  <c r="L194" i="5"/>
  <c r="L195" i="5" a="1"/>
  <c r="L195" i="5"/>
  <c r="L197" i="5" a="1"/>
  <c r="L197" i="5"/>
  <c r="L198" i="5" a="1"/>
  <c r="L198" i="5"/>
  <c r="L199" i="5" a="1"/>
  <c r="L199" i="5"/>
  <c r="L200" i="5" a="1"/>
  <c r="L200" i="5"/>
  <c r="L201" i="5" a="1"/>
  <c r="L201" i="5"/>
  <c r="L202" i="5" a="1"/>
  <c r="L202" i="5"/>
  <c r="L203" i="5" a="1"/>
  <c r="L203" i="5"/>
  <c r="L204" i="5" a="1"/>
  <c r="L204" i="5"/>
  <c r="L205" i="5" a="1"/>
  <c r="L205" i="5"/>
  <c r="L207" i="5" a="1"/>
  <c r="L207" i="5"/>
  <c r="L209" i="5" a="1"/>
  <c r="L209" i="5"/>
  <c r="L210" i="5" a="1"/>
  <c r="L210" i="5"/>
  <c r="L212" i="5" a="1"/>
  <c r="L212" i="5"/>
  <c r="L213" i="5" a="1"/>
  <c r="L213" i="5"/>
  <c r="L214" i="5" a="1"/>
  <c r="L214" i="5"/>
  <c r="L215" i="5" a="1"/>
  <c r="L215" i="5"/>
  <c r="L216" i="5" a="1"/>
  <c r="L216" i="5"/>
  <c r="L218" i="5" a="1"/>
  <c r="L218" i="5"/>
  <c r="L219" i="5" a="1"/>
  <c r="L219" i="5"/>
  <c r="L222" i="5" a="1"/>
  <c r="L222" i="5"/>
  <c r="L223" i="5" a="1"/>
  <c r="L223" i="5"/>
  <c r="L224" i="5" a="1"/>
  <c r="L224" i="5"/>
  <c r="L225" i="5" a="1"/>
  <c r="L225" i="5"/>
  <c r="L226" i="5" a="1"/>
  <c r="L226" i="5"/>
  <c r="L228" i="5" a="1"/>
  <c r="L228" i="5"/>
  <c r="L229" i="5" a="1"/>
  <c r="L229" i="5"/>
  <c r="L230" i="5" a="1"/>
  <c r="L230" i="5"/>
  <c r="L232" i="5" a="1"/>
  <c r="L232" i="5"/>
  <c r="L233" i="5" a="1"/>
  <c r="L233" i="5"/>
  <c r="L234" i="5" a="1"/>
  <c r="L234" i="5"/>
  <c r="L235" i="5" a="1"/>
  <c r="L235" i="5"/>
  <c r="L236" i="5" a="1"/>
  <c r="L236" i="5"/>
  <c r="L237" i="5" a="1"/>
  <c r="L237" i="5"/>
  <c r="L238" i="5" a="1"/>
  <c r="L238" i="5"/>
  <c r="L239" i="5" a="1"/>
  <c r="L239" i="5"/>
  <c r="L240" i="5" a="1"/>
  <c r="L240" i="5"/>
  <c r="L241" i="5" a="1"/>
  <c r="L241" i="5"/>
  <c r="L242" i="5" a="1"/>
  <c r="L242" i="5"/>
  <c r="L243" i="5" a="1"/>
  <c r="L243" i="5"/>
  <c r="L244" i="5" a="1"/>
  <c r="L244" i="5"/>
  <c r="L246" i="5" a="1"/>
  <c r="L246" i="5"/>
  <c r="L247" i="5" a="1"/>
  <c r="L247" i="5"/>
  <c r="L249" i="5" a="1"/>
  <c r="L249" i="5"/>
  <c r="L251" i="5" a="1"/>
  <c r="L251" i="5"/>
  <c r="L252" i="5" a="1"/>
  <c r="L252" i="5"/>
  <c r="L253" i="5" a="1"/>
  <c r="L253" i="5"/>
  <c r="L254" i="5" a="1"/>
  <c r="L254" i="5"/>
  <c r="L255" i="5" a="1"/>
  <c r="L255" i="5"/>
  <c r="L256" i="5" a="1"/>
  <c r="L256" i="5"/>
  <c r="L257" i="5" a="1"/>
  <c r="L257" i="5"/>
  <c r="L258" i="5" a="1"/>
  <c r="L258" i="5"/>
  <c r="L259" i="5" a="1"/>
  <c r="L259" i="5"/>
  <c r="L260" i="5" a="1"/>
  <c r="L260" i="5"/>
  <c r="L263" i="5" a="1"/>
  <c r="L263" i="5"/>
  <c r="L264" i="5" a="1"/>
  <c r="L264" i="5"/>
  <c r="L265" i="5" a="1"/>
  <c r="L265" i="5"/>
  <c r="L266" i="5" a="1"/>
  <c r="L266" i="5"/>
  <c r="L267" i="5" a="1"/>
  <c r="L267" i="5"/>
  <c r="L269" i="5" a="1"/>
  <c r="L269" i="5"/>
  <c r="L270" i="5" a="1"/>
  <c r="L270" i="5"/>
  <c r="L271" i="5" a="1"/>
  <c r="L271" i="5"/>
  <c r="L273" i="5" a="1"/>
  <c r="L273" i="5"/>
  <c r="L274" i="5" a="1"/>
  <c r="L274" i="5"/>
  <c r="L276" i="5" a="1"/>
  <c r="L276" i="5"/>
  <c r="L277" i="5" a="1"/>
  <c r="L277" i="5"/>
  <c r="L278" i="5" a="1"/>
  <c r="L278" i="5"/>
  <c r="L279" i="5" a="1"/>
  <c r="L279" i="5"/>
  <c r="L280" i="5" a="1"/>
  <c r="L280" i="5"/>
  <c r="L281" i="5" a="1"/>
  <c r="L281" i="5"/>
  <c r="L282" i="5" a="1"/>
  <c r="L282" i="5"/>
  <c r="L283" i="5" a="1"/>
  <c r="L283" i="5"/>
  <c r="L284" i="5" a="1"/>
  <c r="L284" i="5"/>
  <c r="L286" i="5" a="1"/>
  <c r="L286" i="5"/>
  <c r="L287" i="5" a="1"/>
  <c r="L287" i="5"/>
  <c r="L288" i="5" a="1"/>
  <c r="L288" i="5"/>
  <c r="L291" i="5" a="1"/>
  <c r="L291" i="5"/>
  <c r="L292" i="5" a="1"/>
  <c r="L292" i="5"/>
  <c r="L293" i="5" a="1"/>
  <c r="L293" i="5"/>
  <c r="L294" i="5" a="1"/>
  <c r="L294" i="5"/>
  <c r="L295" i="5" a="1"/>
  <c r="L295" i="5"/>
  <c r="L296" i="5" a="1"/>
  <c r="L296" i="5"/>
  <c r="L297" i="5" a="1"/>
  <c r="L297" i="5"/>
  <c r="L298" i="5" a="1"/>
  <c r="L298" i="5"/>
  <c r="L299" i="5" a="1"/>
  <c r="L299" i="5"/>
  <c r="L300" i="5" a="1"/>
  <c r="L300" i="5"/>
  <c r="L301" i="5" a="1"/>
  <c r="L301" i="5"/>
  <c r="L302" i="5" a="1"/>
  <c r="L302" i="5"/>
  <c r="L303" i="5" a="1"/>
  <c r="L303" i="5"/>
  <c r="L304" i="5" a="1"/>
  <c r="L304" i="5"/>
  <c r="L306" i="5" a="1"/>
  <c r="L306" i="5"/>
  <c r="L307" i="5" a="1"/>
  <c r="L307" i="5"/>
  <c r="L308" i="5" a="1"/>
  <c r="L308" i="5"/>
  <c r="L309" i="5" a="1"/>
  <c r="L309" i="5"/>
  <c r="L310" i="5" a="1"/>
  <c r="L310" i="5"/>
  <c r="L311" i="5" a="1"/>
  <c r="L311" i="5"/>
  <c r="L313" i="5" a="1"/>
  <c r="L313" i="5"/>
  <c r="L314" i="5" a="1"/>
  <c r="L314" i="5"/>
  <c r="L315" i="5" a="1"/>
  <c r="L315" i="5"/>
  <c r="L316" i="5" a="1"/>
  <c r="L316" i="5"/>
  <c r="L317" i="5" a="1"/>
  <c r="L317" i="5"/>
  <c r="L318" i="5" a="1"/>
  <c r="L318" i="5"/>
  <c r="L319" i="5" a="1"/>
  <c r="L319" i="5"/>
  <c r="L320" i="5" a="1"/>
  <c r="L320" i="5"/>
  <c r="L321" i="5" a="1"/>
  <c r="L321" i="5"/>
  <c r="L323" i="5" a="1"/>
  <c r="L323" i="5"/>
  <c r="L324" i="5" a="1"/>
  <c r="L324" i="5"/>
  <c r="L325" i="5" a="1"/>
  <c r="L325" i="5"/>
  <c r="L326" i="5" a="1"/>
  <c r="L326" i="5"/>
  <c r="L327" i="5" a="1"/>
  <c r="L327" i="5"/>
  <c r="L328" i="5" a="1"/>
  <c r="L328" i="5"/>
  <c r="L329" i="5" a="1"/>
  <c r="L329" i="5"/>
  <c r="L330" i="5" a="1"/>
  <c r="L330" i="5"/>
  <c r="L331" i="5" a="1"/>
  <c r="L331" i="5"/>
  <c r="L332" i="5" a="1"/>
  <c r="L332" i="5"/>
  <c r="L333" i="5" a="1"/>
  <c r="L333" i="5"/>
  <c r="L335" i="5" a="1"/>
  <c r="L335" i="5"/>
  <c r="L336" i="5" a="1"/>
  <c r="L336" i="5"/>
  <c r="L337" i="5" a="1"/>
  <c r="L337" i="5"/>
  <c r="L338" i="5" a="1"/>
  <c r="L338" i="5"/>
  <c r="L340" i="5" a="1"/>
  <c r="L340" i="5"/>
  <c r="L341" i="5" a="1"/>
  <c r="L341" i="5"/>
  <c r="L342" i="5" a="1"/>
  <c r="L342" i="5"/>
  <c r="L343" i="5" a="1"/>
  <c r="L343" i="5"/>
  <c r="L344" i="5" a="1"/>
  <c r="L344" i="5"/>
  <c r="L345" i="5" a="1"/>
  <c r="L345" i="5"/>
  <c r="L346" i="5" a="1"/>
  <c r="L346" i="5"/>
  <c r="L347" i="5" a="1"/>
  <c r="L347" i="5"/>
  <c r="L348" i="5" a="1"/>
  <c r="L348" i="5"/>
  <c r="L349" i="5" a="1"/>
  <c r="L349" i="5"/>
  <c r="L350" i="5" a="1"/>
  <c r="L350" i="5"/>
  <c r="L351" i="5" a="1"/>
  <c r="L351" i="5"/>
  <c r="L352" i="5" a="1"/>
  <c r="L352" i="5"/>
  <c r="L353" i="5" a="1"/>
  <c r="L353" i="5"/>
  <c r="L355" i="5" a="1"/>
  <c r="L355" i="5"/>
  <c r="L356" i="5" a="1"/>
  <c r="L356" i="5"/>
  <c r="L357" i="5" a="1"/>
  <c r="L357" i="5"/>
  <c r="L358" i="5" a="1"/>
  <c r="L358" i="5"/>
  <c r="L359" i="5" a="1"/>
  <c r="L359" i="5"/>
  <c r="L360" i="5" a="1"/>
  <c r="L360" i="5"/>
  <c r="L362" i="5" a="1"/>
  <c r="L362" i="5"/>
  <c r="L363" i="5" a="1"/>
  <c r="L363" i="5"/>
  <c r="L364" i="5" a="1"/>
  <c r="L364" i="5"/>
  <c r="L365" i="5" a="1"/>
  <c r="L365" i="5"/>
  <c r="L366" i="5" a="1"/>
  <c r="L366" i="5"/>
  <c r="L367" i="5" a="1"/>
  <c r="L367" i="5"/>
  <c r="L368" i="5" a="1"/>
  <c r="L368" i="5"/>
  <c r="L369" i="5" a="1"/>
  <c r="L369" i="5"/>
  <c r="L370" i="5" a="1"/>
  <c r="L370" i="5"/>
  <c r="L372" i="5" a="1"/>
  <c r="L372" i="5"/>
  <c r="L373" i="5" a="1"/>
  <c r="L373" i="5"/>
  <c r="L375" i="5" a="1"/>
  <c r="L375" i="5"/>
  <c r="L376" i="5" a="1"/>
  <c r="L376" i="5"/>
  <c r="L377" i="5" a="1"/>
  <c r="L377" i="5"/>
  <c r="L378" i="5" a="1"/>
  <c r="L378" i="5"/>
  <c r="L379" i="5" a="1"/>
  <c r="L379" i="5"/>
  <c r="L380" i="5" a="1"/>
  <c r="L380" i="5"/>
  <c r="L381" i="5" a="1"/>
  <c r="L381" i="5"/>
  <c r="L382" i="5" a="1"/>
  <c r="L382" i="5"/>
  <c r="L383" i="5" a="1"/>
  <c r="L383" i="5"/>
  <c r="L384" i="5" a="1"/>
  <c r="L384" i="5"/>
  <c r="L386" i="5" a="1"/>
  <c r="L386" i="5"/>
  <c r="L387" i="5" a="1"/>
  <c r="L387" i="5"/>
  <c r="L388" i="5" a="1"/>
  <c r="L388" i="5"/>
  <c r="L389" i="5" a="1"/>
  <c r="L389" i="5"/>
  <c r="L390" i="5" a="1"/>
  <c r="L390" i="5"/>
  <c r="L391" i="5" a="1"/>
  <c r="L391" i="5"/>
  <c r="L392" i="5" a="1"/>
  <c r="L392" i="5"/>
  <c r="L393" i="5" a="1"/>
  <c r="L393" i="5"/>
  <c r="L394" i="5" a="1"/>
  <c r="L394" i="5"/>
  <c r="L395" i="5" a="1"/>
  <c r="L395" i="5"/>
  <c r="L396" i="5" a="1"/>
  <c r="L396" i="5"/>
  <c r="L397" i="5" a="1"/>
  <c r="L397" i="5"/>
  <c r="L398" i="5" a="1"/>
  <c r="L398" i="5"/>
  <c r="L400" i="5" a="1"/>
  <c r="L400" i="5"/>
  <c r="L401" i="5" a="1"/>
  <c r="L401" i="5"/>
  <c r="L402" i="5" a="1"/>
  <c r="L402" i="5"/>
  <c r="L403" i="5" a="1"/>
  <c r="L403" i="5"/>
  <c r="L404" i="5" a="1"/>
  <c r="L404" i="5"/>
  <c r="L405" i="5" a="1"/>
  <c r="L405" i="5"/>
  <c r="L406" i="5" a="1"/>
  <c r="L406" i="5"/>
  <c r="L407" i="5" a="1"/>
  <c r="L407" i="5"/>
  <c r="L408" i="5" a="1"/>
  <c r="L408" i="5"/>
  <c r="L410" i="5" a="1"/>
  <c r="L410" i="5"/>
  <c r="L411" i="5" a="1"/>
  <c r="L411" i="5"/>
  <c r="L412" i="5" a="1"/>
  <c r="L412" i="5"/>
  <c r="L414" i="5" a="1"/>
  <c r="L414" i="5"/>
  <c r="L417" i="5" a="1"/>
  <c r="L417" i="5"/>
  <c r="L418" i="5" a="1"/>
  <c r="L418" i="5"/>
  <c r="L419" i="5" a="1"/>
  <c r="L419" i="5"/>
  <c r="L420" i="5" a="1"/>
  <c r="L420" i="5"/>
  <c r="L421" i="5" a="1"/>
  <c r="L421" i="5"/>
  <c r="L423" i="5" a="1"/>
  <c r="L423" i="5"/>
  <c r="L424" i="5" a="1"/>
  <c r="L424" i="5"/>
  <c r="L425" i="5" a="1"/>
  <c r="L425" i="5"/>
  <c r="L426" i="5" a="1"/>
  <c r="L426" i="5"/>
  <c r="L427" i="5" a="1"/>
  <c r="L427" i="5"/>
  <c r="L428" i="5" a="1"/>
  <c r="L428" i="5"/>
  <c r="L429" i="5" a="1"/>
  <c r="L429" i="5"/>
  <c r="L430" i="5" a="1"/>
  <c r="L430" i="5"/>
  <c r="L431" i="5" a="1"/>
  <c r="L431" i="5"/>
  <c r="L432" i="5" a="1"/>
  <c r="L432" i="5"/>
  <c r="L434" i="5" a="1"/>
  <c r="L434" i="5"/>
  <c r="L435" i="5" a="1"/>
  <c r="L435" i="5"/>
  <c r="L438" i="5" a="1"/>
  <c r="L438" i="5"/>
  <c r="L440" i="5" a="1"/>
  <c r="L440" i="5"/>
  <c r="L441" i="5" a="1"/>
  <c r="L441" i="5"/>
  <c r="L442" i="5" a="1"/>
  <c r="L442" i="5"/>
  <c r="L443" i="5" a="1"/>
  <c r="L443" i="5"/>
  <c r="L444" i="5" a="1"/>
  <c r="L444" i="5"/>
  <c r="L445" i="5" a="1"/>
  <c r="L445" i="5"/>
  <c r="L447" i="5" a="1"/>
  <c r="L447" i="5"/>
  <c r="L448" i="5" a="1"/>
  <c r="L448" i="5"/>
  <c r="L449" i="5" a="1"/>
  <c r="L449" i="5"/>
  <c r="L451" i="5" a="1"/>
  <c r="L451" i="5"/>
  <c r="L452" i="5" a="1"/>
  <c r="L452" i="5"/>
  <c r="L453" i="5" a="1"/>
  <c r="L453" i="5"/>
  <c r="L454" i="5" a="1"/>
  <c r="L454" i="5"/>
  <c r="L456" i="5" a="1"/>
  <c r="L456" i="5"/>
  <c r="L457" i="5" a="1"/>
  <c r="L457" i="5"/>
  <c r="L458" i="5" a="1"/>
  <c r="L458" i="5"/>
  <c r="L459" i="5" a="1"/>
  <c r="L459" i="5"/>
  <c r="L461" i="5" a="1"/>
  <c r="L461" i="5"/>
  <c r="L462" i="5" a="1"/>
  <c r="L462" i="5"/>
  <c r="L463" i="5" a="1"/>
  <c r="L463" i="5"/>
  <c r="L465" i="5" a="1"/>
  <c r="L465" i="5"/>
  <c r="L466" i="5" a="1"/>
  <c r="L466" i="5"/>
  <c r="L467" i="5" a="1"/>
  <c r="L467" i="5"/>
  <c r="L469" i="5" a="1"/>
  <c r="L469" i="5"/>
  <c r="L470" i="5" a="1"/>
  <c r="L470" i="5"/>
  <c r="L472" i="5" a="1"/>
  <c r="L472" i="5"/>
  <c r="L473" i="5" a="1"/>
  <c r="L473" i="5"/>
  <c r="L474" i="5" a="1"/>
  <c r="L474" i="5"/>
  <c r="L475" i="5" a="1"/>
  <c r="L475" i="5"/>
  <c r="L476" i="5" a="1"/>
  <c r="L476" i="5"/>
  <c r="L477" i="5" a="1"/>
  <c r="L477" i="5"/>
  <c r="L478" i="5" a="1"/>
  <c r="L478" i="5"/>
  <c r="L479" i="5" a="1"/>
  <c r="L479" i="5"/>
  <c r="L480" i="5" a="1"/>
  <c r="L480" i="5"/>
  <c r="L481" i="5" a="1"/>
  <c r="L481" i="5"/>
  <c r="L482" i="5" a="1"/>
  <c r="L482" i="5"/>
  <c r="L483" i="5" a="1"/>
  <c r="L483" i="5"/>
  <c r="L484" i="5" a="1"/>
  <c r="L484" i="5"/>
  <c r="L485" i="5" a="1"/>
  <c r="L485" i="5"/>
  <c r="L486" i="5" a="1"/>
  <c r="L486" i="5"/>
  <c r="L487" i="5" a="1"/>
  <c r="L487" i="5"/>
  <c r="L488" i="5" a="1"/>
  <c r="L488" i="5"/>
  <c r="L489" i="5" a="1"/>
  <c r="L489" i="5"/>
  <c r="L491" i="5" a="1"/>
  <c r="L491" i="5"/>
  <c r="L492" i="5" a="1"/>
  <c r="L492" i="5"/>
  <c r="L493" i="5" a="1"/>
  <c r="L493" i="5"/>
  <c r="L494" i="5" a="1"/>
  <c r="L494" i="5"/>
  <c r="L495" i="5" a="1"/>
  <c r="L495" i="5"/>
  <c r="L496" i="5" a="1"/>
  <c r="L496" i="5"/>
  <c r="L497" i="5" a="1"/>
  <c r="L497" i="5"/>
  <c r="L498" i="5" a="1"/>
  <c r="L498" i="5"/>
  <c r="L499" i="5" a="1"/>
  <c r="L499" i="5"/>
  <c r="L501" i="5" a="1"/>
  <c r="L501" i="5"/>
  <c r="L2" i="5" a="1"/>
  <c r="L2" i="5"/>
  <c r="F6" i="1"/>
  <c r="H501" i="5"/>
  <c r="G501" i="5"/>
  <c r="F501" i="5"/>
  <c r="E501" i="5"/>
  <c r="D501" i="5"/>
  <c r="C501" i="5"/>
  <c r="H500" i="5"/>
  <c r="G500" i="5"/>
  <c r="F500" i="5"/>
  <c r="E500" i="5"/>
  <c r="D500" i="5"/>
  <c r="C500" i="5"/>
  <c r="H499" i="5"/>
  <c r="G499" i="5"/>
  <c r="F499" i="5"/>
  <c r="E499" i="5"/>
  <c r="D499" i="5"/>
  <c r="C499" i="5"/>
  <c r="H498" i="5"/>
  <c r="G498" i="5"/>
  <c r="F498" i="5"/>
  <c r="E498" i="5"/>
  <c r="D498" i="5"/>
  <c r="C498" i="5"/>
  <c r="H497" i="5"/>
  <c r="G497" i="5"/>
  <c r="F497" i="5"/>
  <c r="E497" i="5"/>
  <c r="D497" i="5"/>
  <c r="C497" i="5"/>
  <c r="H496" i="5"/>
  <c r="G496" i="5"/>
  <c r="F496" i="5"/>
  <c r="E496" i="5"/>
  <c r="D496" i="5"/>
  <c r="C496" i="5"/>
  <c r="H495" i="5"/>
  <c r="G495" i="5"/>
  <c r="F495" i="5"/>
  <c r="E495" i="5"/>
  <c r="D495" i="5"/>
  <c r="C495" i="5"/>
  <c r="H494" i="5"/>
  <c r="G494" i="5"/>
  <c r="F494" i="5"/>
  <c r="E494" i="5"/>
  <c r="D494" i="5"/>
  <c r="C494" i="5"/>
  <c r="H493" i="5"/>
  <c r="G493" i="5"/>
  <c r="F493" i="5"/>
  <c r="E493" i="5"/>
  <c r="D493" i="5"/>
  <c r="C493" i="5"/>
  <c r="H492" i="5"/>
  <c r="G492" i="5"/>
  <c r="F492" i="5"/>
  <c r="E492" i="5"/>
  <c r="D492" i="5"/>
  <c r="C492" i="5"/>
  <c r="H491" i="5"/>
  <c r="G491" i="5"/>
  <c r="F491" i="5"/>
  <c r="E491" i="5"/>
  <c r="D491" i="5"/>
  <c r="C491" i="5"/>
  <c r="H490" i="5"/>
  <c r="G490" i="5"/>
  <c r="F490" i="5"/>
  <c r="E490" i="5"/>
  <c r="D490" i="5"/>
  <c r="C490" i="5"/>
  <c r="H489" i="5"/>
  <c r="G489" i="5"/>
  <c r="F489" i="5"/>
  <c r="E489" i="5"/>
  <c r="D489" i="5"/>
  <c r="C489" i="5"/>
  <c r="H488" i="5"/>
  <c r="G488" i="5"/>
  <c r="F488" i="5"/>
  <c r="E488" i="5"/>
  <c r="D488" i="5"/>
  <c r="C488" i="5"/>
  <c r="H487" i="5"/>
  <c r="G487" i="5"/>
  <c r="F487" i="5"/>
  <c r="E487" i="5"/>
  <c r="D487" i="5"/>
  <c r="C487" i="5"/>
  <c r="H486" i="5"/>
  <c r="G486" i="5"/>
  <c r="F486" i="5"/>
  <c r="E486" i="5"/>
  <c r="D486" i="5"/>
  <c r="C486" i="5"/>
  <c r="H485" i="5"/>
  <c r="G485" i="5"/>
  <c r="F485" i="5"/>
  <c r="E485" i="5"/>
  <c r="D485" i="5"/>
  <c r="C485" i="5"/>
  <c r="H484" i="5"/>
  <c r="G484" i="5"/>
  <c r="F484" i="5"/>
  <c r="E484" i="5"/>
  <c r="D484" i="5"/>
  <c r="C484" i="5"/>
  <c r="H483" i="5"/>
  <c r="G483" i="5"/>
  <c r="F483" i="5"/>
  <c r="E483" i="5"/>
  <c r="D483" i="5"/>
  <c r="C483" i="5"/>
  <c r="H482" i="5"/>
  <c r="G482" i="5"/>
  <c r="F482" i="5"/>
  <c r="E482" i="5"/>
  <c r="D482" i="5"/>
  <c r="C482" i="5"/>
  <c r="H481" i="5"/>
  <c r="G481" i="5"/>
  <c r="F481" i="5"/>
  <c r="E481" i="5"/>
  <c r="D481" i="5"/>
  <c r="C481" i="5"/>
  <c r="H480" i="5"/>
  <c r="G480" i="5"/>
  <c r="F480" i="5"/>
  <c r="E480" i="5"/>
  <c r="D480" i="5"/>
  <c r="C480" i="5"/>
  <c r="H479" i="5"/>
  <c r="G479" i="5"/>
  <c r="F479" i="5"/>
  <c r="E479" i="5"/>
  <c r="D479" i="5"/>
  <c r="C479" i="5"/>
  <c r="H478" i="5"/>
  <c r="G478" i="5"/>
  <c r="F478" i="5"/>
  <c r="E478" i="5"/>
  <c r="D478" i="5"/>
  <c r="C478" i="5"/>
  <c r="H477" i="5"/>
  <c r="G477" i="5"/>
  <c r="F477" i="5"/>
  <c r="E477" i="5"/>
  <c r="D477" i="5"/>
  <c r="C477" i="5"/>
  <c r="H476" i="5"/>
  <c r="G476" i="5"/>
  <c r="F476" i="5"/>
  <c r="E476" i="5"/>
  <c r="D476" i="5"/>
  <c r="C476" i="5"/>
  <c r="H475" i="5"/>
  <c r="G475" i="5"/>
  <c r="F475" i="5"/>
  <c r="E475" i="5"/>
  <c r="D475" i="5"/>
  <c r="C475" i="5"/>
  <c r="H474" i="5"/>
  <c r="G474" i="5"/>
  <c r="F474" i="5"/>
  <c r="E474" i="5"/>
  <c r="D474" i="5"/>
  <c r="C474" i="5"/>
  <c r="H473" i="5"/>
  <c r="G473" i="5"/>
  <c r="F473" i="5"/>
  <c r="E473" i="5"/>
  <c r="D473" i="5"/>
  <c r="C473" i="5"/>
  <c r="H472" i="5"/>
  <c r="G472" i="5"/>
  <c r="F472" i="5"/>
  <c r="E472" i="5"/>
  <c r="D472" i="5"/>
  <c r="C472" i="5"/>
  <c r="H471" i="5"/>
  <c r="G471" i="5"/>
  <c r="F471" i="5"/>
  <c r="E471" i="5"/>
  <c r="D471" i="5"/>
  <c r="C471" i="5"/>
  <c r="H470" i="5"/>
  <c r="G470" i="5"/>
  <c r="F470" i="5"/>
  <c r="E470" i="5"/>
  <c r="D470" i="5"/>
  <c r="C470" i="5"/>
  <c r="H469" i="5"/>
  <c r="G469" i="5"/>
  <c r="F469" i="5"/>
  <c r="E469" i="5"/>
  <c r="D469" i="5"/>
  <c r="C469" i="5"/>
  <c r="H468" i="5"/>
  <c r="G468" i="5"/>
  <c r="F468" i="5"/>
  <c r="E468" i="5"/>
  <c r="D468" i="5"/>
  <c r="C468" i="5"/>
  <c r="H467" i="5"/>
  <c r="G467" i="5"/>
  <c r="F467" i="5"/>
  <c r="E467" i="5"/>
  <c r="D467" i="5"/>
  <c r="C467" i="5"/>
  <c r="H466" i="5"/>
  <c r="G466" i="5"/>
  <c r="F466" i="5"/>
  <c r="E466" i="5"/>
  <c r="D466" i="5"/>
  <c r="C466" i="5"/>
  <c r="H465" i="5"/>
  <c r="G465" i="5"/>
  <c r="F465" i="5"/>
  <c r="E465" i="5"/>
  <c r="D465" i="5"/>
  <c r="C465" i="5"/>
  <c r="H464" i="5"/>
  <c r="G464" i="5"/>
  <c r="F464" i="5"/>
  <c r="E464" i="5"/>
  <c r="D464" i="5"/>
  <c r="C464" i="5"/>
  <c r="H463" i="5"/>
  <c r="G463" i="5"/>
  <c r="F463" i="5"/>
  <c r="E463" i="5"/>
  <c r="D463" i="5"/>
  <c r="C463" i="5"/>
  <c r="H462" i="5"/>
  <c r="G462" i="5"/>
  <c r="F462" i="5"/>
  <c r="E462" i="5"/>
  <c r="D462" i="5"/>
  <c r="C462" i="5"/>
  <c r="H461" i="5"/>
  <c r="G461" i="5"/>
  <c r="F461" i="5"/>
  <c r="E461" i="5"/>
  <c r="D461" i="5"/>
  <c r="C461" i="5"/>
  <c r="H460" i="5"/>
  <c r="G460" i="5"/>
  <c r="F460" i="5"/>
  <c r="E460" i="5"/>
  <c r="D460" i="5"/>
  <c r="C460" i="5"/>
  <c r="H459" i="5"/>
  <c r="G459" i="5"/>
  <c r="F459" i="5"/>
  <c r="E459" i="5"/>
  <c r="D459" i="5"/>
  <c r="C459" i="5"/>
  <c r="H458" i="5"/>
  <c r="G458" i="5"/>
  <c r="F458" i="5"/>
  <c r="E458" i="5"/>
  <c r="D458" i="5"/>
  <c r="C458" i="5"/>
  <c r="H457" i="5"/>
  <c r="G457" i="5"/>
  <c r="F457" i="5"/>
  <c r="E457" i="5"/>
  <c r="D457" i="5"/>
  <c r="C457" i="5"/>
  <c r="H456" i="5"/>
  <c r="G456" i="5"/>
  <c r="F456" i="5"/>
  <c r="E456" i="5"/>
  <c r="D456" i="5"/>
  <c r="C456" i="5"/>
  <c r="H455" i="5"/>
  <c r="G455" i="5"/>
  <c r="F455" i="5"/>
  <c r="E455" i="5"/>
  <c r="D455" i="5"/>
  <c r="C455" i="5"/>
  <c r="H454" i="5"/>
  <c r="G454" i="5"/>
  <c r="F454" i="5"/>
  <c r="E454" i="5"/>
  <c r="D454" i="5"/>
  <c r="C454" i="5"/>
  <c r="H453" i="5"/>
  <c r="G453" i="5"/>
  <c r="F453" i="5"/>
  <c r="E453" i="5"/>
  <c r="D453" i="5"/>
  <c r="C453" i="5"/>
  <c r="H452" i="5"/>
  <c r="G452" i="5"/>
  <c r="F452" i="5"/>
  <c r="E452" i="5"/>
  <c r="D452" i="5"/>
  <c r="C452" i="5"/>
  <c r="H451" i="5"/>
  <c r="G451" i="5"/>
  <c r="F451" i="5"/>
  <c r="E451" i="5"/>
  <c r="D451" i="5"/>
  <c r="C451" i="5"/>
  <c r="H450" i="5"/>
  <c r="G450" i="5"/>
  <c r="F450" i="5"/>
  <c r="E450" i="5"/>
  <c r="D450" i="5"/>
  <c r="C450" i="5"/>
  <c r="H449" i="5"/>
  <c r="G449" i="5"/>
  <c r="F449" i="5"/>
  <c r="E449" i="5"/>
  <c r="D449" i="5"/>
  <c r="C449" i="5"/>
  <c r="H448" i="5"/>
  <c r="G448" i="5"/>
  <c r="F448" i="5"/>
  <c r="E448" i="5"/>
  <c r="D448" i="5"/>
  <c r="C448" i="5"/>
  <c r="H447" i="5"/>
  <c r="G447" i="5"/>
  <c r="F447" i="5"/>
  <c r="E447" i="5"/>
  <c r="D447" i="5"/>
  <c r="C447" i="5"/>
  <c r="H446" i="5"/>
  <c r="G446" i="5"/>
  <c r="F446" i="5"/>
  <c r="E446" i="5"/>
  <c r="D446" i="5"/>
  <c r="C446" i="5"/>
  <c r="H445" i="5"/>
  <c r="G445" i="5"/>
  <c r="F445" i="5"/>
  <c r="E445" i="5"/>
  <c r="D445" i="5"/>
  <c r="C445" i="5"/>
  <c r="H444" i="5"/>
  <c r="G444" i="5"/>
  <c r="F444" i="5"/>
  <c r="E444" i="5"/>
  <c r="D444" i="5"/>
  <c r="C444" i="5"/>
  <c r="H443" i="5"/>
  <c r="G443" i="5"/>
  <c r="F443" i="5"/>
  <c r="E443" i="5"/>
  <c r="D443" i="5"/>
  <c r="C443" i="5"/>
  <c r="H442" i="5"/>
  <c r="G442" i="5"/>
  <c r="F442" i="5"/>
  <c r="E442" i="5"/>
  <c r="D442" i="5"/>
  <c r="C442" i="5"/>
  <c r="H441" i="5"/>
  <c r="G441" i="5"/>
  <c r="F441" i="5"/>
  <c r="E441" i="5"/>
  <c r="D441" i="5"/>
  <c r="C441" i="5"/>
  <c r="H440" i="5"/>
  <c r="G440" i="5"/>
  <c r="F440" i="5"/>
  <c r="E440" i="5"/>
  <c r="D440" i="5"/>
  <c r="C440" i="5"/>
  <c r="H439" i="5"/>
  <c r="G439" i="5"/>
  <c r="F439" i="5"/>
  <c r="E439" i="5"/>
  <c r="D439" i="5"/>
  <c r="C439" i="5"/>
  <c r="H438" i="5"/>
  <c r="G438" i="5"/>
  <c r="F438" i="5"/>
  <c r="E438" i="5"/>
  <c r="D438" i="5"/>
  <c r="C438" i="5"/>
  <c r="H437" i="5"/>
  <c r="G437" i="5"/>
  <c r="F437" i="5"/>
  <c r="E437" i="5"/>
  <c r="D437" i="5"/>
  <c r="C437" i="5"/>
  <c r="H436" i="5"/>
  <c r="G436" i="5"/>
  <c r="F436" i="5"/>
  <c r="E436" i="5"/>
  <c r="D436" i="5"/>
  <c r="C436" i="5"/>
  <c r="H435" i="5"/>
  <c r="G435" i="5"/>
  <c r="F435" i="5"/>
  <c r="E435" i="5"/>
  <c r="D435" i="5"/>
  <c r="C435" i="5"/>
  <c r="H434" i="5"/>
  <c r="G434" i="5"/>
  <c r="F434" i="5"/>
  <c r="E434" i="5"/>
  <c r="D434" i="5"/>
  <c r="C434" i="5"/>
  <c r="H433" i="5"/>
  <c r="G433" i="5"/>
  <c r="F433" i="5"/>
  <c r="E433" i="5"/>
  <c r="D433" i="5"/>
  <c r="C433" i="5"/>
  <c r="H432" i="5"/>
  <c r="G432" i="5"/>
  <c r="F432" i="5"/>
  <c r="E432" i="5"/>
  <c r="D432" i="5"/>
  <c r="C432" i="5"/>
  <c r="H431" i="5"/>
  <c r="G431" i="5"/>
  <c r="F431" i="5"/>
  <c r="E431" i="5"/>
  <c r="D431" i="5"/>
  <c r="C431" i="5"/>
  <c r="H430" i="5"/>
  <c r="G430" i="5"/>
  <c r="F430" i="5"/>
  <c r="E430" i="5"/>
  <c r="D430" i="5"/>
  <c r="C430" i="5"/>
  <c r="H429" i="5"/>
  <c r="G429" i="5"/>
  <c r="F429" i="5"/>
  <c r="E429" i="5"/>
  <c r="D429" i="5"/>
  <c r="C429" i="5"/>
  <c r="H428" i="5"/>
  <c r="G428" i="5"/>
  <c r="F428" i="5"/>
  <c r="E428" i="5"/>
  <c r="D428" i="5"/>
  <c r="C428" i="5"/>
  <c r="H427" i="5"/>
  <c r="G427" i="5"/>
  <c r="F427" i="5"/>
  <c r="E427" i="5"/>
  <c r="D427" i="5"/>
  <c r="C427" i="5"/>
  <c r="H426" i="5"/>
  <c r="G426" i="5"/>
  <c r="F426" i="5"/>
  <c r="E426" i="5"/>
  <c r="D426" i="5"/>
  <c r="C426" i="5"/>
  <c r="H425" i="5"/>
  <c r="G425" i="5"/>
  <c r="F425" i="5"/>
  <c r="E425" i="5"/>
  <c r="D425" i="5"/>
  <c r="C425" i="5"/>
  <c r="H424" i="5"/>
  <c r="G424" i="5"/>
  <c r="F424" i="5"/>
  <c r="E424" i="5"/>
  <c r="D424" i="5"/>
  <c r="C424" i="5"/>
  <c r="H423" i="5"/>
  <c r="G423" i="5"/>
  <c r="F423" i="5"/>
  <c r="E423" i="5"/>
  <c r="D423" i="5"/>
  <c r="C423" i="5"/>
  <c r="H422" i="5"/>
  <c r="G422" i="5"/>
  <c r="F422" i="5"/>
  <c r="E422" i="5"/>
  <c r="D422" i="5"/>
  <c r="C422" i="5"/>
  <c r="H421" i="5"/>
  <c r="G421" i="5"/>
  <c r="F421" i="5"/>
  <c r="E421" i="5"/>
  <c r="D421" i="5"/>
  <c r="C421" i="5"/>
  <c r="H420" i="5"/>
  <c r="G420" i="5"/>
  <c r="F420" i="5"/>
  <c r="E420" i="5"/>
  <c r="D420" i="5"/>
  <c r="C420" i="5"/>
  <c r="H419" i="5"/>
  <c r="G419" i="5"/>
  <c r="F419" i="5"/>
  <c r="E419" i="5"/>
  <c r="D419" i="5"/>
  <c r="C419" i="5"/>
  <c r="H418" i="5"/>
  <c r="G418" i="5"/>
  <c r="F418" i="5"/>
  <c r="E418" i="5"/>
  <c r="D418" i="5"/>
  <c r="C418" i="5"/>
  <c r="H417" i="5"/>
  <c r="G417" i="5"/>
  <c r="F417" i="5"/>
  <c r="E417" i="5"/>
  <c r="D417" i="5"/>
  <c r="C417" i="5"/>
  <c r="H416" i="5"/>
  <c r="G416" i="5"/>
  <c r="F416" i="5"/>
  <c r="E416" i="5"/>
  <c r="D416" i="5"/>
  <c r="C416" i="5"/>
  <c r="H415" i="5"/>
  <c r="G415" i="5"/>
  <c r="F415" i="5"/>
  <c r="E415" i="5"/>
  <c r="D415" i="5"/>
  <c r="C415" i="5"/>
  <c r="H414" i="5"/>
  <c r="G414" i="5"/>
  <c r="F414" i="5"/>
  <c r="E414" i="5"/>
  <c r="D414" i="5"/>
  <c r="C414" i="5"/>
  <c r="H413" i="5"/>
  <c r="G413" i="5"/>
  <c r="F413" i="5"/>
  <c r="E413" i="5"/>
  <c r="D413" i="5"/>
  <c r="C413" i="5"/>
  <c r="H412" i="5"/>
  <c r="G412" i="5"/>
  <c r="F412" i="5"/>
  <c r="E412" i="5"/>
  <c r="D412" i="5"/>
  <c r="C412" i="5"/>
  <c r="H411" i="5"/>
  <c r="G411" i="5"/>
  <c r="F411" i="5"/>
  <c r="E411" i="5"/>
  <c r="D411" i="5"/>
  <c r="C411" i="5"/>
  <c r="H410" i="5"/>
  <c r="G410" i="5"/>
  <c r="F410" i="5"/>
  <c r="E410" i="5"/>
  <c r="D410" i="5"/>
  <c r="C410" i="5"/>
  <c r="H409" i="5"/>
  <c r="G409" i="5"/>
  <c r="F409" i="5"/>
  <c r="E409" i="5"/>
  <c r="D409" i="5"/>
  <c r="C409" i="5"/>
  <c r="H408" i="5"/>
  <c r="G408" i="5"/>
  <c r="F408" i="5"/>
  <c r="E408" i="5"/>
  <c r="D408" i="5"/>
  <c r="C408" i="5"/>
  <c r="H407" i="5"/>
  <c r="G407" i="5"/>
  <c r="F407" i="5"/>
  <c r="E407" i="5"/>
  <c r="D407" i="5"/>
  <c r="C407" i="5"/>
  <c r="H406" i="5"/>
  <c r="G406" i="5"/>
  <c r="F406" i="5"/>
  <c r="E406" i="5"/>
  <c r="D406" i="5"/>
  <c r="C406" i="5"/>
  <c r="H405" i="5"/>
  <c r="G405" i="5"/>
  <c r="F405" i="5"/>
  <c r="E405" i="5"/>
  <c r="D405" i="5"/>
  <c r="C405" i="5"/>
  <c r="H404" i="5"/>
  <c r="G404" i="5"/>
  <c r="F404" i="5"/>
  <c r="E404" i="5"/>
  <c r="D404" i="5"/>
  <c r="C404" i="5"/>
  <c r="H403" i="5"/>
  <c r="G403" i="5"/>
  <c r="F403" i="5"/>
  <c r="E403" i="5"/>
  <c r="D403" i="5"/>
  <c r="C403" i="5"/>
  <c r="H402" i="5"/>
  <c r="G402" i="5"/>
  <c r="F402" i="5"/>
  <c r="E402" i="5"/>
  <c r="D402" i="5"/>
  <c r="C402" i="5"/>
  <c r="H401" i="5"/>
  <c r="G401" i="5"/>
  <c r="F401" i="5"/>
  <c r="E401" i="5"/>
  <c r="D401" i="5"/>
  <c r="C401" i="5"/>
  <c r="H400" i="5"/>
  <c r="G400" i="5"/>
  <c r="F400" i="5"/>
  <c r="E400" i="5"/>
  <c r="D400" i="5"/>
  <c r="C400" i="5"/>
  <c r="H399" i="5"/>
  <c r="G399" i="5"/>
  <c r="F399" i="5"/>
  <c r="E399" i="5"/>
  <c r="D399" i="5"/>
  <c r="C399" i="5"/>
  <c r="H398" i="5"/>
  <c r="G398" i="5"/>
  <c r="F398" i="5"/>
  <c r="E398" i="5"/>
  <c r="D398" i="5"/>
  <c r="C398" i="5"/>
  <c r="H397" i="5"/>
  <c r="G397" i="5"/>
  <c r="F397" i="5"/>
  <c r="E397" i="5"/>
  <c r="D397" i="5"/>
  <c r="C397" i="5"/>
  <c r="H396" i="5"/>
  <c r="G396" i="5"/>
  <c r="F396" i="5"/>
  <c r="E396" i="5"/>
  <c r="D396" i="5"/>
  <c r="C396" i="5"/>
  <c r="H395" i="5"/>
  <c r="G395" i="5"/>
  <c r="F395" i="5"/>
  <c r="E395" i="5"/>
  <c r="D395" i="5"/>
  <c r="C395" i="5"/>
  <c r="H394" i="5"/>
  <c r="G394" i="5"/>
  <c r="F394" i="5"/>
  <c r="E394" i="5"/>
  <c r="D394" i="5"/>
  <c r="C394" i="5"/>
  <c r="H393" i="5"/>
  <c r="G393" i="5"/>
  <c r="F393" i="5"/>
  <c r="E393" i="5"/>
  <c r="D393" i="5"/>
  <c r="C393" i="5"/>
  <c r="H392" i="5"/>
  <c r="G392" i="5"/>
  <c r="F392" i="5"/>
  <c r="E392" i="5"/>
  <c r="D392" i="5"/>
  <c r="C392" i="5"/>
  <c r="H391" i="5"/>
  <c r="G391" i="5"/>
  <c r="F391" i="5"/>
  <c r="E391" i="5"/>
  <c r="D391" i="5"/>
  <c r="C391" i="5"/>
  <c r="H390" i="5"/>
  <c r="G390" i="5"/>
  <c r="F390" i="5"/>
  <c r="E390" i="5"/>
  <c r="D390" i="5"/>
  <c r="C390" i="5"/>
  <c r="H389" i="5"/>
  <c r="G389" i="5"/>
  <c r="F389" i="5"/>
  <c r="E389" i="5"/>
  <c r="D389" i="5"/>
  <c r="C389" i="5"/>
  <c r="H388" i="5"/>
  <c r="G388" i="5"/>
  <c r="F388" i="5"/>
  <c r="E388" i="5"/>
  <c r="D388" i="5"/>
  <c r="C388" i="5"/>
  <c r="H387" i="5"/>
  <c r="G387" i="5"/>
  <c r="F387" i="5"/>
  <c r="E387" i="5"/>
  <c r="D387" i="5"/>
  <c r="C387" i="5"/>
  <c r="H386" i="5"/>
  <c r="G386" i="5"/>
  <c r="F386" i="5"/>
  <c r="E386" i="5"/>
  <c r="D386" i="5"/>
  <c r="C386" i="5"/>
  <c r="H385" i="5"/>
  <c r="G385" i="5"/>
  <c r="F385" i="5"/>
  <c r="E385" i="5"/>
  <c r="D385" i="5"/>
  <c r="C385" i="5"/>
  <c r="H384" i="5"/>
  <c r="G384" i="5"/>
  <c r="F384" i="5"/>
  <c r="E384" i="5"/>
  <c r="D384" i="5"/>
  <c r="C384" i="5"/>
  <c r="H383" i="5"/>
  <c r="G383" i="5"/>
  <c r="F383" i="5"/>
  <c r="E383" i="5"/>
  <c r="D383" i="5"/>
  <c r="C383" i="5"/>
  <c r="H382" i="5"/>
  <c r="G382" i="5"/>
  <c r="F382" i="5"/>
  <c r="E382" i="5"/>
  <c r="D382" i="5"/>
  <c r="C382" i="5"/>
  <c r="H381" i="5"/>
  <c r="G381" i="5"/>
  <c r="F381" i="5"/>
  <c r="E381" i="5"/>
  <c r="D381" i="5"/>
  <c r="C381" i="5"/>
  <c r="H380" i="5"/>
  <c r="G380" i="5"/>
  <c r="F380" i="5"/>
  <c r="E380" i="5"/>
  <c r="D380" i="5"/>
  <c r="C380" i="5"/>
  <c r="H379" i="5"/>
  <c r="G379" i="5"/>
  <c r="F379" i="5"/>
  <c r="E379" i="5"/>
  <c r="D379" i="5"/>
  <c r="C379" i="5"/>
  <c r="H378" i="5"/>
  <c r="G378" i="5"/>
  <c r="F378" i="5"/>
  <c r="E378" i="5"/>
  <c r="D378" i="5"/>
  <c r="C378" i="5"/>
  <c r="H377" i="5"/>
  <c r="G377" i="5"/>
  <c r="F377" i="5"/>
  <c r="E377" i="5"/>
  <c r="D377" i="5"/>
  <c r="C377" i="5"/>
  <c r="H376" i="5"/>
  <c r="G376" i="5"/>
  <c r="F376" i="5"/>
  <c r="E376" i="5"/>
  <c r="D376" i="5"/>
  <c r="C376" i="5"/>
  <c r="H375" i="5"/>
  <c r="G375" i="5"/>
  <c r="F375" i="5"/>
  <c r="E375" i="5"/>
  <c r="D375" i="5"/>
  <c r="C375" i="5"/>
  <c r="H374" i="5"/>
  <c r="G374" i="5"/>
  <c r="F374" i="5"/>
  <c r="E374" i="5"/>
  <c r="D374" i="5"/>
  <c r="C374" i="5"/>
  <c r="H373" i="5"/>
  <c r="G373" i="5"/>
  <c r="F373" i="5"/>
  <c r="E373" i="5"/>
  <c r="D373" i="5"/>
  <c r="C373" i="5"/>
  <c r="H372" i="5"/>
  <c r="G372" i="5"/>
  <c r="F372" i="5"/>
  <c r="E372" i="5"/>
  <c r="D372" i="5"/>
  <c r="C372" i="5"/>
  <c r="H371" i="5"/>
  <c r="G371" i="5"/>
  <c r="F371" i="5"/>
  <c r="E371" i="5"/>
  <c r="D371" i="5"/>
  <c r="C371" i="5"/>
  <c r="H370" i="5"/>
  <c r="G370" i="5"/>
  <c r="F370" i="5"/>
  <c r="E370" i="5"/>
  <c r="D370" i="5"/>
  <c r="C370" i="5"/>
  <c r="H369" i="5"/>
  <c r="G369" i="5"/>
  <c r="F369" i="5"/>
  <c r="E369" i="5"/>
  <c r="D369" i="5"/>
  <c r="C369" i="5"/>
  <c r="H368" i="5"/>
  <c r="G368" i="5"/>
  <c r="F368" i="5"/>
  <c r="E368" i="5"/>
  <c r="D368" i="5"/>
  <c r="C368" i="5"/>
  <c r="H367" i="5"/>
  <c r="G367" i="5"/>
  <c r="F367" i="5"/>
  <c r="E367" i="5"/>
  <c r="D367" i="5"/>
  <c r="C367" i="5"/>
  <c r="H366" i="5"/>
  <c r="G366" i="5"/>
  <c r="F366" i="5"/>
  <c r="E366" i="5"/>
  <c r="D366" i="5"/>
  <c r="C366" i="5"/>
  <c r="H365" i="5"/>
  <c r="G365" i="5"/>
  <c r="F365" i="5"/>
  <c r="E365" i="5"/>
  <c r="D365" i="5"/>
  <c r="C365" i="5"/>
  <c r="H364" i="5"/>
  <c r="G364" i="5"/>
  <c r="F364" i="5"/>
  <c r="E364" i="5"/>
  <c r="D364" i="5"/>
  <c r="C364" i="5"/>
  <c r="H363" i="5"/>
  <c r="G363" i="5"/>
  <c r="F363" i="5"/>
  <c r="E363" i="5"/>
  <c r="D363" i="5"/>
  <c r="C363" i="5"/>
  <c r="H362" i="5"/>
  <c r="G362" i="5"/>
  <c r="F362" i="5"/>
  <c r="E362" i="5"/>
  <c r="D362" i="5"/>
  <c r="C362" i="5"/>
  <c r="H361" i="5"/>
  <c r="G361" i="5"/>
  <c r="F361" i="5"/>
  <c r="E361" i="5"/>
  <c r="D361" i="5"/>
  <c r="C361" i="5"/>
  <c r="H360" i="5"/>
  <c r="G360" i="5"/>
  <c r="F360" i="5"/>
  <c r="E360" i="5"/>
  <c r="D360" i="5"/>
  <c r="C360" i="5"/>
  <c r="H359" i="5"/>
  <c r="G359" i="5"/>
  <c r="F359" i="5"/>
  <c r="E359" i="5"/>
  <c r="D359" i="5"/>
  <c r="C359" i="5"/>
  <c r="H358" i="5"/>
  <c r="G358" i="5"/>
  <c r="F358" i="5"/>
  <c r="E358" i="5"/>
  <c r="D358" i="5"/>
  <c r="C358" i="5"/>
  <c r="H357" i="5"/>
  <c r="G357" i="5"/>
  <c r="F357" i="5"/>
  <c r="E357" i="5"/>
  <c r="D357" i="5"/>
  <c r="C357" i="5"/>
  <c r="H356" i="5"/>
  <c r="G356" i="5"/>
  <c r="F356" i="5"/>
  <c r="E356" i="5"/>
  <c r="D356" i="5"/>
  <c r="C356" i="5"/>
  <c r="H355" i="5"/>
  <c r="G355" i="5"/>
  <c r="F355" i="5"/>
  <c r="E355" i="5"/>
  <c r="D355" i="5"/>
  <c r="C355" i="5"/>
  <c r="H354" i="5"/>
  <c r="G354" i="5"/>
  <c r="F354" i="5"/>
  <c r="E354" i="5"/>
  <c r="D354" i="5"/>
  <c r="C354" i="5"/>
  <c r="H353" i="5"/>
  <c r="G353" i="5"/>
  <c r="F353" i="5"/>
  <c r="E353" i="5"/>
  <c r="D353" i="5"/>
  <c r="C353" i="5"/>
  <c r="H352" i="5"/>
  <c r="G352" i="5"/>
  <c r="F352" i="5"/>
  <c r="E352" i="5"/>
  <c r="D352" i="5"/>
  <c r="C352" i="5"/>
  <c r="H351" i="5"/>
  <c r="G351" i="5"/>
  <c r="F351" i="5"/>
  <c r="E351" i="5"/>
  <c r="D351" i="5"/>
  <c r="C351" i="5"/>
  <c r="H350" i="5"/>
  <c r="G350" i="5"/>
  <c r="F350" i="5"/>
  <c r="E350" i="5"/>
  <c r="D350" i="5"/>
  <c r="C350" i="5"/>
  <c r="H349" i="5"/>
  <c r="G349" i="5"/>
  <c r="F349" i="5"/>
  <c r="E349" i="5"/>
  <c r="D349" i="5"/>
  <c r="C349" i="5"/>
  <c r="H348" i="5"/>
  <c r="G348" i="5"/>
  <c r="F348" i="5"/>
  <c r="E348" i="5"/>
  <c r="D348" i="5"/>
  <c r="C348" i="5"/>
  <c r="H347" i="5"/>
  <c r="G347" i="5"/>
  <c r="F347" i="5"/>
  <c r="E347" i="5"/>
  <c r="D347" i="5"/>
  <c r="C347" i="5"/>
  <c r="H346" i="5"/>
  <c r="G346" i="5"/>
  <c r="F346" i="5"/>
  <c r="E346" i="5"/>
  <c r="D346" i="5"/>
  <c r="C346" i="5"/>
  <c r="H345" i="5"/>
  <c r="G345" i="5"/>
  <c r="F345" i="5"/>
  <c r="E345" i="5"/>
  <c r="D345" i="5"/>
  <c r="C345" i="5"/>
  <c r="H344" i="5"/>
  <c r="G344" i="5"/>
  <c r="F344" i="5"/>
  <c r="E344" i="5"/>
  <c r="D344" i="5"/>
  <c r="C344" i="5"/>
  <c r="H343" i="5"/>
  <c r="G343" i="5"/>
  <c r="F343" i="5"/>
  <c r="E343" i="5"/>
  <c r="D343" i="5"/>
  <c r="C343" i="5"/>
  <c r="H342" i="5"/>
  <c r="G342" i="5"/>
  <c r="F342" i="5"/>
  <c r="E342" i="5"/>
  <c r="D342" i="5"/>
  <c r="C342" i="5"/>
  <c r="H341" i="5"/>
  <c r="G341" i="5"/>
  <c r="F341" i="5"/>
  <c r="E341" i="5"/>
  <c r="D341" i="5"/>
  <c r="C341" i="5"/>
  <c r="H340" i="5"/>
  <c r="G340" i="5"/>
  <c r="F340" i="5"/>
  <c r="E340" i="5"/>
  <c r="D340" i="5"/>
  <c r="C340" i="5"/>
  <c r="H339" i="5"/>
  <c r="G339" i="5"/>
  <c r="F339" i="5"/>
  <c r="E339" i="5"/>
  <c r="D339" i="5"/>
  <c r="C339" i="5"/>
  <c r="H338" i="5"/>
  <c r="G338" i="5"/>
  <c r="F338" i="5"/>
  <c r="E338" i="5"/>
  <c r="D338" i="5"/>
  <c r="C338" i="5"/>
  <c r="H337" i="5"/>
  <c r="G337" i="5"/>
  <c r="F337" i="5"/>
  <c r="E337" i="5"/>
  <c r="D337" i="5"/>
  <c r="C337" i="5"/>
  <c r="H336" i="5"/>
  <c r="G336" i="5"/>
  <c r="F336" i="5"/>
  <c r="E336" i="5"/>
  <c r="D336" i="5"/>
  <c r="C336" i="5"/>
  <c r="H335" i="5"/>
  <c r="G335" i="5"/>
  <c r="F335" i="5"/>
  <c r="E335" i="5"/>
  <c r="D335" i="5"/>
  <c r="C335" i="5"/>
  <c r="H334" i="5"/>
  <c r="G334" i="5"/>
  <c r="F334" i="5"/>
  <c r="E334" i="5"/>
  <c r="D334" i="5"/>
  <c r="C334" i="5"/>
  <c r="H333" i="5"/>
  <c r="G333" i="5"/>
  <c r="F333" i="5"/>
  <c r="E333" i="5"/>
  <c r="D333" i="5"/>
  <c r="C333" i="5"/>
  <c r="H332" i="5"/>
  <c r="G332" i="5"/>
  <c r="F332" i="5"/>
  <c r="E332" i="5"/>
  <c r="D332" i="5"/>
  <c r="C332" i="5"/>
  <c r="H331" i="5"/>
  <c r="G331" i="5"/>
  <c r="F331" i="5"/>
  <c r="E331" i="5"/>
  <c r="D331" i="5"/>
  <c r="C331" i="5"/>
  <c r="H330" i="5"/>
  <c r="G330" i="5"/>
  <c r="F330" i="5"/>
  <c r="E330" i="5"/>
  <c r="D330" i="5"/>
  <c r="C330" i="5"/>
  <c r="H329" i="5"/>
  <c r="G329" i="5"/>
  <c r="F329" i="5"/>
  <c r="E329" i="5"/>
  <c r="D329" i="5"/>
  <c r="C329" i="5"/>
  <c r="H328" i="5"/>
  <c r="G328" i="5"/>
  <c r="F328" i="5"/>
  <c r="E328" i="5"/>
  <c r="D328" i="5"/>
  <c r="C328" i="5"/>
  <c r="H327" i="5"/>
  <c r="G327" i="5"/>
  <c r="F327" i="5"/>
  <c r="E327" i="5"/>
  <c r="D327" i="5"/>
  <c r="C327" i="5"/>
  <c r="H326" i="5"/>
  <c r="G326" i="5"/>
  <c r="F326" i="5"/>
  <c r="E326" i="5"/>
  <c r="D326" i="5"/>
  <c r="C326" i="5"/>
  <c r="H325" i="5"/>
  <c r="G325" i="5"/>
  <c r="F325" i="5"/>
  <c r="E325" i="5"/>
  <c r="D325" i="5"/>
  <c r="C325" i="5"/>
  <c r="H324" i="5"/>
  <c r="G324" i="5"/>
  <c r="F324" i="5"/>
  <c r="E324" i="5"/>
  <c r="D324" i="5"/>
  <c r="C324" i="5"/>
  <c r="H323" i="5"/>
  <c r="G323" i="5"/>
  <c r="F323" i="5"/>
  <c r="E323" i="5"/>
  <c r="D323" i="5"/>
  <c r="C323" i="5"/>
  <c r="H322" i="5"/>
  <c r="G322" i="5"/>
  <c r="F322" i="5"/>
  <c r="E322" i="5"/>
  <c r="D322" i="5"/>
  <c r="C322" i="5"/>
  <c r="H321" i="5"/>
  <c r="G321" i="5"/>
  <c r="F321" i="5"/>
  <c r="E321" i="5"/>
  <c r="D321" i="5"/>
  <c r="C321" i="5"/>
  <c r="H320" i="5"/>
  <c r="G320" i="5"/>
  <c r="F320" i="5"/>
  <c r="E320" i="5"/>
  <c r="D320" i="5"/>
  <c r="C320" i="5"/>
  <c r="H319" i="5"/>
  <c r="G319" i="5"/>
  <c r="F319" i="5"/>
  <c r="E319" i="5"/>
  <c r="D319" i="5"/>
  <c r="C319" i="5"/>
  <c r="H318" i="5"/>
  <c r="G318" i="5"/>
  <c r="F318" i="5"/>
  <c r="E318" i="5"/>
  <c r="D318" i="5"/>
  <c r="C318" i="5"/>
  <c r="H317" i="5"/>
  <c r="G317" i="5"/>
  <c r="F317" i="5"/>
  <c r="E317" i="5"/>
  <c r="D317" i="5"/>
  <c r="C317" i="5"/>
  <c r="H316" i="5"/>
  <c r="G316" i="5"/>
  <c r="F316" i="5"/>
  <c r="E316" i="5"/>
  <c r="D316" i="5"/>
  <c r="C316" i="5"/>
  <c r="H315" i="5"/>
  <c r="G315" i="5"/>
  <c r="F315" i="5"/>
  <c r="E315" i="5"/>
  <c r="D315" i="5"/>
  <c r="C315" i="5"/>
  <c r="H314" i="5"/>
  <c r="G314" i="5"/>
  <c r="F314" i="5"/>
  <c r="E314" i="5"/>
  <c r="D314" i="5"/>
  <c r="C314" i="5"/>
  <c r="H313" i="5"/>
  <c r="G313" i="5"/>
  <c r="F313" i="5"/>
  <c r="E313" i="5"/>
  <c r="D313" i="5"/>
  <c r="C313" i="5"/>
  <c r="H312" i="5"/>
  <c r="G312" i="5"/>
  <c r="F312" i="5"/>
  <c r="E312" i="5"/>
  <c r="D312" i="5"/>
  <c r="C312" i="5"/>
  <c r="H311" i="5"/>
  <c r="G311" i="5"/>
  <c r="F311" i="5"/>
  <c r="E311" i="5"/>
  <c r="D311" i="5"/>
  <c r="C311" i="5"/>
  <c r="H310" i="5"/>
  <c r="G310" i="5"/>
  <c r="F310" i="5"/>
  <c r="E310" i="5"/>
  <c r="D310" i="5"/>
  <c r="C310" i="5"/>
  <c r="H309" i="5"/>
  <c r="G309" i="5"/>
  <c r="F309" i="5"/>
  <c r="E309" i="5"/>
  <c r="D309" i="5"/>
  <c r="C309" i="5"/>
  <c r="H308" i="5"/>
  <c r="G308" i="5"/>
  <c r="F308" i="5"/>
  <c r="E308" i="5"/>
  <c r="D308" i="5"/>
  <c r="C308" i="5"/>
  <c r="H307" i="5"/>
  <c r="G307" i="5"/>
  <c r="F307" i="5"/>
  <c r="E307" i="5"/>
  <c r="D307" i="5"/>
  <c r="C307" i="5"/>
  <c r="H306" i="5"/>
  <c r="G306" i="5"/>
  <c r="F306" i="5"/>
  <c r="E306" i="5"/>
  <c r="D306" i="5"/>
  <c r="C306" i="5"/>
  <c r="H305" i="5"/>
  <c r="G305" i="5"/>
  <c r="F305" i="5"/>
  <c r="E305" i="5"/>
  <c r="D305" i="5"/>
  <c r="C305" i="5"/>
  <c r="H304" i="5"/>
  <c r="G304" i="5"/>
  <c r="F304" i="5"/>
  <c r="E304" i="5"/>
  <c r="D304" i="5"/>
  <c r="C304" i="5"/>
  <c r="H303" i="5"/>
  <c r="G303" i="5"/>
  <c r="F303" i="5"/>
  <c r="E303" i="5"/>
  <c r="D303" i="5"/>
  <c r="C303" i="5"/>
  <c r="H302" i="5"/>
  <c r="G302" i="5"/>
  <c r="F302" i="5"/>
  <c r="E302" i="5"/>
  <c r="D302" i="5"/>
  <c r="C302" i="5"/>
  <c r="H301" i="5"/>
  <c r="G301" i="5"/>
  <c r="F301" i="5"/>
  <c r="E301" i="5"/>
  <c r="D301" i="5"/>
  <c r="C301" i="5"/>
  <c r="H300" i="5"/>
  <c r="G300" i="5"/>
  <c r="F300" i="5"/>
  <c r="E300" i="5"/>
  <c r="D300" i="5"/>
  <c r="C300" i="5"/>
  <c r="H299" i="5"/>
  <c r="G299" i="5"/>
  <c r="F299" i="5"/>
  <c r="E299" i="5"/>
  <c r="D299" i="5"/>
  <c r="C299" i="5"/>
  <c r="H298" i="5"/>
  <c r="G298" i="5"/>
  <c r="F298" i="5"/>
  <c r="E298" i="5"/>
  <c r="D298" i="5"/>
  <c r="C298" i="5"/>
  <c r="H297" i="5"/>
  <c r="G297" i="5"/>
  <c r="F297" i="5"/>
  <c r="E297" i="5"/>
  <c r="D297" i="5"/>
  <c r="C297" i="5"/>
  <c r="H296" i="5"/>
  <c r="G296" i="5"/>
  <c r="F296" i="5"/>
  <c r="E296" i="5"/>
  <c r="D296" i="5"/>
  <c r="C296" i="5"/>
  <c r="H295" i="5"/>
  <c r="G295" i="5"/>
  <c r="F295" i="5"/>
  <c r="E295" i="5"/>
  <c r="D295" i="5"/>
  <c r="C295" i="5"/>
  <c r="H294" i="5"/>
  <c r="G294" i="5"/>
  <c r="F294" i="5"/>
  <c r="E294" i="5"/>
  <c r="D294" i="5"/>
  <c r="C294" i="5"/>
  <c r="H293" i="5"/>
  <c r="G293" i="5"/>
  <c r="F293" i="5"/>
  <c r="E293" i="5"/>
  <c r="D293" i="5"/>
  <c r="C293" i="5"/>
  <c r="H292" i="5"/>
  <c r="G292" i="5"/>
  <c r="F292" i="5"/>
  <c r="E292" i="5"/>
  <c r="D292" i="5"/>
  <c r="C292" i="5"/>
  <c r="H291" i="5"/>
  <c r="G291" i="5"/>
  <c r="F291" i="5"/>
  <c r="E291" i="5"/>
  <c r="D291" i="5"/>
  <c r="C291" i="5"/>
  <c r="H290" i="5"/>
  <c r="G290" i="5"/>
  <c r="F290" i="5"/>
  <c r="E290" i="5"/>
  <c r="D290" i="5"/>
  <c r="C290" i="5"/>
  <c r="H289" i="5"/>
  <c r="G289" i="5"/>
  <c r="F289" i="5"/>
  <c r="E289" i="5"/>
  <c r="D289" i="5"/>
  <c r="C289" i="5"/>
  <c r="H288" i="5"/>
  <c r="G288" i="5"/>
  <c r="F288" i="5"/>
  <c r="E288" i="5"/>
  <c r="D288" i="5"/>
  <c r="C288" i="5"/>
  <c r="H287" i="5"/>
  <c r="G287" i="5"/>
  <c r="F287" i="5"/>
  <c r="E287" i="5"/>
  <c r="D287" i="5"/>
  <c r="C287" i="5"/>
  <c r="H286" i="5"/>
  <c r="G286" i="5"/>
  <c r="F286" i="5"/>
  <c r="E286" i="5"/>
  <c r="D286" i="5"/>
  <c r="C286" i="5"/>
  <c r="H285" i="5"/>
  <c r="G285" i="5"/>
  <c r="F285" i="5"/>
  <c r="E285" i="5"/>
  <c r="D285" i="5"/>
  <c r="C285" i="5"/>
  <c r="H284" i="5"/>
  <c r="G284" i="5"/>
  <c r="F284" i="5"/>
  <c r="E284" i="5"/>
  <c r="D284" i="5"/>
  <c r="C284" i="5"/>
  <c r="H283" i="5"/>
  <c r="G283" i="5"/>
  <c r="F283" i="5"/>
  <c r="E283" i="5"/>
  <c r="D283" i="5"/>
  <c r="C283" i="5"/>
  <c r="H282" i="5"/>
  <c r="G282" i="5"/>
  <c r="F282" i="5"/>
  <c r="E282" i="5"/>
  <c r="D282" i="5"/>
  <c r="C282" i="5"/>
  <c r="H281" i="5"/>
  <c r="G281" i="5"/>
  <c r="F281" i="5"/>
  <c r="E281" i="5"/>
  <c r="D281" i="5"/>
  <c r="C281" i="5"/>
  <c r="H280" i="5"/>
  <c r="G280" i="5"/>
  <c r="F280" i="5"/>
  <c r="E280" i="5"/>
  <c r="D280" i="5"/>
  <c r="C280" i="5"/>
  <c r="H279" i="5"/>
  <c r="G279" i="5"/>
  <c r="F279" i="5"/>
  <c r="E279" i="5"/>
  <c r="D279" i="5"/>
  <c r="C279" i="5"/>
  <c r="H278" i="5"/>
  <c r="G278" i="5"/>
  <c r="F278" i="5"/>
  <c r="E278" i="5"/>
  <c r="D278" i="5"/>
  <c r="C278" i="5"/>
  <c r="H277" i="5"/>
  <c r="G277" i="5"/>
  <c r="F277" i="5"/>
  <c r="E277" i="5"/>
  <c r="D277" i="5"/>
  <c r="C277" i="5"/>
  <c r="H276" i="5"/>
  <c r="G276" i="5"/>
  <c r="F276" i="5"/>
  <c r="E276" i="5"/>
  <c r="D276" i="5"/>
  <c r="C276" i="5"/>
  <c r="H275" i="5"/>
  <c r="G275" i="5"/>
  <c r="F275" i="5"/>
  <c r="E275" i="5"/>
  <c r="D275" i="5"/>
  <c r="C275" i="5"/>
  <c r="H274" i="5"/>
  <c r="G274" i="5"/>
  <c r="F274" i="5"/>
  <c r="E274" i="5"/>
  <c r="D274" i="5"/>
  <c r="C274" i="5"/>
  <c r="H273" i="5"/>
  <c r="G273" i="5"/>
  <c r="F273" i="5"/>
  <c r="E273" i="5"/>
  <c r="D273" i="5"/>
  <c r="C273" i="5"/>
  <c r="H272" i="5"/>
  <c r="G272" i="5"/>
  <c r="F272" i="5"/>
  <c r="E272" i="5"/>
  <c r="D272" i="5"/>
  <c r="C272" i="5"/>
  <c r="H271" i="5"/>
  <c r="G271" i="5"/>
  <c r="F271" i="5"/>
  <c r="E271" i="5"/>
  <c r="D271" i="5"/>
  <c r="C271" i="5"/>
  <c r="H270" i="5"/>
  <c r="G270" i="5"/>
  <c r="F270" i="5"/>
  <c r="E270" i="5"/>
  <c r="D270" i="5"/>
  <c r="C270" i="5"/>
  <c r="H269" i="5"/>
  <c r="G269" i="5"/>
  <c r="F269" i="5"/>
  <c r="E269" i="5"/>
  <c r="D269" i="5"/>
  <c r="C269" i="5"/>
  <c r="H268" i="5"/>
  <c r="G268" i="5"/>
  <c r="F268" i="5"/>
  <c r="E268" i="5"/>
  <c r="D268" i="5"/>
  <c r="C268" i="5"/>
  <c r="H267" i="5"/>
  <c r="G267" i="5"/>
  <c r="F267" i="5"/>
  <c r="E267" i="5"/>
  <c r="D267" i="5"/>
  <c r="C267" i="5"/>
  <c r="H266" i="5"/>
  <c r="G266" i="5"/>
  <c r="F266" i="5"/>
  <c r="E266" i="5"/>
  <c r="D266" i="5"/>
  <c r="C266" i="5"/>
  <c r="H265" i="5"/>
  <c r="G265" i="5"/>
  <c r="F265" i="5"/>
  <c r="E265" i="5"/>
  <c r="D265" i="5"/>
  <c r="C265" i="5"/>
  <c r="H264" i="5"/>
  <c r="G264" i="5"/>
  <c r="F264" i="5"/>
  <c r="E264" i="5"/>
  <c r="D264" i="5"/>
  <c r="C264" i="5"/>
  <c r="H263" i="5"/>
  <c r="G263" i="5"/>
  <c r="F263" i="5"/>
  <c r="E263" i="5"/>
  <c r="D263" i="5"/>
  <c r="C263" i="5"/>
  <c r="H262" i="5"/>
  <c r="G262" i="5"/>
  <c r="F262" i="5"/>
  <c r="E262" i="5"/>
  <c r="D262" i="5"/>
  <c r="C262" i="5"/>
  <c r="H261" i="5"/>
  <c r="G261" i="5"/>
  <c r="F261" i="5"/>
  <c r="E261" i="5"/>
  <c r="D261" i="5"/>
  <c r="C261" i="5"/>
  <c r="H260" i="5"/>
  <c r="G260" i="5"/>
  <c r="F260" i="5"/>
  <c r="E260" i="5"/>
  <c r="D260" i="5"/>
  <c r="C260" i="5"/>
  <c r="H259" i="5"/>
  <c r="G259" i="5"/>
  <c r="F259" i="5"/>
  <c r="E259" i="5"/>
  <c r="D259" i="5"/>
  <c r="C259" i="5"/>
  <c r="H258" i="5"/>
  <c r="G258" i="5"/>
  <c r="F258" i="5"/>
  <c r="E258" i="5"/>
  <c r="D258" i="5"/>
  <c r="C258" i="5"/>
  <c r="H257" i="5"/>
  <c r="G257" i="5"/>
  <c r="F257" i="5"/>
  <c r="E257" i="5"/>
  <c r="D257" i="5"/>
  <c r="C257" i="5"/>
  <c r="H256" i="5"/>
  <c r="G256" i="5"/>
  <c r="F256" i="5"/>
  <c r="E256" i="5"/>
  <c r="D256" i="5"/>
  <c r="C256" i="5"/>
  <c r="H255" i="5"/>
  <c r="G255" i="5"/>
  <c r="F255" i="5"/>
  <c r="E255" i="5"/>
  <c r="D255" i="5"/>
  <c r="C255" i="5"/>
  <c r="H254" i="5"/>
  <c r="G254" i="5"/>
  <c r="F254" i="5"/>
  <c r="E254" i="5"/>
  <c r="D254" i="5"/>
  <c r="C254" i="5"/>
  <c r="H253" i="5"/>
  <c r="G253" i="5"/>
  <c r="F253" i="5"/>
  <c r="E253" i="5"/>
  <c r="D253" i="5"/>
  <c r="C253" i="5"/>
  <c r="H252" i="5"/>
  <c r="G252" i="5"/>
  <c r="F252" i="5"/>
  <c r="E252" i="5"/>
  <c r="D252" i="5"/>
  <c r="C252" i="5"/>
  <c r="H251" i="5"/>
  <c r="G251" i="5"/>
  <c r="F251" i="5"/>
  <c r="E251" i="5"/>
  <c r="D251" i="5"/>
  <c r="C251" i="5"/>
  <c r="H250" i="5"/>
  <c r="G250" i="5"/>
  <c r="F250" i="5"/>
  <c r="E250" i="5"/>
  <c r="D250" i="5"/>
  <c r="C250" i="5"/>
  <c r="H249" i="5"/>
  <c r="G249" i="5"/>
  <c r="F249" i="5"/>
  <c r="E249" i="5"/>
  <c r="D249" i="5"/>
  <c r="C249" i="5"/>
  <c r="H248" i="5"/>
  <c r="G248" i="5"/>
  <c r="F248" i="5"/>
  <c r="E248" i="5"/>
  <c r="D248" i="5"/>
  <c r="C248" i="5"/>
  <c r="H247" i="5"/>
  <c r="G247" i="5"/>
  <c r="F247" i="5"/>
  <c r="E247" i="5"/>
  <c r="D247" i="5"/>
  <c r="C247" i="5"/>
  <c r="H246" i="5"/>
  <c r="G246" i="5"/>
  <c r="F246" i="5"/>
  <c r="E246" i="5"/>
  <c r="D246" i="5"/>
  <c r="C246" i="5"/>
  <c r="H245" i="5"/>
  <c r="G245" i="5"/>
  <c r="F245" i="5"/>
  <c r="E245" i="5"/>
  <c r="D245" i="5"/>
  <c r="C245" i="5"/>
  <c r="H244" i="5"/>
  <c r="G244" i="5"/>
  <c r="F244" i="5"/>
  <c r="E244" i="5"/>
  <c r="D244" i="5"/>
  <c r="C244" i="5"/>
  <c r="H243" i="5"/>
  <c r="G243" i="5"/>
  <c r="F243" i="5"/>
  <c r="E243" i="5"/>
  <c r="D243" i="5"/>
  <c r="C243" i="5"/>
  <c r="H242" i="5"/>
  <c r="G242" i="5"/>
  <c r="F242" i="5"/>
  <c r="E242" i="5"/>
  <c r="D242" i="5"/>
  <c r="C242" i="5"/>
  <c r="H241" i="5"/>
  <c r="G241" i="5"/>
  <c r="F241" i="5"/>
  <c r="E241" i="5"/>
  <c r="D241" i="5"/>
  <c r="C241" i="5"/>
  <c r="H240" i="5"/>
  <c r="G240" i="5"/>
  <c r="F240" i="5"/>
  <c r="E240" i="5"/>
  <c r="D240" i="5"/>
  <c r="C240" i="5"/>
  <c r="H239" i="5"/>
  <c r="G239" i="5"/>
  <c r="F239" i="5"/>
  <c r="E239" i="5"/>
  <c r="D239" i="5"/>
  <c r="C239" i="5"/>
  <c r="H238" i="5"/>
  <c r="G238" i="5"/>
  <c r="F238" i="5"/>
  <c r="E238" i="5"/>
  <c r="D238" i="5"/>
  <c r="C238" i="5"/>
  <c r="H237" i="5"/>
  <c r="G237" i="5"/>
  <c r="F237" i="5"/>
  <c r="E237" i="5"/>
  <c r="D237" i="5"/>
  <c r="C237" i="5"/>
  <c r="H236" i="5"/>
  <c r="G236" i="5"/>
  <c r="F236" i="5"/>
  <c r="E236" i="5"/>
  <c r="D236" i="5"/>
  <c r="C236" i="5"/>
  <c r="H235" i="5"/>
  <c r="G235" i="5"/>
  <c r="F235" i="5"/>
  <c r="E235" i="5"/>
  <c r="D235" i="5"/>
  <c r="C235" i="5"/>
  <c r="H234" i="5"/>
  <c r="G234" i="5"/>
  <c r="F234" i="5"/>
  <c r="E234" i="5"/>
  <c r="D234" i="5"/>
  <c r="C234" i="5"/>
  <c r="H233" i="5"/>
  <c r="G233" i="5"/>
  <c r="F233" i="5"/>
  <c r="E233" i="5"/>
  <c r="D233" i="5"/>
  <c r="C233" i="5"/>
  <c r="H232" i="5"/>
  <c r="G232" i="5"/>
  <c r="F232" i="5"/>
  <c r="E232" i="5"/>
  <c r="D232" i="5"/>
  <c r="C232" i="5"/>
  <c r="H231" i="5"/>
  <c r="G231" i="5"/>
  <c r="F231" i="5"/>
  <c r="E231" i="5"/>
  <c r="D231" i="5"/>
  <c r="C231" i="5"/>
  <c r="H230" i="5"/>
  <c r="G230" i="5"/>
  <c r="F230" i="5"/>
  <c r="E230" i="5"/>
  <c r="D230" i="5"/>
  <c r="C230" i="5"/>
  <c r="H229" i="5"/>
  <c r="G229" i="5"/>
  <c r="F229" i="5"/>
  <c r="E229" i="5"/>
  <c r="D229" i="5"/>
  <c r="C229" i="5"/>
  <c r="H228" i="5"/>
  <c r="G228" i="5"/>
  <c r="F228" i="5"/>
  <c r="E228" i="5"/>
  <c r="D228" i="5"/>
  <c r="C228" i="5"/>
  <c r="H227" i="5"/>
  <c r="G227" i="5"/>
  <c r="F227" i="5"/>
  <c r="E227" i="5"/>
  <c r="D227" i="5"/>
  <c r="C227" i="5"/>
  <c r="H226" i="5"/>
  <c r="G226" i="5"/>
  <c r="F226" i="5"/>
  <c r="E226" i="5"/>
  <c r="D226" i="5"/>
  <c r="C226" i="5"/>
  <c r="H225" i="5"/>
  <c r="G225" i="5"/>
  <c r="F225" i="5"/>
  <c r="E225" i="5"/>
  <c r="D225" i="5"/>
  <c r="C225" i="5"/>
  <c r="H224" i="5"/>
  <c r="G224" i="5"/>
  <c r="F224" i="5"/>
  <c r="E224" i="5"/>
  <c r="D224" i="5"/>
  <c r="C224" i="5"/>
  <c r="H223" i="5"/>
  <c r="G223" i="5"/>
  <c r="F223" i="5"/>
  <c r="E223" i="5"/>
  <c r="D223" i="5"/>
  <c r="C223" i="5"/>
  <c r="H222" i="5"/>
  <c r="G222" i="5"/>
  <c r="F222" i="5"/>
  <c r="E222" i="5"/>
  <c r="D222" i="5"/>
  <c r="C222" i="5"/>
  <c r="H221" i="5"/>
  <c r="G221" i="5"/>
  <c r="F221" i="5"/>
  <c r="E221" i="5"/>
  <c r="D221" i="5"/>
  <c r="C221" i="5"/>
  <c r="H220" i="5"/>
  <c r="G220" i="5"/>
  <c r="F220" i="5"/>
  <c r="E220" i="5"/>
  <c r="D220" i="5"/>
  <c r="C220" i="5"/>
  <c r="H219" i="5"/>
  <c r="G219" i="5"/>
  <c r="F219" i="5"/>
  <c r="E219" i="5"/>
  <c r="D219" i="5"/>
  <c r="C219" i="5"/>
  <c r="H218" i="5"/>
  <c r="G218" i="5"/>
  <c r="F218" i="5"/>
  <c r="E218" i="5"/>
  <c r="D218" i="5"/>
  <c r="C218" i="5"/>
  <c r="H217" i="5"/>
  <c r="G217" i="5"/>
  <c r="F217" i="5"/>
  <c r="E217" i="5"/>
  <c r="D217" i="5"/>
  <c r="C217" i="5"/>
  <c r="H216" i="5"/>
  <c r="G216" i="5"/>
  <c r="F216" i="5"/>
  <c r="E216" i="5"/>
  <c r="D216" i="5"/>
  <c r="C216" i="5"/>
  <c r="H215" i="5"/>
  <c r="G215" i="5"/>
  <c r="F215" i="5"/>
  <c r="E215" i="5"/>
  <c r="D215" i="5"/>
  <c r="C215" i="5"/>
  <c r="H214" i="5"/>
  <c r="G214" i="5"/>
  <c r="F214" i="5"/>
  <c r="E214" i="5"/>
  <c r="D214" i="5"/>
  <c r="C214" i="5"/>
  <c r="H213" i="5"/>
  <c r="G213" i="5"/>
  <c r="F213" i="5"/>
  <c r="E213" i="5"/>
  <c r="D213" i="5"/>
  <c r="C213" i="5"/>
  <c r="H212" i="5"/>
  <c r="G212" i="5"/>
  <c r="F212" i="5"/>
  <c r="E212" i="5"/>
  <c r="D212" i="5"/>
  <c r="C212" i="5"/>
  <c r="H211" i="5"/>
  <c r="G211" i="5"/>
  <c r="F211" i="5"/>
  <c r="E211" i="5"/>
  <c r="D211" i="5"/>
  <c r="C211" i="5"/>
  <c r="H210" i="5"/>
  <c r="G210" i="5"/>
  <c r="F210" i="5"/>
  <c r="E210" i="5"/>
  <c r="D210" i="5"/>
  <c r="C210" i="5"/>
  <c r="H209" i="5"/>
  <c r="G209" i="5"/>
  <c r="F209" i="5"/>
  <c r="E209" i="5"/>
  <c r="D209" i="5"/>
  <c r="C209" i="5"/>
  <c r="H208" i="5"/>
  <c r="G208" i="5"/>
  <c r="F208" i="5"/>
  <c r="E208" i="5"/>
  <c r="D208" i="5"/>
  <c r="C208" i="5"/>
  <c r="H207" i="5"/>
  <c r="G207" i="5"/>
  <c r="F207" i="5"/>
  <c r="E207" i="5"/>
  <c r="D207" i="5"/>
  <c r="C207" i="5"/>
  <c r="H206" i="5"/>
  <c r="G206" i="5"/>
  <c r="F206" i="5"/>
  <c r="E206" i="5"/>
  <c r="D206" i="5"/>
  <c r="C206" i="5"/>
  <c r="H205" i="5"/>
  <c r="G205" i="5"/>
  <c r="F205" i="5"/>
  <c r="E205" i="5"/>
  <c r="D205" i="5"/>
  <c r="C205" i="5"/>
  <c r="H204" i="5"/>
  <c r="G204" i="5"/>
  <c r="F204" i="5"/>
  <c r="E204" i="5"/>
  <c r="D204" i="5"/>
  <c r="C204" i="5"/>
  <c r="H203" i="5"/>
  <c r="G203" i="5"/>
  <c r="F203" i="5"/>
  <c r="E203" i="5"/>
  <c r="D203" i="5"/>
  <c r="C203" i="5"/>
  <c r="H202" i="5"/>
  <c r="G202" i="5"/>
  <c r="F202" i="5"/>
  <c r="E202" i="5"/>
  <c r="D202" i="5"/>
  <c r="C202" i="5"/>
  <c r="H201" i="5"/>
  <c r="G201" i="5"/>
  <c r="F201" i="5"/>
  <c r="E201" i="5"/>
  <c r="D201" i="5"/>
  <c r="C201" i="5"/>
  <c r="H200" i="5"/>
  <c r="G200" i="5"/>
  <c r="F200" i="5"/>
  <c r="E200" i="5"/>
  <c r="D200" i="5"/>
  <c r="C200" i="5"/>
  <c r="H199" i="5"/>
  <c r="G199" i="5"/>
  <c r="F199" i="5"/>
  <c r="E199" i="5"/>
  <c r="D199" i="5"/>
  <c r="C199" i="5"/>
  <c r="H198" i="5"/>
  <c r="G198" i="5"/>
  <c r="F198" i="5"/>
  <c r="E198" i="5"/>
  <c r="D198" i="5"/>
  <c r="C198" i="5"/>
  <c r="H197" i="5"/>
  <c r="G197" i="5"/>
  <c r="F197" i="5"/>
  <c r="E197" i="5"/>
  <c r="D197" i="5"/>
  <c r="C197" i="5"/>
  <c r="H196" i="5"/>
  <c r="G196" i="5"/>
  <c r="F196" i="5"/>
  <c r="E196" i="5"/>
  <c r="D196" i="5"/>
  <c r="C196" i="5"/>
  <c r="H195" i="5"/>
  <c r="G195" i="5"/>
  <c r="F195" i="5"/>
  <c r="E195" i="5"/>
  <c r="D195" i="5"/>
  <c r="C195" i="5"/>
  <c r="H194" i="5"/>
  <c r="G194" i="5"/>
  <c r="F194" i="5"/>
  <c r="E194" i="5"/>
  <c r="D194" i="5"/>
  <c r="C194" i="5"/>
  <c r="H193" i="5"/>
  <c r="G193" i="5"/>
  <c r="F193" i="5"/>
  <c r="E193" i="5"/>
  <c r="D193" i="5"/>
  <c r="C193" i="5"/>
  <c r="H192" i="5"/>
  <c r="G192" i="5"/>
  <c r="F192" i="5"/>
  <c r="E192" i="5"/>
  <c r="D192" i="5"/>
  <c r="C192" i="5"/>
  <c r="H191" i="5"/>
  <c r="G191" i="5"/>
  <c r="F191" i="5"/>
  <c r="E191" i="5"/>
  <c r="D191" i="5"/>
  <c r="C191" i="5"/>
  <c r="H190" i="5"/>
  <c r="G190" i="5"/>
  <c r="F190" i="5"/>
  <c r="E190" i="5"/>
  <c r="D190" i="5"/>
  <c r="C190" i="5"/>
  <c r="H189" i="5"/>
  <c r="G189" i="5"/>
  <c r="F189" i="5"/>
  <c r="E189" i="5"/>
  <c r="D189" i="5"/>
  <c r="C189" i="5"/>
  <c r="H188" i="5"/>
  <c r="G188" i="5"/>
  <c r="F188" i="5"/>
  <c r="E188" i="5"/>
  <c r="D188" i="5"/>
  <c r="C188" i="5"/>
  <c r="H187" i="5"/>
  <c r="G187" i="5"/>
  <c r="F187" i="5"/>
  <c r="E187" i="5"/>
  <c r="D187" i="5"/>
  <c r="C187" i="5"/>
  <c r="H186" i="5"/>
  <c r="G186" i="5"/>
  <c r="F186" i="5"/>
  <c r="E186" i="5"/>
  <c r="D186" i="5"/>
  <c r="C186" i="5"/>
  <c r="H185" i="5"/>
  <c r="G185" i="5"/>
  <c r="F185" i="5"/>
  <c r="E185" i="5"/>
  <c r="D185" i="5"/>
  <c r="C185" i="5"/>
  <c r="H184" i="5"/>
  <c r="G184" i="5"/>
  <c r="F184" i="5"/>
  <c r="E184" i="5"/>
  <c r="D184" i="5"/>
  <c r="C184" i="5"/>
  <c r="H183" i="5"/>
  <c r="G183" i="5"/>
  <c r="F183" i="5"/>
  <c r="E183" i="5"/>
  <c r="D183" i="5"/>
  <c r="C183" i="5"/>
  <c r="H182" i="5"/>
  <c r="G182" i="5"/>
  <c r="F182" i="5"/>
  <c r="E182" i="5"/>
  <c r="D182" i="5"/>
  <c r="C182" i="5"/>
  <c r="H181" i="5"/>
  <c r="G181" i="5"/>
  <c r="F181" i="5"/>
  <c r="E181" i="5"/>
  <c r="D181" i="5"/>
  <c r="C181" i="5"/>
  <c r="H180" i="5"/>
  <c r="G180" i="5"/>
  <c r="F180" i="5"/>
  <c r="E180" i="5"/>
  <c r="D180" i="5"/>
  <c r="C180" i="5"/>
  <c r="H179" i="5"/>
  <c r="G179" i="5"/>
  <c r="F179" i="5"/>
  <c r="E179" i="5"/>
  <c r="D179" i="5"/>
  <c r="C179" i="5"/>
  <c r="H178" i="5"/>
  <c r="G178" i="5"/>
  <c r="F178" i="5"/>
  <c r="E178" i="5"/>
  <c r="D178" i="5"/>
  <c r="C178" i="5"/>
  <c r="H177" i="5"/>
  <c r="G177" i="5"/>
  <c r="F177" i="5"/>
  <c r="E177" i="5"/>
  <c r="D177" i="5"/>
  <c r="C177" i="5"/>
  <c r="H176" i="5"/>
  <c r="G176" i="5"/>
  <c r="F176" i="5"/>
  <c r="E176" i="5"/>
  <c r="D176" i="5"/>
  <c r="C176" i="5"/>
  <c r="H175" i="5"/>
  <c r="G175" i="5"/>
  <c r="F175" i="5"/>
  <c r="E175" i="5"/>
  <c r="D175" i="5"/>
  <c r="C175" i="5"/>
  <c r="H174" i="5"/>
  <c r="G174" i="5"/>
  <c r="F174" i="5"/>
  <c r="E174" i="5"/>
  <c r="D174" i="5"/>
  <c r="C174" i="5"/>
  <c r="H173" i="5"/>
  <c r="G173" i="5"/>
  <c r="F173" i="5"/>
  <c r="E173" i="5"/>
  <c r="D173" i="5"/>
  <c r="C173" i="5"/>
  <c r="H172" i="5"/>
  <c r="G172" i="5"/>
  <c r="F172" i="5"/>
  <c r="E172" i="5"/>
  <c r="D172" i="5"/>
  <c r="C172" i="5"/>
  <c r="H171" i="5"/>
  <c r="G171" i="5"/>
  <c r="F171" i="5"/>
  <c r="E171" i="5"/>
  <c r="D171" i="5"/>
  <c r="C171" i="5"/>
  <c r="H170" i="5"/>
  <c r="G170" i="5"/>
  <c r="F170" i="5"/>
  <c r="E170" i="5"/>
  <c r="D170" i="5"/>
  <c r="C170" i="5"/>
  <c r="H169" i="5"/>
  <c r="G169" i="5"/>
  <c r="F169" i="5"/>
  <c r="E169" i="5"/>
  <c r="D169" i="5"/>
  <c r="C169" i="5"/>
  <c r="H168" i="5"/>
  <c r="G168" i="5"/>
  <c r="F168" i="5"/>
  <c r="E168" i="5"/>
  <c r="D168" i="5"/>
  <c r="C168" i="5"/>
  <c r="H167" i="5"/>
  <c r="G167" i="5"/>
  <c r="F167" i="5"/>
  <c r="E167" i="5"/>
  <c r="D167" i="5"/>
  <c r="C167" i="5"/>
  <c r="H166" i="5"/>
  <c r="G166" i="5"/>
  <c r="F166" i="5"/>
  <c r="E166" i="5"/>
  <c r="D166" i="5"/>
  <c r="C166" i="5"/>
  <c r="H165" i="5"/>
  <c r="G165" i="5"/>
  <c r="F165" i="5"/>
  <c r="E165" i="5"/>
  <c r="D165" i="5"/>
  <c r="C165" i="5"/>
  <c r="H164" i="5"/>
  <c r="G164" i="5"/>
  <c r="F164" i="5"/>
  <c r="E164" i="5"/>
  <c r="D164" i="5"/>
  <c r="C164" i="5"/>
  <c r="H163" i="5"/>
  <c r="G163" i="5"/>
  <c r="F163" i="5"/>
  <c r="E163" i="5"/>
  <c r="D163" i="5"/>
  <c r="C163" i="5"/>
  <c r="H162" i="5"/>
  <c r="G162" i="5"/>
  <c r="F162" i="5"/>
  <c r="E162" i="5"/>
  <c r="D162" i="5"/>
  <c r="C162" i="5"/>
  <c r="H161" i="5"/>
  <c r="G161" i="5"/>
  <c r="F161" i="5"/>
  <c r="E161" i="5"/>
  <c r="D161" i="5"/>
  <c r="C161" i="5"/>
  <c r="H160" i="5"/>
  <c r="G160" i="5"/>
  <c r="F160" i="5"/>
  <c r="E160" i="5"/>
  <c r="D160" i="5"/>
  <c r="C160" i="5"/>
  <c r="H159" i="5"/>
  <c r="G159" i="5"/>
  <c r="F159" i="5"/>
  <c r="E159" i="5"/>
  <c r="D159" i="5"/>
  <c r="C159" i="5"/>
  <c r="H158" i="5"/>
  <c r="G158" i="5"/>
  <c r="F158" i="5"/>
  <c r="E158" i="5"/>
  <c r="D158" i="5"/>
  <c r="C158" i="5"/>
  <c r="H157" i="5"/>
  <c r="G157" i="5"/>
  <c r="F157" i="5"/>
  <c r="E157" i="5"/>
  <c r="D157" i="5"/>
  <c r="C157" i="5"/>
  <c r="H156" i="5"/>
  <c r="G156" i="5"/>
  <c r="F156" i="5"/>
  <c r="E156" i="5"/>
  <c r="D156" i="5"/>
  <c r="C156" i="5"/>
  <c r="H155" i="5"/>
  <c r="G155" i="5"/>
  <c r="F155" i="5"/>
  <c r="E155" i="5"/>
  <c r="D155" i="5"/>
  <c r="C155" i="5"/>
  <c r="H154" i="5"/>
  <c r="G154" i="5"/>
  <c r="F154" i="5"/>
  <c r="E154" i="5"/>
  <c r="D154" i="5"/>
  <c r="C154" i="5"/>
  <c r="H153" i="5"/>
  <c r="G153" i="5"/>
  <c r="F153" i="5"/>
  <c r="E153" i="5"/>
  <c r="D153" i="5"/>
  <c r="C153" i="5"/>
  <c r="H152" i="5"/>
  <c r="G152" i="5"/>
  <c r="F152" i="5"/>
  <c r="E152" i="5"/>
  <c r="D152" i="5"/>
  <c r="C152" i="5"/>
  <c r="H151" i="5"/>
  <c r="G151" i="5"/>
  <c r="F151" i="5"/>
  <c r="E151" i="5"/>
  <c r="D151" i="5"/>
  <c r="C151" i="5"/>
  <c r="H150" i="5"/>
  <c r="G150" i="5"/>
  <c r="F150" i="5"/>
  <c r="E150" i="5"/>
  <c r="D150" i="5"/>
  <c r="C150" i="5"/>
  <c r="H149" i="5"/>
  <c r="G149" i="5"/>
  <c r="F149" i="5"/>
  <c r="E149" i="5"/>
  <c r="D149" i="5"/>
  <c r="C149" i="5"/>
  <c r="H148" i="5"/>
  <c r="G148" i="5"/>
  <c r="F148" i="5"/>
  <c r="E148" i="5"/>
  <c r="D148" i="5"/>
  <c r="C148" i="5"/>
  <c r="H147" i="5"/>
  <c r="G147" i="5"/>
  <c r="F147" i="5"/>
  <c r="E147" i="5"/>
  <c r="D147" i="5"/>
  <c r="C147" i="5"/>
  <c r="H146" i="5"/>
  <c r="G146" i="5"/>
  <c r="F146" i="5"/>
  <c r="E146" i="5"/>
  <c r="D146" i="5"/>
  <c r="C146" i="5"/>
  <c r="H145" i="5"/>
  <c r="G145" i="5"/>
  <c r="F145" i="5"/>
  <c r="E145" i="5"/>
  <c r="D145" i="5"/>
  <c r="C145" i="5"/>
  <c r="H144" i="5"/>
  <c r="G144" i="5"/>
  <c r="F144" i="5"/>
  <c r="E144" i="5"/>
  <c r="D144" i="5"/>
  <c r="C144" i="5"/>
  <c r="H143" i="5"/>
  <c r="G143" i="5"/>
  <c r="F143" i="5"/>
  <c r="E143" i="5"/>
  <c r="D143" i="5"/>
  <c r="C143" i="5"/>
  <c r="H142" i="5"/>
  <c r="G142" i="5"/>
  <c r="F142" i="5"/>
  <c r="E142" i="5"/>
  <c r="D142" i="5"/>
  <c r="C142" i="5"/>
  <c r="H141" i="5"/>
  <c r="G141" i="5"/>
  <c r="F141" i="5"/>
  <c r="E141" i="5"/>
  <c r="D141" i="5"/>
  <c r="C141" i="5"/>
  <c r="H140" i="5"/>
  <c r="G140" i="5"/>
  <c r="F140" i="5"/>
  <c r="E140" i="5"/>
  <c r="D140" i="5"/>
  <c r="C140" i="5"/>
  <c r="H139" i="5"/>
  <c r="G139" i="5"/>
  <c r="F139" i="5"/>
  <c r="E139" i="5"/>
  <c r="D139" i="5"/>
  <c r="C139" i="5"/>
  <c r="H138" i="5"/>
  <c r="G138" i="5"/>
  <c r="F138" i="5"/>
  <c r="E138" i="5"/>
  <c r="D138" i="5"/>
  <c r="C138" i="5"/>
  <c r="H137" i="5"/>
  <c r="G137" i="5"/>
  <c r="F137" i="5"/>
  <c r="E137" i="5"/>
  <c r="D137" i="5"/>
  <c r="C137" i="5"/>
  <c r="H136" i="5"/>
  <c r="G136" i="5"/>
  <c r="F136" i="5"/>
  <c r="E136" i="5"/>
  <c r="D136" i="5"/>
  <c r="C136" i="5"/>
  <c r="H135" i="5"/>
  <c r="G135" i="5"/>
  <c r="F135" i="5"/>
  <c r="E135" i="5"/>
  <c r="D135" i="5"/>
  <c r="C135" i="5"/>
  <c r="H134" i="5"/>
  <c r="G134" i="5"/>
  <c r="F134" i="5"/>
  <c r="E134" i="5"/>
  <c r="D134" i="5"/>
  <c r="C134" i="5"/>
  <c r="H133" i="5"/>
  <c r="G133" i="5"/>
  <c r="F133" i="5"/>
  <c r="E133" i="5"/>
  <c r="D133" i="5"/>
  <c r="C133" i="5"/>
  <c r="H132" i="5"/>
  <c r="G132" i="5"/>
  <c r="F132" i="5"/>
  <c r="E132" i="5"/>
  <c r="D132" i="5"/>
  <c r="C132" i="5"/>
  <c r="H131" i="5"/>
  <c r="G131" i="5"/>
  <c r="F131" i="5"/>
  <c r="E131" i="5"/>
  <c r="D131" i="5"/>
  <c r="C131" i="5"/>
  <c r="H130" i="5"/>
  <c r="G130" i="5"/>
  <c r="F130" i="5"/>
  <c r="E130" i="5"/>
  <c r="D130" i="5"/>
  <c r="C130" i="5"/>
  <c r="H129" i="5"/>
  <c r="G129" i="5"/>
  <c r="F129" i="5"/>
  <c r="E129" i="5"/>
  <c r="D129" i="5"/>
  <c r="C129" i="5"/>
  <c r="H128" i="5"/>
  <c r="G128" i="5"/>
  <c r="F128" i="5"/>
  <c r="E128" i="5"/>
  <c r="D128" i="5"/>
  <c r="C128" i="5"/>
  <c r="H127" i="5"/>
  <c r="G127" i="5"/>
  <c r="F127" i="5"/>
  <c r="E127" i="5"/>
  <c r="D127" i="5"/>
  <c r="C127" i="5"/>
  <c r="H126" i="5"/>
  <c r="G126" i="5"/>
  <c r="F126" i="5"/>
  <c r="E126" i="5"/>
  <c r="D126" i="5"/>
  <c r="C126" i="5"/>
  <c r="H125" i="5"/>
  <c r="G125" i="5"/>
  <c r="F125" i="5"/>
  <c r="E125" i="5"/>
  <c r="D125" i="5"/>
  <c r="C125" i="5"/>
  <c r="H124" i="5"/>
  <c r="G124" i="5"/>
  <c r="F124" i="5"/>
  <c r="E124" i="5"/>
  <c r="D124" i="5"/>
  <c r="C124" i="5"/>
  <c r="H123" i="5"/>
  <c r="G123" i="5"/>
  <c r="F123" i="5"/>
  <c r="E123" i="5"/>
  <c r="D123" i="5"/>
  <c r="C123" i="5"/>
  <c r="H122" i="5"/>
  <c r="G122" i="5"/>
  <c r="F122" i="5"/>
  <c r="E122" i="5"/>
  <c r="D122" i="5"/>
  <c r="C122" i="5"/>
  <c r="H121" i="5"/>
  <c r="G121" i="5"/>
  <c r="F121" i="5"/>
  <c r="E121" i="5"/>
  <c r="D121" i="5"/>
  <c r="C121" i="5"/>
  <c r="H120" i="5"/>
  <c r="G120" i="5"/>
  <c r="F120" i="5"/>
  <c r="E120" i="5"/>
  <c r="D120" i="5"/>
  <c r="C120" i="5"/>
  <c r="H119" i="5"/>
  <c r="G119" i="5"/>
  <c r="F119" i="5"/>
  <c r="E119" i="5"/>
  <c r="D119" i="5"/>
  <c r="C119" i="5"/>
  <c r="H118" i="5"/>
  <c r="G118" i="5"/>
  <c r="F118" i="5"/>
  <c r="E118" i="5"/>
  <c r="D118" i="5"/>
  <c r="C118" i="5"/>
  <c r="H117" i="5"/>
  <c r="G117" i="5"/>
  <c r="F117" i="5"/>
  <c r="E117" i="5"/>
  <c r="D117" i="5"/>
  <c r="C117" i="5"/>
  <c r="H116" i="5"/>
  <c r="G116" i="5"/>
  <c r="F116" i="5"/>
  <c r="E116" i="5"/>
  <c r="D116" i="5"/>
  <c r="C116" i="5"/>
  <c r="H115" i="5"/>
  <c r="G115" i="5"/>
  <c r="F115" i="5"/>
  <c r="E115" i="5"/>
  <c r="D115" i="5"/>
  <c r="C115" i="5"/>
  <c r="H114" i="5"/>
  <c r="G114" i="5"/>
  <c r="F114" i="5"/>
  <c r="E114" i="5"/>
  <c r="D114" i="5"/>
  <c r="C114" i="5"/>
  <c r="H113" i="5"/>
  <c r="G113" i="5"/>
  <c r="F113" i="5"/>
  <c r="E113" i="5"/>
  <c r="D113" i="5"/>
  <c r="C113" i="5"/>
  <c r="H112" i="5"/>
  <c r="G112" i="5"/>
  <c r="F112" i="5"/>
  <c r="E112" i="5"/>
  <c r="D112" i="5"/>
  <c r="C112" i="5"/>
  <c r="H111" i="5"/>
  <c r="G111" i="5"/>
  <c r="F111" i="5"/>
  <c r="E111" i="5"/>
  <c r="D111" i="5"/>
  <c r="C111" i="5"/>
  <c r="H110" i="5"/>
  <c r="G110" i="5"/>
  <c r="F110" i="5"/>
  <c r="E110" i="5"/>
  <c r="D110" i="5"/>
  <c r="C110" i="5"/>
  <c r="H109" i="5"/>
  <c r="G109" i="5"/>
  <c r="F109" i="5"/>
  <c r="E109" i="5"/>
  <c r="D109" i="5"/>
  <c r="C109" i="5"/>
  <c r="H108" i="5"/>
  <c r="G108" i="5"/>
  <c r="F108" i="5"/>
  <c r="E108" i="5"/>
  <c r="D108" i="5"/>
  <c r="C108" i="5"/>
  <c r="H107" i="5"/>
  <c r="G107" i="5"/>
  <c r="F107" i="5"/>
  <c r="E107" i="5"/>
  <c r="D107" i="5"/>
  <c r="C107" i="5"/>
  <c r="H106" i="5"/>
  <c r="G106" i="5"/>
  <c r="F106" i="5"/>
  <c r="E106" i="5"/>
  <c r="D106" i="5"/>
  <c r="C106" i="5"/>
  <c r="H105" i="5"/>
  <c r="G105" i="5"/>
  <c r="F105" i="5"/>
  <c r="E105" i="5"/>
  <c r="D105" i="5"/>
  <c r="C105" i="5"/>
  <c r="H104" i="5"/>
  <c r="G104" i="5"/>
  <c r="F104" i="5"/>
  <c r="E104" i="5"/>
  <c r="D104" i="5"/>
  <c r="C104" i="5"/>
  <c r="H103" i="5"/>
  <c r="G103" i="5"/>
  <c r="F103" i="5"/>
  <c r="E103" i="5"/>
  <c r="D103" i="5"/>
  <c r="C103" i="5"/>
  <c r="H102" i="5"/>
  <c r="G102" i="5"/>
  <c r="F102" i="5"/>
  <c r="E102" i="5"/>
  <c r="D102" i="5"/>
  <c r="C102" i="5"/>
  <c r="H101" i="5"/>
  <c r="G101" i="5"/>
  <c r="F101" i="5"/>
  <c r="E101" i="5"/>
  <c r="D101" i="5"/>
  <c r="C101" i="5"/>
  <c r="H100" i="5"/>
  <c r="G100" i="5"/>
  <c r="F100" i="5"/>
  <c r="E100" i="5"/>
  <c r="D100" i="5"/>
  <c r="C100" i="5"/>
  <c r="H99" i="5"/>
  <c r="G99" i="5"/>
  <c r="F99" i="5"/>
  <c r="E99" i="5"/>
  <c r="D99" i="5"/>
  <c r="C99" i="5"/>
  <c r="H98" i="5"/>
  <c r="G98" i="5"/>
  <c r="F98" i="5"/>
  <c r="E98" i="5"/>
  <c r="D98" i="5"/>
  <c r="C98" i="5"/>
  <c r="H97" i="5"/>
  <c r="G97" i="5"/>
  <c r="F97" i="5"/>
  <c r="E97" i="5"/>
  <c r="D97" i="5"/>
  <c r="C97" i="5"/>
  <c r="H96" i="5"/>
  <c r="G96" i="5"/>
  <c r="F96" i="5"/>
  <c r="E96" i="5"/>
  <c r="D96" i="5"/>
  <c r="C96" i="5"/>
  <c r="H95" i="5"/>
  <c r="G95" i="5"/>
  <c r="F95" i="5"/>
  <c r="E95" i="5"/>
  <c r="D95" i="5"/>
  <c r="C95" i="5"/>
  <c r="H94" i="5"/>
  <c r="G94" i="5"/>
  <c r="F94" i="5"/>
  <c r="E94" i="5"/>
  <c r="D94" i="5"/>
  <c r="C94" i="5"/>
  <c r="H93" i="5"/>
  <c r="G93" i="5"/>
  <c r="F93" i="5"/>
  <c r="E93" i="5"/>
  <c r="D93" i="5"/>
  <c r="C93" i="5"/>
  <c r="H92" i="5"/>
  <c r="G92" i="5"/>
  <c r="F92" i="5"/>
  <c r="E92" i="5"/>
  <c r="D92" i="5"/>
  <c r="C92" i="5"/>
  <c r="H91" i="5"/>
  <c r="G91" i="5"/>
  <c r="F91" i="5"/>
  <c r="E91" i="5"/>
  <c r="D91" i="5"/>
  <c r="C91" i="5"/>
  <c r="H90" i="5"/>
  <c r="G90" i="5"/>
  <c r="F90" i="5"/>
  <c r="E90" i="5"/>
  <c r="D90" i="5"/>
  <c r="C90" i="5"/>
  <c r="H89" i="5"/>
  <c r="G89" i="5"/>
  <c r="F89" i="5"/>
  <c r="E89" i="5"/>
  <c r="D89" i="5"/>
  <c r="C89" i="5"/>
  <c r="H88" i="5"/>
  <c r="G88" i="5"/>
  <c r="F88" i="5"/>
  <c r="E88" i="5"/>
  <c r="D88" i="5"/>
  <c r="C88" i="5"/>
  <c r="H87" i="5"/>
  <c r="G87" i="5"/>
  <c r="F87" i="5"/>
  <c r="E87" i="5"/>
  <c r="D87" i="5"/>
  <c r="C87" i="5"/>
  <c r="H86" i="5"/>
  <c r="G86" i="5"/>
  <c r="F86" i="5"/>
  <c r="E86" i="5"/>
  <c r="D86" i="5"/>
  <c r="C86" i="5"/>
  <c r="H85" i="5"/>
  <c r="G85" i="5"/>
  <c r="F85" i="5"/>
  <c r="E85" i="5"/>
  <c r="D85" i="5"/>
  <c r="C85" i="5"/>
  <c r="H84" i="5"/>
  <c r="G84" i="5"/>
  <c r="F84" i="5"/>
  <c r="E84" i="5"/>
  <c r="D84" i="5"/>
  <c r="C84" i="5"/>
  <c r="H83" i="5"/>
  <c r="G83" i="5"/>
  <c r="F83" i="5"/>
  <c r="E83" i="5"/>
  <c r="D83" i="5"/>
  <c r="C83" i="5"/>
  <c r="H82" i="5"/>
  <c r="G82" i="5"/>
  <c r="F82" i="5"/>
  <c r="E82" i="5"/>
  <c r="D82" i="5"/>
  <c r="C82" i="5"/>
  <c r="H81" i="5"/>
  <c r="G81" i="5"/>
  <c r="F81" i="5"/>
  <c r="E81" i="5"/>
  <c r="D81" i="5"/>
  <c r="C81" i="5"/>
  <c r="H80" i="5"/>
  <c r="G80" i="5"/>
  <c r="F80" i="5"/>
  <c r="E80" i="5"/>
  <c r="D80" i="5"/>
  <c r="C80" i="5"/>
  <c r="H79" i="5"/>
  <c r="G79" i="5"/>
  <c r="F79" i="5"/>
  <c r="E79" i="5"/>
  <c r="D79" i="5"/>
  <c r="C79" i="5"/>
  <c r="H78" i="5"/>
  <c r="G78" i="5"/>
  <c r="F78" i="5"/>
  <c r="E78" i="5"/>
  <c r="D78" i="5"/>
  <c r="C78" i="5"/>
  <c r="H77" i="5"/>
  <c r="G77" i="5"/>
  <c r="F77" i="5"/>
  <c r="E77" i="5"/>
  <c r="D77" i="5"/>
  <c r="C77" i="5"/>
  <c r="H76" i="5"/>
  <c r="G76" i="5"/>
  <c r="F76" i="5"/>
  <c r="E76" i="5"/>
  <c r="D76" i="5"/>
  <c r="C76" i="5"/>
  <c r="H75" i="5"/>
  <c r="G75" i="5"/>
  <c r="F75" i="5"/>
  <c r="E75" i="5"/>
  <c r="D75" i="5"/>
  <c r="C75" i="5"/>
  <c r="H74" i="5"/>
  <c r="G74" i="5"/>
  <c r="F74" i="5"/>
  <c r="E74" i="5"/>
  <c r="D74" i="5"/>
  <c r="C74" i="5"/>
  <c r="H73" i="5"/>
  <c r="G73" i="5"/>
  <c r="F73" i="5"/>
  <c r="E73" i="5"/>
  <c r="D73" i="5"/>
  <c r="C73" i="5"/>
  <c r="H72" i="5"/>
  <c r="G72" i="5"/>
  <c r="F72" i="5"/>
  <c r="E72" i="5"/>
  <c r="D72" i="5"/>
  <c r="C72" i="5"/>
  <c r="H71" i="5"/>
  <c r="G71" i="5"/>
  <c r="F71" i="5"/>
  <c r="E71" i="5"/>
  <c r="D71" i="5"/>
  <c r="C71" i="5"/>
  <c r="H70" i="5"/>
  <c r="G70" i="5"/>
  <c r="F70" i="5"/>
  <c r="E70" i="5"/>
  <c r="D70" i="5"/>
  <c r="C70" i="5"/>
  <c r="H69" i="5"/>
  <c r="G69" i="5"/>
  <c r="F69" i="5"/>
  <c r="E69" i="5"/>
  <c r="D69" i="5"/>
  <c r="C69" i="5"/>
  <c r="H68" i="5"/>
  <c r="G68" i="5"/>
  <c r="F68" i="5"/>
  <c r="E68" i="5"/>
  <c r="D68" i="5"/>
  <c r="C68" i="5"/>
  <c r="H67" i="5"/>
  <c r="G67" i="5"/>
  <c r="F67" i="5"/>
  <c r="E67" i="5"/>
  <c r="D67" i="5"/>
  <c r="C67" i="5"/>
  <c r="H66" i="5"/>
  <c r="G66" i="5"/>
  <c r="F66" i="5"/>
  <c r="E66" i="5"/>
  <c r="D66" i="5"/>
  <c r="C66" i="5"/>
  <c r="H65" i="5"/>
  <c r="G65" i="5"/>
  <c r="F65" i="5"/>
  <c r="E65" i="5"/>
  <c r="D65" i="5"/>
  <c r="C65" i="5"/>
  <c r="H64" i="5"/>
  <c r="G64" i="5"/>
  <c r="F64" i="5"/>
  <c r="E64" i="5"/>
  <c r="D64" i="5"/>
  <c r="C64" i="5"/>
  <c r="H63" i="5"/>
  <c r="G63" i="5"/>
  <c r="F63" i="5"/>
  <c r="E63" i="5"/>
  <c r="D63" i="5"/>
  <c r="C63" i="5"/>
  <c r="H62" i="5"/>
  <c r="G62" i="5"/>
  <c r="F62" i="5"/>
  <c r="E62" i="5"/>
  <c r="D62" i="5"/>
  <c r="C62" i="5"/>
  <c r="H61" i="5"/>
  <c r="G61" i="5"/>
  <c r="F61" i="5"/>
  <c r="E61" i="5"/>
  <c r="D61" i="5"/>
  <c r="C61" i="5"/>
  <c r="H60" i="5"/>
  <c r="G60" i="5"/>
  <c r="F60" i="5"/>
  <c r="E60" i="5"/>
  <c r="D60" i="5"/>
  <c r="C60" i="5"/>
  <c r="H59" i="5"/>
  <c r="G59" i="5"/>
  <c r="F59" i="5"/>
  <c r="E59" i="5"/>
  <c r="D59" i="5"/>
  <c r="C59" i="5"/>
  <c r="H58" i="5"/>
  <c r="G58" i="5"/>
  <c r="F58" i="5"/>
  <c r="E58" i="5"/>
  <c r="D58" i="5"/>
  <c r="C58" i="5"/>
  <c r="H57" i="5"/>
  <c r="G57" i="5"/>
  <c r="F57" i="5"/>
  <c r="E57" i="5"/>
  <c r="D57" i="5"/>
  <c r="C57" i="5"/>
  <c r="H56" i="5"/>
  <c r="G56" i="5"/>
  <c r="F56" i="5"/>
  <c r="E56" i="5"/>
  <c r="D56" i="5"/>
  <c r="C56" i="5"/>
  <c r="H55" i="5"/>
  <c r="G55" i="5"/>
  <c r="F55" i="5"/>
  <c r="E55" i="5"/>
  <c r="D55" i="5"/>
  <c r="C55" i="5"/>
  <c r="H54" i="5"/>
  <c r="G54" i="5"/>
  <c r="F54" i="5"/>
  <c r="E54" i="5"/>
  <c r="D54" i="5"/>
  <c r="C54" i="5"/>
  <c r="H53" i="5"/>
  <c r="G53" i="5"/>
  <c r="F53" i="5"/>
  <c r="E53" i="5"/>
  <c r="D53" i="5"/>
  <c r="C53" i="5"/>
  <c r="H52" i="5"/>
  <c r="G52" i="5"/>
  <c r="F52" i="5"/>
  <c r="E52" i="5"/>
  <c r="D52" i="5"/>
  <c r="C52" i="5"/>
  <c r="H51" i="5"/>
  <c r="G51" i="5"/>
  <c r="F51" i="5"/>
  <c r="E51" i="5"/>
  <c r="D51" i="5"/>
  <c r="C51" i="5"/>
  <c r="H50" i="5"/>
  <c r="G50" i="5"/>
  <c r="F50" i="5"/>
  <c r="E50" i="5"/>
  <c r="D50" i="5"/>
  <c r="C50" i="5"/>
  <c r="H49" i="5"/>
  <c r="G49" i="5"/>
  <c r="F49" i="5"/>
  <c r="E49" i="5"/>
  <c r="D49" i="5"/>
  <c r="C49" i="5"/>
  <c r="H48" i="5"/>
  <c r="G48" i="5"/>
  <c r="F48" i="5"/>
  <c r="E48" i="5"/>
  <c r="D48" i="5"/>
  <c r="C48" i="5"/>
  <c r="H47" i="5"/>
  <c r="G47" i="5"/>
  <c r="F47" i="5"/>
  <c r="E47" i="5"/>
  <c r="D47" i="5"/>
  <c r="C47" i="5"/>
  <c r="H46" i="5"/>
  <c r="G46" i="5"/>
  <c r="F46" i="5"/>
  <c r="E46" i="5"/>
  <c r="D46" i="5"/>
  <c r="C46" i="5"/>
  <c r="H45" i="5"/>
  <c r="G45" i="5"/>
  <c r="F45" i="5"/>
  <c r="E45" i="5"/>
  <c r="D45" i="5"/>
  <c r="C45" i="5"/>
  <c r="H44" i="5"/>
  <c r="G44" i="5"/>
  <c r="F44" i="5"/>
  <c r="E44" i="5"/>
  <c r="D44" i="5"/>
  <c r="C44" i="5"/>
  <c r="H43" i="5"/>
  <c r="G43" i="5"/>
  <c r="F43" i="5"/>
  <c r="E43" i="5"/>
  <c r="D43" i="5"/>
  <c r="C43" i="5"/>
  <c r="H42" i="5"/>
  <c r="G42" i="5"/>
  <c r="F42" i="5"/>
  <c r="E42" i="5"/>
  <c r="D42" i="5"/>
  <c r="C42" i="5"/>
  <c r="H41" i="5"/>
  <c r="G41" i="5"/>
  <c r="F41" i="5"/>
  <c r="E41" i="5"/>
  <c r="D41" i="5"/>
  <c r="C41" i="5"/>
  <c r="H40" i="5"/>
  <c r="G40" i="5"/>
  <c r="F40" i="5"/>
  <c r="E40" i="5"/>
  <c r="D40" i="5"/>
  <c r="C40" i="5"/>
  <c r="H39" i="5"/>
  <c r="G39" i="5"/>
  <c r="F39" i="5"/>
  <c r="E39" i="5"/>
  <c r="D39" i="5"/>
  <c r="C39" i="5"/>
  <c r="H38" i="5"/>
  <c r="G38" i="5"/>
  <c r="F38" i="5"/>
  <c r="E38" i="5"/>
  <c r="D38" i="5"/>
  <c r="C38" i="5"/>
  <c r="H37" i="5"/>
  <c r="G37" i="5"/>
  <c r="F37" i="5"/>
  <c r="E37" i="5"/>
  <c r="D37" i="5"/>
  <c r="C37" i="5"/>
  <c r="H36" i="5"/>
  <c r="G36" i="5"/>
  <c r="F36" i="5"/>
  <c r="E36" i="5"/>
  <c r="D36" i="5"/>
  <c r="C36" i="5"/>
  <c r="H35" i="5"/>
  <c r="G35" i="5"/>
  <c r="F35" i="5"/>
  <c r="E35" i="5"/>
  <c r="D35" i="5"/>
  <c r="C35" i="5"/>
  <c r="H34" i="5"/>
  <c r="G34" i="5"/>
  <c r="F34" i="5"/>
  <c r="E34" i="5"/>
  <c r="D34" i="5"/>
  <c r="C34" i="5"/>
  <c r="H33" i="5"/>
  <c r="G33" i="5"/>
  <c r="F33" i="5"/>
  <c r="E33" i="5"/>
  <c r="D33" i="5"/>
  <c r="C33" i="5"/>
  <c r="H32" i="5"/>
  <c r="G32" i="5"/>
  <c r="F32" i="5"/>
  <c r="E32" i="5"/>
  <c r="D32" i="5"/>
  <c r="C32" i="5"/>
  <c r="H31" i="5"/>
  <c r="G31" i="5"/>
  <c r="F31" i="5"/>
  <c r="E31" i="5"/>
  <c r="D31" i="5"/>
  <c r="C31" i="5"/>
  <c r="H30" i="5"/>
  <c r="G30" i="5"/>
  <c r="F30" i="5"/>
  <c r="E30" i="5"/>
  <c r="D30" i="5"/>
  <c r="C30" i="5"/>
  <c r="H29" i="5"/>
  <c r="G29" i="5"/>
  <c r="F29" i="5"/>
  <c r="E29" i="5"/>
  <c r="D29" i="5"/>
  <c r="C29" i="5"/>
  <c r="H28" i="5"/>
  <c r="G28" i="5"/>
  <c r="F28" i="5"/>
  <c r="E28" i="5"/>
  <c r="D28" i="5"/>
  <c r="C28" i="5"/>
  <c r="H27" i="5"/>
  <c r="G27" i="5"/>
  <c r="F27" i="5"/>
  <c r="E27" i="5"/>
  <c r="D27" i="5"/>
  <c r="C27" i="5"/>
  <c r="H26" i="5"/>
  <c r="G26" i="5"/>
  <c r="F26" i="5"/>
  <c r="E26" i="5"/>
  <c r="D26" i="5"/>
  <c r="C26" i="5"/>
  <c r="H25" i="5"/>
  <c r="G25" i="5"/>
  <c r="F25" i="5"/>
  <c r="E25" i="5"/>
  <c r="D25" i="5"/>
  <c r="C25" i="5"/>
  <c r="H24" i="5"/>
  <c r="G24" i="5"/>
  <c r="F24" i="5"/>
  <c r="E24" i="5"/>
  <c r="D24" i="5"/>
  <c r="C24" i="5"/>
  <c r="H23" i="5"/>
  <c r="G23" i="5"/>
  <c r="F23" i="5"/>
  <c r="E23" i="5"/>
  <c r="D23" i="5"/>
  <c r="C23" i="5"/>
  <c r="H22" i="5"/>
  <c r="G22" i="5"/>
  <c r="F22" i="5"/>
  <c r="E22" i="5"/>
  <c r="D22" i="5"/>
  <c r="C22" i="5"/>
  <c r="H21" i="5"/>
  <c r="G21" i="5"/>
  <c r="F21" i="5"/>
  <c r="E21" i="5"/>
  <c r="D21" i="5"/>
  <c r="C21" i="5"/>
  <c r="H20" i="5"/>
  <c r="G20" i="5"/>
  <c r="F20" i="5"/>
  <c r="E20" i="5"/>
  <c r="D20" i="5"/>
  <c r="C20" i="5"/>
  <c r="H19" i="5"/>
  <c r="G19" i="5"/>
  <c r="F19" i="5"/>
  <c r="E19" i="5"/>
  <c r="D19" i="5"/>
  <c r="C19" i="5"/>
  <c r="H18" i="5"/>
  <c r="G18" i="5"/>
  <c r="F18" i="5"/>
  <c r="E18" i="5"/>
  <c r="D18" i="5"/>
  <c r="C18" i="5"/>
  <c r="H17" i="5"/>
  <c r="G17" i="5"/>
  <c r="F17" i="5"/>
  <c r="E17" i="5"/>
  <c r="D17" i="5"/>
  <c r="C17" i="5"/>
  <c r="H16" i="5"/>
  <c r="G16" i="5"/>
  <c r="F16" i="5"/>
  <c r="E16" i="5"/>
  <c r="D16" i="5"/>
  <c r="C16" i="5"/>
  <c r="H15" i="5"/>
  <c r="G15" i="5"/>
  <c r="F15" i="5"/>
  <c r="E15" i="5"/>
  <c r="D15" i="5"/>
  <c r="C15" i="5"/>
  <c r="H14" i="5"/>
  <c r="G14" i="5"/>
  <c r="F14" i="5"/>
  <c r="E14" i="5"/>
  <c r="D14" i="5"/>
  <c r="C14" i="5"/>
  <c r="H13" i="5"/>
  <c r="G13" i="5"/>
  <c r="F13" i="5"/>
  <c r="E13" i="5"/>
  <c r="D13" i="5"/>
  <c r="C13" i="5"/>
  <c r="H12" i="5"/>
  <c r="G12" i="5"/>
  <c r="F12" i="5"/>
  <c r="E12" i="5"/>
  <c r="D12" i="5"/>
  <c r="C12" i="5"/>
  <c r="H11" i="5"/>
  <c r="G11" i="5"/>
  <c r="F11" i="5"/>
  <c r="E11" i="5"/>
  <c r="D11" i="5"/>
  <c r="C11" i="5"/>
  <c r="H10" i="5"/>
  <c r="G10" i="5"/>
  <c r="F10" i="5"/>
  <c r="E10" i="5"/>
  <c r="D10" i="5"/>
  <c r="C10" i="5"/>
  <c r="H9" i="5"/>
  <c r="G9" i="5"/>
  <c r="F9" i="5"/>
  <c r="E9" i="5"/>
  <c r="D9" i="5"/>
  <c r="C9" i="5"/>
  <c r="H8" i="5"/>
  <c r="G8" i="5"/>
  <c r="F8" i="5"/>
  <c r="E8" i="5"/>
  <c r="D8" i="5"/>
  <c r="C8" i="5"/>
  <c r="H7" i="5"/>
  <c r="G7" i="5"/>
  <c r="F7" i="5"/>
  <c r="E7" i="5"/>
  <c r="D7" i="5"/>
  <c r="C7" i="5"/>
  <c r="H6" i="5"/>
  <c r="G6" i="5"/>
  <c r="F6" i="5"/>
  <c r="E6" i="5"/>
  <c r="D6" i="5"/>
  <c r="C6" i="5"/>
  <c r="H5" i="5"/>
  <c r="G5" i="5"/>
  <c r="F5" i="5"/>
  <c r="E5" i="5"/>
  <c r="D5" i="5"/>
  <c r="C5" i="5"/>
  <c r="H4" i="5"/>
  <c r="G4" i="5"/>
  <c r="F4" i="5"/>
  <c r="E4" i="5"/>
  <c r="D4" i="5"/>
  <c r="C4" i="5"/>
  <c r="H3" i="5"/>
  <c r="G3" i="5"/>
  <c r="F3" i="5"/>
  <c r="E3" i="5"/>
  <c r="D3" i="5"/>
  <c r="C3" i="5"/>
  <c r="H2" i="5"/>
  <c r="G2" i="5"/>
  <c r="F2" i="5"/>
  <c r="E2" i="5"/>
  <c r="D2" i="5"/>
  <c r="C2" i="5"/>
  <c r="H502" i="1"/>
  <c r="G502" i="1"/>
  <c r="F502" i="1"/>
  <c r="E502" i="1"/>
  <c r="D502" i="1"/>
  <c r="C502" i="1"/>
  <c r="H501" i="1"/>
  <c r="G501" i="1"/>
  <c r="F501" i="1"/>
  <c r="E501" i="1"/>
  <c r="D501" i="1"/>
  <c r="C501" i="1"/>
  <c r="H500" i="1"/>
  <c r="G500" i="1"/>
  <c r="F500" i="1"/>
  <c r="E500" i="1"/>
  <c r="D500" i="1"/>
  <c r="C500" i="1"/>
  <c r="H499" i="1"/>
  <c r="G499" i="1"/>
  <c r="F499" i="1"/>
  <c r="E499" i="1"/>
  <c r="D499" i="1"/>
  <c r="C499" i="1"/>
  <c r="H498" i="1"/>
  <c r="G498" i="1"/>
  <c r="F498" i="1"/>
  <c r="E498" i="1"/>
  <c r="D498" i="1"/>
  <c r="C498" i="1"/>
  <c r="H497" i="1"/>
  <c r="G497" i="1"/>
  <c r="F497" i="1"/>
  <c r="E497" i="1"/>
  <c r="D497" i="1"/>
  <c r="C497" i="1"/>
  <c r="H496" i="1"/>
  <c r="G496" i="1"/>
  <c r="F496" i="1"/>
  <c r="E496" i="1"/>
  <c r="D496" i="1"/>
  <c r="C496" i="1"/>
  <c r="H495" i="1"/>
  <c r="G495" i="1"/>
  <c r="F495" i="1"/>
  <c r="E495" i="1"/>
  <c r="D495" i="1"/>
  <c r="C495" i="1"/>
  <c r="H494" i="1"/>
  <c r="G494" i="1"/>
  <c r="F494" i="1"/>
  <c r="E494" i="1"/>
  <c r="D494" i="1"/>
  <c r="C494" i="1"/>
  <c r="H493" i="1"/>
  <c r="G493" i="1"/>
  <c r="F493" i="1"/>
  <c r="E493" i="1"/>
  <c r="D493" i="1"/>
  <c r="C493" i="1"/>
  <c r="H492" i="1"/>
  <c r="G492" i="1"/>
  <c r="F492" i="1"/>
  <c r="E492" i="1"/>
  <c r="D492" i="1"/>
  <c r="C492" i="1"/>
  <c r="H491" i="1"/>
  <c r="G491" i="1"/>
  <c r="F491" i="1"/>
  <c r="E491" i="1"/>
  <c r="D491" i="1"/>
  <c r="C491" i="1"/>
  <c r="H490" i="1"/>
  <c r="G490" i="1"/>
  <c r="F490" i="1"/>
  <c r="E490" i="1"/>
  <c r="D490" i="1"/>
  <c r="C490" i="1"/>
  <c r="H489" i="1"/>
  <c r="G489" i="1"/>
  <c r="F489" i="1"/>
  <c r="E489" i="1"/>
  <c r="D489" i="1"/>
  <c r="C489" i="1"/>
  <c r="H488" i="1"/>
  <c r="G488" i="1"/>
  <c r="F488" i="1"/>
  <c r="E488" i="1"/>
  <c r="D488" i="1"/>
  <c r="C488" i="1"/>
  <c r="H487" i="1"/>
  <c r="G487" i="1"/>
  <c r="F487" i="1"/>
  <c r="E487" i="1"/>
  <c r="D487" i="1"/>
  <c r="C487" i="1"/>
  <c r="H486" i="1"/>
  <c r="G486" i="1"/>
  <c r="F486" i="1"/>
  <c r="E486" i="1"/>
  <c r="D486" i="1"/>
  <c r="C486" i="1"/>
  <c r="H485" i="1"/>
  <c r="G485" i="1"/>
  <c r="F485" i="1"/>
  <c r="E485" i="1"/>
  <c r="D485" i="1"/>
  <c r="C485" i="1"/>
  <c r="H484" i="1"/>
  <c r="G484" i="1"/>
  <c r="F484" i="1"/>
  <c r="E484" i="1"/>
  <c r="D484" i="1"/>
  <c r="C484" i="1"/>
  <c r="H483" i="1"/>
  <c r="G483" i="1"/>
  <c r="F483" i="1"/>
  <c r="E483" i="1"/>
  <c r="D483" i="1"/>
  <c r="C483" i="1"/>
  <c r="H482" i="1"/>
  <c r="G482" i="1"/>
  <c r="F482" i="1"/>
  <c r="E482" i="1"/>
  <c r="D482" i="1"/>
  <c r="C482" i="1"/>
  <c r="H481" i="1"/>
  <c r="G481" i="1"/>
  <c r="F481" i="1"/>
  <c r="E481" i="1"/>
  <c r="D481" i="1"/>
  <c r="C481" i="1"/>
  <c r="H480" i="1"/>
  <c r="G480" i="1"/>
  <c r="F480" i="1"/>
  <c r="E480" i="1"/>
  <c r="D480" i="1"/>
  <c r="C480" i="1"/>
  <c r="H479" i="1"/>
  <c r="G479" i="1"/>
  <c r="F479" i="1"/>
  <c r="E479" i="1"/>
  <c r="D479" i="1"/>
  <c r="C479" i="1"/>
  <c r="H478" i="1"/>
  <c r="G478" i="1"/>
  <c r="F478" i="1"/>
  <c r="E478" i="1"/>
  <c r="D478" i="1"/>
  <c r="C478" i="1"/>
  <c r="H477" i="1"/>
  <c r="G477" i="1"/>
  <c r="F477" i="1"/>
  <c r="E477" i="1"/>
  <c r="D477" i="1"/>
  <c r="C477" i="1"/>
  <c r="H476" i="1"/>
  <c r="G476" i="1"/>
  <c r="F476" i="1"/>
  <c r="E476" i="1"/>
  <c r="D476" i="1"/>
  <c r="C476" i="1"/>
  <c r="H475" i="1"/>
  <c r="G475" i="1"/>
  <c r="F475" i="1"/>
  <c r="E475" i="1"/>
  <c r="D475" i="1"/>
  <c r="C475" i="1"/>
  <c r="H474" i="1"/>
  <c r="G474" i="1"/>
  <c r="F474" i="1"/>
  <c r="E474" i="1"/>
  <c r="D474" i="1"/>
  <c r="C474" i="1"/>
  <c r="H473" i="1"/>
  <c r="G473" i="1"/>
  <c r="F473" i="1"/>
  <c r="E473" i="1"/>
  <c r="D473" i="1"/>
  <c r="C473" i="1"/>
  <c r="H472" i="1"/>
  <c r="G472" i="1"/>
  <c r="F472" i="1"/>
  <c r="E472" i="1"/>
  <c r="D472" i="1"/>
  <c r="C472" i="1"/>
  <c r="H471" i="1"/>
  <c r="G471" i="1"/>
  <c r="F471" i="1"/>
  <c r="E471" i="1"/>
  <c r="D471" i="1"/>
  <c r="C471" i="1"/>
  <c r="H470" i="1"/>
  <c r="G470" i="1"/>
  <c r="F470" i="1"/>
  <c r="E470" i="1"/>
  <c r="D470" i="1"/>
  <c r="C470" i="1"/>
  <c r="H469" i="1"/>
  <c r="G469" i="1"/>
  <c r="F469" i="1"/>
  <c r="E469" i="1"/>
  <c r="D469" i="1"/>
  <c r="C469" i="1"/>
  <c r="H468" i="1"/>
  <c r="G468" i="1"/>
  <c r="F468" i="1"/>
  <c r="E468" i="1"/>
  <c r="D468" i="1"/>
  <c r="C468" i="1"/>
  <c r="H467" i="1"/>
  <c r="G467" i="1"/>
  <c r="F467" i="1"/>
  <c r="E467" i="1"/>
  <c r="D467" i="1"/>
  <c r="C467" i="1"/>
  <c r="H466" i="1"/>
  <c r="G466" i="1"/>
  <c r="F466" i="1"/>
  <c r="E466" i="1"/>
  <c r="D466" i="1"/>
  <c r="C466" i="1"/>
  <c r="H465" i="1"/>
  <c r="G465" i="1"/>
  <c r="F465" i="1"/>
  <c r="E465" i="1"/>
  <c r="D465" i="1"/>
  <c r="C465" i="1"/>
  <c r="H464" i="1"/>
  <c r="G464" i="1"/>
  <c r="F464" i="1"/>
  <c r="E464" i="1"/>
  <c r="D464" i="1"/>
  <c r="C464" i="1"/>
  <c r="H463" i="1"/>
  <c r="G463" i="1"/>
  <c r="F463" i="1"/>
  <c r="E463" i="1"/>
  <c r="D463" i="1"/>
  <c r="C463" i="1"/>
  <c r="H462" i="1"/>
  <c r="G462" i="1"/>
  <c r="F462" i="1"/>
  <c r="E462" i="1"/>
  <c r="D462" i="1"/>
  <c r="C462" i="1"/>
  <c r="H461" i="1"/>
  <c r="G461" i="1"/>
  <c r="F461" i="1"/>
  <c r="E461" i="1"/>
  <c r="D461" i="1"/>
  <c r="C461" i="1"/>
  <c r="H460" i="1"/>
  <c r="G460" i="1"/>
  <c r="F460" i="1"/>
  <c r="E460" i="1"/>
  <c r="D460" i="1"/>
  <c r="C460" i="1"/>
  <c r="H459" i="1"/>
  <c r="G459" i="1"/>
  <c r="F459" i="1"/>
  <c r="E459" i="1"/>
  <c r="D459" i="1"/>
  <c r="C459" i="1"/>
  <c r="H458" i="1"/>
  <c r="G458" i="1"/>
  <c r="F458" i="1"/>
  <c r="E458" i="1"/>
  <c r="D458" i="1"/>
  <c r="C458" i="1"/>
  <c r="H457" i="1"/>
  <c r="G457" i="1"/>
  <c r="F457" i="1"/>
  <c r="E457" i="1"/>
  <c r="D457" i="1"/>
  <c r="C457" i="1"/>
  <c r="H456" i="1"/>
  <c r="G456" i="1"/>
  <c r="F456" i="1"/>
  <c r="E456" i="1"/>
  <c r="D456" i="1"/>
  <c r="C456" i="1"/>
  <c r="H455" i="1"/>
  <c r="G455" i="1"/>
  <c r="F455" i="1"/>
  <c r="E455" i="1"/>
  <c r="D455" i="1"/>
  <c r="C455" i="1"/>
  <c r="H454" i="1"/>
  <c r="G454" i="1"/>
  <c r="F454" i="1"/>
  <c r="E454" i="1"/>
  <c r="D454" i="1"/>
  <c r="C454" i="1"/>
  <c r="H453" i="1"/>
  <c r="G453" i="1"/>
  <c r="F453" i="1"/>
  <c r="E453" i="1"/>
  <c r="D453" i="1"/>
  <c r="C453" i="1"/>
  <c r="H452" i="1"/>
  <c r="G452" i="1"/>
  <c r="F452" i="1"/>
  <c r="E452" i="1"/>
  <c r="D452" i="1"/>
  <c r="C452" i="1"/>
  <c r="H451" i="1"/>
  <c r="G451" i="1"/>
  <c r="F451" i="1"/>
  <c r="E451" i="1"/>
  <c r="D451" i="1"/>
  <c r="C451" i="1"/>
  <c r="H450" i="1"/>
  <c r="G450" i="1"/>
  <c r="F450" i="1"/>
  <c r="E450" i="1"/>
  <c r="D450" i="1"/>
  <c r="C450" i="1"/>
  <c r="H449" i="1"/>
  <c r="G449" i="1"/>
  <c r="F449" i="1"/>
  <c r="E449" i="1"/>
  <c r="D449" i="1"/>
  <c r="C449" i="1"/>
  <c r="H448" i="1"/>
  <c r="G448" i="1"/>
  <c r="F448" i="1"/>
  <c r="E448" i="1"/>
  <c r="D448" i="1"/>
  <c r="C448" i="1"/>
  <c r="H447" i="1"/>
  <c r="G447" i="1"/>
  <c r="F447" i="1"/>
  <c r="E447" i="1"/>
  <c r="D447" i="1"/>
  <c r="C447" i="1"/>
  <c r="H446" i="1"/>
  <c r="G446" i="1"/>
  <c r="F446" i="1"/>
  <c r="E446" i="1"/>
  <c r="D446" i="1"/>
  <c r="C446" i="1"/>
  <c r="H445" i="1"/>
  <c r="G445" i="1"/>
  <c r="F445" i="1"/>
  <c r="E445" i="1"/>
  <c r="D445" i="1"/>
  <c r="C445" i="1"/>
  <c r="H444" i="1"/>
  <c r="G444" i="1"/>
  <c r="F444" i="1"/>
  <c r="E444" i="1"/>
  <c r="D444" i="1"/>
  <c r="C444" i="1"/>
  <c r="H443" i="1"/>
  <c r="G443" i="1"/>
  <c r="F443" i="1"/>
  <c r="E443" i="1"/>
  <c r="D443" i="1"/>
  <c r="C443" i="1"/>
  <c r="H442" i="1"/>
  <c r="G442" i="1"/>
  <c r="F442" i="1"/>
  <c r="E442" i="1"/>
  <c r="D442" i="1"/>
  <c r="C442" i="1"/>
  <c r="H441" i="1"/>
  <c r="G441" i="1"/>
  <c r="F441" i="1"/>
  <c r="E441" i="1"/>
  <c r="D441" i="1"/>
  <c r="C441" i="1"/>
  <c r="H440" i="1"/>
  <c r="G440" i="1"/>
  <c r="F440" i="1"/>
  <c r="E440" i="1"/>
  <c r="D440" i="1"/>
  <c r="C440" i="1"/>
  <c r="H439" i="1"/>
  <c r="G439" i="1"/>
  <c r="F439" i="1"/>
  <c r="E439" i="1"/>
  <c r="D439" i="1"/>
  <c r="C439" i="1"/>
  <c r="H438" i="1"/>
  <c r="G438" i="1"/>
  <c r="F438" i="1"/>
  <c r="E438" i="1"/>
  <c r="D438" i="1"/>
  <c r="C438" i="1"/>
  <c r="H437" i="1"/>
  <c r="G437" i="1"/>
  <c r="F437" i="1"/>
  <c r="E437" i="1"/>
  <c r="D437" i="1"/>
  <c r="C437" i="1"/>
  <c r="H436" i="1"/>
  <c r="G436" i="1"/>
  <c r="F436" i="1"/>
  <c r="E436" i="1"/>
  <c r="D436" i="1"/>
  <c r="C436" i="1"/>
  <c r="H435" i="1"/>
  <c r="G435" i="1"/>
  <c r="F435" i="1"/>
  <c r="E435" i="1"/>
  <c r="D435" i="1"/>
  <c r="C435" i="1"/>
  <c r="H434" i="1"/>
  <c r="G434" i="1"/>
  <c r="F434" i="1"/>
  <c r="E434" i="1"/>
  <c r="D434" i="1"/>
  <c r="C434" i="1"/>
  <c r="H433" i="1"/>
  <c r="G433" i="1"/>
  <c r="F433" i="1"/>
  <c r="E433" i="1"/>
  <c r="D433" i="1"/>
  <c r="C433" i="1"/>
  <c r="H432" i="1"/>
  <c r="G432" i="1"/>
  <c r="F432" i="1"/>
  <c r="E432" i="1"/>
  <c r="D432" i="1"/>
  <c r="C432" i="1"/>
  <c r="H431" i="1"/>
  <c r="G431" i="1"/>
  <c r="F431" i="1"/>
  <c r="E431" i="1"/>
  <c r="D431" i="1"/>
  <c r="C431" i="1"/>
  <c r="H430" i="1"/>
  <c r="G430" i="1"/>
  <c r="F430" i="1"/>
  <c r="E430" i="1"/>
  <c r="D430" i="1"/>
  <c r="C430" i="1"/>
  <c r="H429" i="1"/>
  <c r="G429" i="1"/>
  <c r="F429" i="1"/>
  <c r="E429" i="1"/>
  <c r="D429" i="1"/>
  <c r="C429" i="1"/>
  <c r="H428" i="1"/>
  <c r="G428" i="1"/>
  <c r="F428" i="1"/>
  <c r="E428" i="1"/>
  <c r="D428" i="1"/>
  <c r="C428" i="1"/>
  <c r="H427" i="1"/>
  <c r="G427" i="1"/>
  <c r="F427" i="1"/>
  <c r="E427" i="1"/>
  <c r="D427" i="1"/>
  <c r="C427" i="1"/>
  <c r="H426" i="1"/>
  <c r="G426" i="1"/>
  <c r="F426" i="1"/>
  <c r="E426" i="1"/>
  <c r="D426" i="1"/>
  <c r="C426" i="1"/>
  <c r="H425" i="1"/>
  <c r="G425" i="1"/>
  <c r="F425" i="1"/>
  <c r="E425" i="1"/>
  <c r="D425" i="1"/>
  <c r="C425" i="1"/>
  <c r="H424" i="1"/>
  <c r="G424" i="1"/>
  <c r="F424" i="1"/>
  <c r="E424" i="1"/>
  <c r="D424" i="1"/>
  <c r="C424" i="1"/>
  <c r="H423" i="1"/>
  <c r="G423" i="1"/>
  <c r="F423" i="1"/>
  <c r="E423" i="1"/>
  <c r="D423" i="1"/>
  <c r="C423" i="1"/>
  <c r="H422" i="1"/>
  <c r="G422" i="1"/>
  <c r="F422" i="1"/>
  <c r="E422" i="1"/>
  <c r="D422" i="1"/>
  <c r="C422" i="1"/>
  <c r="H421" i="1"/>
  <c r="G421" i="1"/>
  <c r="F421" i="1"/>
  <c r="E421" i="1"/>
  <c r="D421" i="1"/>
  <c r="C421" i="1"/>
  <c r="H420" i="1"/>
  <c r="G420" i="1"/>
  <c r="F420" i="1"/>
  <c r="E420" i="1"/>
  <c r="D420" i="1"/>
  <c r="C420" i="1"/>
  <c r="H419" i="1"/>
  <c r="G419" i="1"/>
  <c r="F419" i="1"/>
  <c r="E419" i="1"/>
  <c r="D419" i="1"/>
  <c r="C419" i="1"/>
  <c r="H418" i="1"/>
  <c r="G418" i="1"/>
  <c r="F418" i="1"/>
  <c r="E418" i="1"/>
  <c r="D418" i="1"/>
  <c r="C418" i="1"/>
  <c r="H417" i="1"/>
  <c r="G417" i="1"/>
  <c r="F417" i="1"/>
  <c r="E417" i="1"/>
  <c r="D417" i="1"/>
  <c r="C417" i="1"/>
  <c r="H416" i="1"/>
  <c r="G416" i="1"/>
  <c r="F416" i="1"/>
  <c r="E416" i="1"/>
  <c r="D416" i="1"/>
  <c r="C416" i="1"/>
  <c r="H415" i="1"/>
  <c r="G415" i="1"/>
  <c r="F415" i="1"/>
  <c r="E415" i="1"/>
  <c r="D415" i="1"/>
  <c r="C415" i="1"/>
  <c r="H414" i="1"/>
  <c r="G414" i="1"/>
  <c r="F414" i="1"/>
  <c r="E414" i="1"/>
  <c r="D414" i="1"/>
  <c r="C414" i="1"/>
  <c r="H413" i="1"/>
  <c r="G413" i="1"/>
  <c r="F413" i="1"/>
  <c r="E413" i="1"/>
  <c r="D413" i="1"/>
  <c r="C413" i="1"/>
  <c r="H412" i="1"/>
  <c r="G412" i="1"/>
  <c r="F412" i="1"/>
  <c r="E412" i="1"/>
  <c r="D412" i="1"/>
  <c r="C412" i="1"/>
  <c r="H411" i="1"/>
  <c r="G411" i="1"/>
  <c r="F411" i="1"/>
  <c r="E411" i="1"/>
  <c r="D411" i="1"/>
  <c r="C411" i="1"/>
  <c r="H410" i="1"/>
  <c r="G410" i="1"/>
  <c r="F410" i="1"/>
  <c r="E410" i="1"/>
  <c r="D410" i="1"/>
  <c r="C410" i="1"/>
  <c r="H409" i="1"/>
  <c r="G409" i="1"/>
  <c r="F409" i="1"/>
  <c r="E409" i="1"/>
  <c r="D409" i="1"/>
  <c r="C409" i="1"/>
  <c r="H408" i="1"/>
  <c r="G408" i="1"/>
  <c r="F408" i="1"/>
  <c r="E408" i="1"/>
  <c r="D408" i="1"/>
  <c r="C408" i="1"/>
  <c r="H407" i="1"/>
  <c r="G407" i="1"/>
  <c r="F407" i="1"/>
  <c r="E407" i="1"/>
  <c r="D407" i="1"/>
  <c r="C407" i="1"/>
  <c r="H406" i="1"/>
  <c r="G406" i="1"/>
  <c r="F406" i="1"/>
  <c r="E406" i="1"/>
  <c r="D406" i="1"/>
  <c r="C406" i="1"/>
  <c r="H405" i="1"/>
  <c r="G405" i="1"/>
  <c r="F405" i="1"/>
  <c r="E405" i="1"/>
  <c r="D405" i="1"/>
  <c r="C405" i="1"/>
  <c r="H404" i="1"/>
  <c r="G404" i="1"/>
  <c r="F404" i="1"/>
  <c r="E404" i="1"/>
  <c r="D404" i="1"/>
  <c r="C404" i="1"/>
  <c r="H403" i="1"/>
  <c r="G403" i="1"/>
  <c r="F403" i="1"/>
  <c r="E403" i="1"/>
  <c r="D403" i="1"/>
  <c r="C403" i="1"/>
  <c r="H402" i="1"/>
  <c r="G402" i="1"/>
  <c r="F402" i="1"/>
  <c r="E402" i="1"/>
  <c r="D402" i="1"/>
  <c r="C402" i="1"/>
  <c r="H401" i="1"/>
  <c r="G401" i="1"/>
  <c r="F401" i="1"/>
  <c r="E401" i="1"/>
  <c r="D401" i="1"/>
  <c r="C401" i="1"/>
  <c r="H400" i="1"/>
  <c r="G400" i="1"/>
  <c r="F400" i="1"/>
  <c r="E400" i="1"/>
  <c r="D400" i="1"/>
  <c r="C400" i="1"/>
  <c r="H399" i="1"/>
  <c r="G399" i="1"/>
  <c r="F399" i="1"/>
  <c r="E399" i="1"/>
  <c r="D399" i="1"/>
  <c r="C399" i="1"/>
  <c r="H398" i="1"/>
  <c r="G398" i="1"/>
  <c r="F398" i="1"/>
  <c r="E398" i="1"/>
  <c r="D398" i="1"/>
  <c r="C398" i="1"/>
  <c r="H397" i="1"/>
  <c r="G397" i="1"/>
  <c r="F397" i="1"/>
  <c r="E397" i="1"/>
  <c r="D397" i="1"/>
  <c r="C397" i="1"/>
  <c r="H396" i="1"/>
  <c r="G396" i="1"/>
  <c r="F396" i="1"/>
  <c r="E396" i="1"/>
  <c r="D396" i="1"/>
  <c r="C396" i="1"/>
  <c r="H395" i="1"/>
  <c r="G395" i="1"/>
  <c r="F395" i="1"/>
  <c r="E395" i="1"/>
  <c r="D395" i="1"/>
  <c r="C395" i="1"/>
  <c r="H394" i="1"/>
  <c r="G394" i="1"/>
  <c r="F394" i="1"/>
  <c r="E394" i="1"/>
  <c r="D394" i="1"/>
  <c r="C394" i="1"/>
  <c r="H393" i="1"/>
  <c r="G393" i="1"/>
  <c r="F393" i="1"/>
  <c r="E393" i="1"/>
  <c r="D393" i="1"/>
  <c r="C393" i="1"/>
  <c r="H392" i="1"/>
  <c r="G392" i="1"/>
  <c r="F392" i="1"/>
  <c r="E392" i="1"/>
  <c r="D392" i="1"/>
  <c r="C392" i="1"/>
  <c r="H391" i="1"/>
  <c r="G391" i="1"/>
  <c r="F391" i="1"/>
  <c r="E391" i="1"/>
  <c r="D391" i="1"/>
  <c r="C391" i="1"/>
  <c r="H390" i="1"/>
  <c r="G390" i="1"/>
  <c r="F390" i="1"/>
  <c r="E390" i="1"/>
  <c r="D390" i="1"/>
  <c r="C390" i="1"/>
  <c r="H389" i="1"/>
  <c r="G389" i="1"/>
  <c r="F389" i="1"/>
  <c r="E389" i="1"/>
  <c r="D389" i="1"/>
  <c r="C389" i="1"/>
  <c r="H388" i="1"/>
  <c r="G388" i="1"/>
  <c r="F388" i="1"/>
  <c r="E388" i="1"/>
  <c r="D388" i="1"/>
  <c r="C388" i="1"/>
  <c r="H387" i="1"/>
  <c r="G387" i="1"/>
  <c r="F387" i="1"/>
  <c r="E387" i="1"/>
  <c r="D387" i="1"/>
  <c r="C387" i="1"/>
  <c r="H386" i="1"/>
  <c r="G386" i="1"/>
  <c r="F386" i="1"/>
  <c r="E386" i="1"/>
  <c r="D386" i="1"/>
  <c r="C386" i="1"/>
  <c r="H385" i="1"/>
  <c r="G385" i="1"/>
  <c r="F385" i="1"/>
  <c r="E385" i="1"/>
  <c r="D385" i="1"/>
  <c r="C385" i="1"/>
  <c r="H384" i="1"/>
  <c r="G384" i="1"/>
  <c r="F384" i="1"/>
  <c r="E384" i="1"/>
  <c r="D384" i="1"/>
  <c r="C384" i="1"/>
  <c r="H383" i="1"/>
  <c r="G383" i="1"/>
  <c r="F383" i="1"/>
  <c r="E383" i="1"/>
  <c r="D383" i="1"/>
  <c r="C383" i="1"/>
  <c r="H382" i="1"/>
  <c r="G382" i="1"/>
  <c r="F382" i="1"/>
  <c r="E382" i="1"/>
  <c r="D382" i="1"/>
  <c r="C382" i="1"/>
  <c r="H381" i="1"/>
  <c r="G381" i="1"/>
  <c r="F381" i="1"/>
  <c r="E381" i="1"/>
  <c r="D381" i="1"/>
  <c r="C381" i="1"/>
  <c r="H380" i="1"/>
  <c r="G380" i="1"/>
  <c r="F380" i="1"/>
  <c r="E380" i="1"/>
  <c r="D380" i="1"/>
  <c r="C380" i="1"/>
  <c r="H379" i="1"/>
  <c r="G379" i="1"/>
  <c r="F379" i="1"/>
  <c r="E379" i="1"/>
  <c r="D379" i="1"/>
  <c r="C379" i="1"/>
  <c r="H378" i="1"/>
  <c r="G378" i="1"/>
  <c r="F378" i="1"/>
  <c r="E378" i="1"/>
  <c r="D378" i="1"/>
  <c r="C378" i="1"/>
  <c r="H377" i="1"/>
  <c r="G377" i="1"/>
  <c r="F377" i="1"/>
  <c r="E377" i="1"/>
  <c r="D377" i="1"/>
  <c r="C377" i="1"/>
  <c r="H376" i="1"/>
  <c r="G376" i="1"/>
  <c r="F376" i="1"/>
  <c r="E376" i="1"/>
  <c r="D376" i="1"/>
  <c r="C376" i="1"/>
  <c r="H375" i="1"/>
  <c r="G375" i="1"/>
  <c r="F375" i="1"/>
  <c r="E375" i="1"/>
  <c r="D375" i="1"/>
  <c r="C375" i="1"/>
  <c r="H374" i="1"/>
  <c r="G374" i="1"/>
  <c r="F374" i="1"/>
  <c r="E374" i="1"/>
  <c r="D374" i="1"/>
  <c r="C374" i="1"/>
  <c r="H373" i="1"/>
  <c r="G373" i="1"/>
  <c r="F373" i="1"/>
  <c r="E373" i="1"/>
  <c r="D373" i="1"/>
  <c r="C373" i="1"/>
  <c r="H372" i="1"/>
  <c r="G372" i="1"/>
  <c r="F372" i="1"/>
  <c r="E372" i="1"/>
  <c r="D372" i="1"/>
  <c r="C372" i="1"/>
  <c r="H371" i="1"/>
  <c r="G371" i="1"/>
  <c r="F371" i="1"/>
  <c r="E371" i="1"/>
  <c r="D371" i="1"/>
  <c r="C371" i="1"/>
  <c r="H370" i="1"/>
  <c r="G370" i="1"/>
  <c r="F370" i="1"/>
  <c r="E370" i="1"/>
  <c r="D370" i="1"/>
  <c r="C370" i="1"/>
  <c r="H369" i="1"/>
  <c r="G369" i="1"/>
  <c r="F369" i="1"/>
  <c r="E369" i="1"/>
  <c r="D369" i="1"/>
  <c r="C369" i="1"/>
  <c r="H368" i="1"/>
  <c r="G368" i="1"/>
  <c r="F368" i="1"/>
  <c r="E368" i="1"/>
  <c r="D368" i="1"/>
  <c r="C368" i="1"/>
  <c r="H367" i="1"/>
  <c r="G367" i="1"/>
  <c r="F367" i="1"/>
  <c r="E367" i="1"/>
  <c r="D367" i="1"/>
  <c r="C367" i="1"/>
  <c r="H366" i="1"/>
  <c r="G366" i="1"/>
  <c r="F366" i="1"/>
  <c r="E366" i="1"/>
  <c r="D366" i="1"/>
  <c r="C366" i="1"/>
  <c r="H365" i="1"/>
  <c r="G365" i="1"/>
  <c r="F365" i="1"/>
  <c r="E365" i="1"/>
  <c r="D365" i="1"/>
  <c r="C365" i="1"/>
  <c r="H364" i="1"/>
  <c r="G364" i="1"/>
  <c r="F364" i="1"/>
  <c r="E364" i="1"/>
  <c r="D364" i="1"/>
  <c r="C364" i="1"/>
  <c r="H363" i="1"/>
  <c r="G363" i="1"/>
  <c r="F363" i="1"/>
  <c r="E363" i="1"/>
  <c r="D363" i="1"/>
  <c r="C363" i="1"/>
  <c r="H362" i="1"/>
  <c r="G362" i="1"/>
  <c r="F362" i="1"/>
  <c r="E362" i="1"/>
  <c r="D362" i="1"/>
  <c r="C362" i="1"/>
  <c r="H361" i="1"/>
  <c r="G361" i="1"/>
  <c r="F361" i="1"/>
  <c r="E361" i="1"/>
  <c r="D361" i="1"/>
  <c r="C361" i="1"/>
  <c r="H360" i="1"/>
  <c r="G360" i="1"/>
  <c r="F360" i="1"/>
  <c r="E360" i="1"/>
  <c r="D360" i="1"/>
  <c r="C360" i="1"/>
  <c r="H359" i="1"/>
  <c r="G359" i="1"/>
  <c r="F359" i="1"/>
  <c r="E359" i="1"/>
  <c r="D359" i="1"/>
  <c r="C359" i="1"/>
  <c r="H358" i="1"/>
  <c r="G358" i="1"/>
  <c r="F358" i="1"/>
  <c r="E358" i="1"/>
  <c r="D358" i="1"/>
  <c r="C358" i="1"/>
  <c r="H357" i="1"/>
  <c r="G357" i="1"/>
  <c r="F357" i="1"/>
  <c r="E357" i="1"/>
  <c r="D357" i="1"/>
  <c r="C357" i="1"/>
  <c r="H356" i="1"/>
  <c r="G356" i="1"/>
  <c r="F356" i="1"/>
  <c r="E356" i="1"/>
  <c r="D356" i="1"/>
  <c r="C356" i="1"/>
  <c r="H355" i="1"/>
  <c r="G355" i="1"/>
  <c r="F355" i="1"/>
  <c r="E355" i="1"/>
  <c r="D355" i="1"/>
  <c r="C355" i="1"/>
  <c r="H354" i="1"/>
  <c r="G354" i="1"/>
  <c r="F354" i="1"/>
  <c r="E354" i="1"/>
  <c r="D354" i="1"/>
  <c r="C354" i="1"/>
  <c r="H353" i="1"/>
  <c r="G353" i="1"/>
  <c r="F353" i="1"/>
  <c r="E353" i="1"/>
  <c r="D353" i="1"/>
  <c r="C353" i="1"/>
  <c r="H352" i="1"/>
  <c r="G352" i="1"/>
  <c r="F352" i="1"/>
  <c r="E352" i="1"/>
  <c r="D352" i="1"/>
  <c r="C352" i="1"/>
  <c r="H351" i="1"/>
  <c r="G351" i="1"/>
  <c r="F351" i="1"/>
  <c r="E351" i="1"/>
  <c r="D351" i="1"/>
  <c r="C351" i="1"/>
  <c r="H350" i="1"/>
  <c r="G350" i="1"/>
  <c r="F350" i="1"/>
  <c r="E350" i="1"/>
  <c r="D350" i="1"/>
  <c r="C350" i="1"/>
  <c r="H349" i="1"/>
  <c r="G349" i="1"/>
  <c r="F349" i="1"/>
  <c r="E349" i="1"/>
  <c r="D349" i="1"/>
  <c r="C349" i="1"/>
  <c r="H348" i="1"/>
  <c r="G348" i="1"/>
  <c r="F348" i="1"/>
  <c r="E348" i="1"/>
  <c r="D348" i="1"/>
  <c r="C348" i="1"/>
  <c r="H347" i="1"/>
  <c r="G347" i="1"/>
  <c r="F347" i="1"/>
  <c r="E347" i="1"/>
  <c r="D347" i="1"/>
  <c r="C347" i="1"/>
  <c r="H346" i="1"/>
  <c r="G346" i="1"/>
  <c r="F346" i="1"/>
  <c r="E346" i="1"/>
  <c r="D346" i="1"/>
  <c r="C346" i="1"/>
  <c r="H345" i="1"/>
  <c r="G345" i="1"/>
  <c r="F345" i="1"/>
  <c r="E345" i="1"/>
  <c r="D345" i="1"/>
  <c r="C345" i="1"/>
  <c r="H344" i="1"/>
  <c r="G344" i="1"/>
  <c r="F344" i="1"/>
  <c r="E344" i="1"/>
  <c r="D344" i="1"/>
  <c r="C344" i="1"/>
  <c r="H343" i="1"/>
  <c r="G343" i="1"/>
  <c r="F343" i="1"/>
  <c r="E343" i="1"/>
  <c r="D343" i="1"/>
  <c r="C343" i="1"/>
  <c r="H342" i="1"/>
  <c r="G342" i="1"/>
  <c r="F342" i="1"/>
  <c r="E342" i="1"/>
  <c r="D342" i="1"/>
  <c r="C342" i="1"/>
  <c r="H341" i="1"/>
  <c r="G341" i="1"/>
  <c r="F341" i="1"/>
  <c r="E341" i="1"/>
  <c r="D341" i="1"/>
  <c r="C341" i="1"/>
  <c r="H340" i="1"/>
  <c r="G340" i="1"/>
  <c r="F340" i="1"/>
  <c r="E340" i="1"/>
  <c r="D340" i="1"/>
  <c r="C340" i="1"/>
  <c r="H339" i="1"/>
  <c r="G339" i="1"/>
  <c r="F339" i="1"/>
  <c r="E339" i="1"/>
  <c r="D339" i="1"/>
  <c r="C339" i="1"/>
  <c r="H338" i="1"/>
  <c r="G338" i="1"/>
  <c r="F338" i="1"/>
  <c r="E338" i="1"/>
  <c r="D338" i="1"/>
  <c r="C338" i="1"/>
  <c r="H337" i="1"/>
  <c r="G337" i="1"/>
  <c r="F337" i="1"/>
  <c r="E337" i="1"/>
  <c r="D337" i="1"/>
  <c r="C337" i="1"/>
  <c r="H336" i="1"/>
  <c r="G336" i="1"/>
  <c r="F336" i="1"/>
  <c r="E336" i="1"/>
  <c r="D336" i="1"/>
  <c r="C336" i="1"/>
  <c r="H335" i="1"/>
  <c r="G335" i="1"/>
  <c r="F335" i="1"/>
  <c r="E335" i="1"/>
  <c r="D335" i="1"/>
  <c r="C335" i="1"/>
  <c r="H334" i="1"/>
  <c r="G334" i="1"/>
  <c r="F334" i="1"/>
  <c r="E334" i="1"/>
  <c r="D334" i="1"/>
  <c r="C334" i="1"/>
  <c r="H333" i="1"/>
  <c r="G333" i="1"/>
  <c r="F333" i="1"/>
  <c r="E333" i="1"/>
  <c r="D333" i="1"/>
  <c r="C333" i="1"/>
  <c r="H332" i="1"/>
  <c r="G332" i="1"/>
  <c r="F332" i="1"/>
  <c r="E332" i="1"/>
  <c r="D332" i="1"/>
  <c r="C332" i="1"/>
  <c r="H331" i="1"/>
  <c r="G331" i="1"/>
  <c r="F331" i="1"/>
  <c r="E331" i="1"/>
  <c r="D331" i="1"/>
  <c r="C331" i="1"/>
  <c r="H330" i="1"/>
  <c r="G330" i="1"/>
  <c r="F330" i="1"/>
  <c r="E330" i="1"/>
  <c r="D330" i="1"/>
  <c r="C330" i="1"/>
  <c r="H329" i="1"/>
  <c r="G329" i="1"/>
  <c r="F329" i="1"/>
  <c r="E329" i="1"/>
  <c r="D329" i="1"/>
  <c r="C329" i="1"/>
  <c r="H328" i="1"/>
  <c r="G328" i="1"/>
  <c r="F328" i="1"/>
  <c r="E328" i="1"/>
  <c r="D328" i="1"/>
  <c r="C328" i="1"/>
  <c r="H327" i="1"/>
  <c r="G327" i="1"/>
  <c r="F327" i="1"/>
  <c r="E327" i="1"/>
  <c r="D327" i="1"/>
  <c r="C327" i="1"/>
  <c r="H326" i="1"/>
  <c r="G326" i="1"/>
  <c r="F326" i="1"/>
  <c r="E326" i="1"/>
  <c r="D326" i="1"/>
  <c r="C326" i="1"/>
  <c r="H325" i="1"/>
  <c r="G325" i="1"/>
  <c r="F325" i="1"/>
  <c r="E325" i="1"/>
  <c r="D325" i="1"/>
  <c r="C325" i="1"/>
  <c r="H324" i="1"/>
  <c r="G324" i="1"/>
  <c r="F324" i="1"/>
  <c r="E324" i="1"/>
  <c r="D324" i="1"/>
  <c r="C324" i="1"/>
  <c r="H323" i="1"/>
  <c r="G323" i="1"/>
  <c r="F323" i="1"/>
  <c r="E323" i="1"/>
  <c r="D323" i="1"/>
  <c r="C323" i="1"/>
  <c r="H322" i="1"/>
  <c r="G322" i="1"/>
  <c r="F322" i="1"/>
  <c r="E322" i="1"/>
  <c r="D322" i="1"/>
  <c r="C322" i="1"/>
  <c r="H321" i="1"/>
  <c r="G321" i="1"/>
  <c r="F321" i="1"/>
  <c r="E321" i="1"/>
  <c r="D321" i="1"/>
  <c r="C321" i="1"/>
  <c r="H320" i="1"/>
  <c r="G320" i="1"/>
  <c r="F320" i="1"/>
  <c r="E320" i="1"/>
  <c r="D320" i="1"/>
  <c r="C320" i="1"/>
  <c r="H319" i="1"/>
  <c r="G319" i="1"/>
  <c r="F319" i="1"/>
  <c r="E319" i="1"/>
  <c r="D319" i="1"/>
  <c r="C319" i="1"/>
  <c r="H318" i="1"/>
  <c r="G318" i="1"/>
  <c r="F318" i="1"/>
  <c r="E318" i="1"/>
  <c r="D318" i="1"/>
  <c r="C318" i="1"/>
  <c r="H317" i="1"/>
  <c r="G317" i="1"/>
  <c r="F317" i="1"/>
  <c r="E317" i="1"/>
  <c r="D317" i="1"/>
  <c r="C317" i="1"/>
  <c r="H316" i="1"/>
  <c r="G316" i="1"/>
  <c r="F316" i="1"/>
  <c r="E316" i="1"/>
  <c r="D316" i="1"/>
  <c r="C316" i="1"/>
  <c r="H315" i="1"/>
  <c r="G315" i="1"/>
  <c r="F315" i="1"/>
  <c r="E315" i="1"/>
  <c r="D315" i="1"/>
  <c r="C315" i="1"/>
  <c r="H314" i="1"/>
  <c r="G314" i="1"/>
  <c r="F314" i="1"/>
  <c r="E314" i="1"/>
  <c r="D314" i="1"/>
  <c r="C314" i="1"/>
  <c r="H313" i="1"/>
  <c r="G313" i="1"/>
  <c r="F313" i="1"/>
  <c r="E313" i="1"/>
  <c r="D313" i="1"/>
  <c r="C313" i="1"/>
  <c r="H312" i="1"/>
  <c r="G312" i="1"/>
  <c r="F312" i="1"/>
  <c r="E312" i="1"/>
  <c r="D312" i="1"/>
  <c r="C312" i="1"/>
  <c r="H311" i="1"/>
  <c r="G311" i="1"/>
  <c r="F311" i="1"/>
  <c r="E311" i="1"/>
  <c r="D311" i="1"/>
  <c r="C311" i="1"/>
  <c r="H310" i="1"/>
  <c r="G310" i="1"/>
  <c r="F310" i="1"/>
  <c r="E310" i="1"/>
  <c r="D310" i="1"/>
  <c r="C310" i="1"/>
  <c r="H309" i="1"/>
  <c r="G309" i="1"/>
  <c r="F309" i="1"/>
  <c r="E309" i="1"/>
  <c r="D309" i="1"/>
  <c r="C309" i="1"/>
  <c r="H308" i="1"/>
  <c r="G308" i="1"/>
  <c r="F308" i="1"/>
  <c r="E308" i="1"/>
  <c r="D308" i="1"/>
  <c r="C308" i="1"/>
  <c r="H307" i="1"/>
  <c r="G307" i="1"/>
  <c r="F307" i="1"/>
  <c r="E307" i="1"/>
  <c r="D307" i="1"/>
  <c r="C307" i="1"/>
  <c r="H306" i="1"/>
  <c r="G306" i="1"/>
  <c r="F306" i="1"/>
  <c r="E306" i="1"/>
  <c r="D306" i="1"/>
  <c r="C306" i="1"/>
  <c r="H305" i="1"/>
  <c r="G305" i="1"/>
  <c r="F305" i="1"/>
  <c r="E305" i="1"/>
  <c r="D305" i="1"/>
  <c r="C305" i="1"/>
  <c r="H304" i="1"/>
  <c r="G304" i="1"/>
  <c r="F304" i="1"/>
  <c r="E304" i="1"/>
  <c r="D304" i="1"/>
  <c r="C304" i="1"/>
  <c r="H303" i="1"/>
  <c r="G303" i="1"/>
  <c r="F303" i="1"/>
  <c r="E303" i="1"/>
  <c r="D303" i="1"/>
  <c r="C303" i="1"/>
  <c r="H302" i="1"/>
  <c r="G302" i="1"/>
  <c r="F302" i="1"/>
  <c r="E302" i="1"/>
  <c r="D302" i="1"/>
  <c r="C302" i="1"/>
  <c r="H301" i="1"/>
  <c r="G301" i="1"/>
  <c r="F301" i="1"/>
  <c r="E301" i="1"/>
  <c r="D301" i="1"/>
  <c r="C301" i="1"/>
  <c r="H300" i="1"/>
  <c r="G300" i="1"/>
  <c r="F300" i="1"/>
  <c r="E300" i="1"/>
  <c r="D300" i="1"/>
  <c r="C300" i="1"/>
  <c r="H299" i="1"/>
  <c r="G299" i="1"/>
  <c r="F299" i="1"/>
  <c r="E299" i="1"/>
  <c r="D299" i="1"/>
  <c r="C299" i="1"/>
  <c r="H298" i="1"/>
  <c r="G298" i="1"/>
  <c r="F298" i="1"/>
  <c r="E298" i="1"/>
  <c r="D298" i="1"/>
  <c r="C298" i="1"/>
  <c r="H297" i="1"/>
  <c r="G297" i="1"/>
  <c r="F297" i="1"/>
  <c r="E297" i="1"/>
  <c r="D297" i="1"/>
  <c r="C297" i="1"/>
  <c r="H296" i="1"/>
  <c r="G296" i="1"/>
  <c r="F296" i="1"/>
  <c r="E296" i="1"/>
  <c r="D296" i="1"/>
  <c r="C296" i="1"/>
  <c r="H295" i="1"/>
  <c r="G295" i="1"/>
  <c r="F295" i="1"/>
  <c r="E295" i="1"/>
  <c r="D295" i="1"/>
  <c r="C295" i="1"/>
  <c r="H294" i="1"/>
  <c r="G294" i="1"/>
  <c r="F294" i="1"/>
  <c r="E294" i="1"/>
  <c r="D294" i="1"/>
  <c r="C294" i="1"/>
  <c r="H293" i="1"/>
  <c r="G293" i="1"/>
  <c r="F293" i="1"/>
  <c r="E293" i="1"/>
  <c r="D293" i="1"/>
  <c r="C293" i="1"/>
  <c r="H292" i="1"/>
  <c r="G292" i="1"/>
  <c r="F292" i="1"/>
  <c r="E292" i="1"/>
  <c r="D292" i="1"/>
  <c r="C292" i="1"/>
  <c r="H291" i="1"/>
  <c r="G291" i="1"/>
  <c r="F291" i="1"/>
  <c r="E291" i="1"/>
  <c r="D291" i="1"/>
  <c r="C291" i="1"/>
  <c r="H290" i="1"/>
  <c r="G290" i="1"/>
  <c r="F290" i="1"/>
  <c r="E290" i="1"/>
  <c r="D290" i="1"/>
  <c r="C290" i="1"/>
  <c r="H289" i="1"/>
  <c r="G289" i="1"/>
  <c r="F289" i="1"/>
  <c r="E289" i="1"/>
  <c r="D289" i="1"/>
  <c r="C289" i="1"/>
  <c r="H288" i="1"/>
  <c r="G288" i="1"/>
  <c r="F288" i="1"/>
  <c r="E288" i="1"/>
  <c r="D288" i="1"/>
  <c r="C288" i="1"/>
  <c r="H287" i="1"/>
  <c r="G287" i="1"/>
  <c r="F287" i="1"/>
  <c r="E287" i="1"/>
  <c r="D287" i="1"/>
  <c r="C287" i="1"/>
  <c r="H286" i="1"/>
  <c r="G286" i="1"/>
  <c r="F286" i="1"/>
  <c r="E286" i="1"/>
  <c r="D286" i="1"/>
  <c r="C286" i="1"/>
  <c r="H285" i="1"/>
  <c r="G285" i="1"/>
  <c r="F285" i="1"/>
  <c r="E285" i="1"/>
  <c r="D285" i="1"/>
  <c r="C285" i="1"/>
  <c r="H284" i="1"/>
  <c r="G284" i="1"/>
  <c r="F284" i="1"/>
  <c r="E284" i="1"/>
  <c r="D284" i="1"/>
  <c r="C284" i="1"/>
  <c r="H283" i="1"/>
  <c r="G283" i="1"/>
  <c r="F283" i="1"/>
  <c r="E283" i="1"/>
  <c r="D283" i="1"/>
  <c r="C283" i="1"/>
  <c r="H282" i="1"/>
  <c r="G282" i="1"/>
  <c r="F282" i="1"/>
  <c r="E282" i="1"/>
  <c r="D282" i="1"/>
  <c r="C282" i="1"/>
  <c r="H281" i="1"/>
  <c r="G281" i="1"/>
  <c r="F281" i="1"/>
  <c r="E281" i="1"/>
  <c r="D281" i="1"/>
  <c r="C281" i="1"/>
  <c r="H280" i="1"/>
  <c r="G280" i="1"/>
  <c r="F280" i="1"/>
  <c r="E280" i="1"/>
  <c r="D280" i="1"/>
  <c r="C280" i="1"/>
  <c r="H279" i="1"/>
  <c r="G279" i="1"/>
  <c r="F279" i="1"/>
  <c r="E279" i="1"/>
  <c r="D279" i="1"/>
  <c r="C279" i="1"/>
  <c r="H278" i="1"/>
  <c r="G278" i="1"/>
  <c r="F278" i="1"/>
  <c r="E278" i="1"/>
  <c r="D278" i="1"/>
  <c r="C278" i="1"/>
  <c r="H277" i="1"/>
  <c r="G277" i="1"/>
  <c r="F277" i="1"/>
  <c r="E277" i="1"/>
  <c r="D277" i="1"/>
  <c r="C277" i="1"/>
  <c r="H276" i="1"/>
  <c r="G276" i="1"/>
  <c r="F276" i="1"/>
  <c r="E276" i="1"/>
  <c r="D276" i="1"/>
  <c r="C276" i="1"/>
  <c r="H275" i="1"/>
  <c r="G275" i="1"/>
  <c r="F275" i="1"/>
  <c r="E275" i="1"/>
  <c r="D275" i="1"/>
  <c r="C275" i="1"/>
  <c r="H274" i="1"/>
  <c r="G274" i="1"/>
  <c r="F274" i="1"/>
  <c r="E274" i="1"/>
  <c r="D274" i="1"/>
  <c r="C274" i="1"/>
  <c r="H273" i="1"/>
  <c r="G273" i="1"/>
  <c r="F273" i="1"/>
  <c r="E273" i="1"/>
  <c r="D273" i="1"/>
  <c r="C273" i="1"/>
  <c r="H272" i="1"/>
  <c r="G272" i="1"/>
  <c r="F272" i="1"/>
  <c r="E272" i="1"/>
  <c r="D272" i="1"/>
  <c r="C272" i="1"/>
  <c r="H271" i="1"/>
  <c r="G271" i="1"/>
  <c r="F271" i="1"/>
  <c r="E271" i="1"/>
  <c r="D271" i="1"/>
  <c r="C271" i="1"/>
  <c r="H270" i="1"/>
  <c r="G270" i="1"/>
  <c r="F270" i="1"/>
  <c r="E270" i="1"/>
  <c r="D270" i="1"/>
  <c r="C270" i="1"/>
  <c r="H269" i="1"/>
  <c r="G269" i="1"/>
  <c r="F269" i="1"/>
  <c r="E269" i="1"/>
  <c r="D269" i="1"/>
  <c r="C269" i="1"/>
  <c r="H268" i="1"/>
  <c r="G268" i="1"/>
  <c r="F268" i="1"/>
  <c r="E268" i="1"/>
  <c r="D268" i="1"/>
  <c r="C268" i="1"/>
  <c r="H267" i="1"/>
  <c r="G267" i="1"/>
  <c r="F267" i="1"/>
  <c r="E267" i="1"/>
  <c r="D267" i="1"/>
  <c r="C267" i="1"/>
  <c r="H266" i="1"/>
  <c r="G266" i="1"/>
  <c r="F266" i="1"/>
  <c r="E266" i="1"/>
  <c r="D266" i="1"/>
  <c r="C266" i="1"/>
  <c r="H265" i="1"/>
  <c r="G265" i="1"/>
  <c r="F265" i="1"/>
  <c r="E265" i="1"/>
  <c r="D265" i="1"/>
  <c r="C265" i="1"/>
  <c r="H264" i="1"/>
  <c r="G264" i="1"/>
  <c r="F264" i="1"/>
  <c r="E264" i="1"/>
  <c r="D264" i="1"/>
  <c r="C264" i="1"/>
  <c r="H263" i="1"/>
  <c r="G263" i="1"/>
  <c r="F263" i="1"/>
  <c r="E263" i="1"/>
  <c r="D263" i="1"/>
  <c r="C263" i="1"/>
  <c r="H262" i="1"/>
  <c r="G262" i="1"/>
  <c r="F262" i="1"/>
  <c r="E262" i="1"/>
  <c r="D262" i="1"/>
  <c r="C262" i="1"/>
  <c r="H261" i="1"/>
  <c r="G261" i="1"/>
  <c r="F261" i="1"/>
  <c r="E261" i="1"/>
  <c r="D261" i="1"/>
  <c r="C261" i="1"/>
  <c r="H260" i="1"/>
  <c r="G260" i="1"/>
  <c r="F260" i="1"/>
  <c r="E260" i="1"/>
  <c r="D260" i="1"/>
  <c r="C260" i="1"/>
  <c r="H259" i="1"/>
  <c r="G259" i="1"/>
  <c r="F259" i="1"/>
  <c r="E259" i="1"/>
  <c r="D259" i="1"/>
  <c r="C259" i="1"/>
  <c r="H258" i="1"/>
  <c r="G258" i="1"/>
  <c r="F258" i="1"/>
  <c r="E258" i="1"/>
  <c r="D258" i="1"/>
  <c r="C258" i="1"/>
  <c r="H257" i="1"/>
  <c r="G257" i="1"/>
  <c r="F257" i="1"/>
  <c r="E257" i="1"/>
  <c r="D257" i="1"/>
  <c r="C257" i="1"/>
  <c r="H256" i="1"/>
  <c r="G256" i="1"/>
  <c r="F256" i="1"/>
  <c r="E256" i="1"/>
  <c r="D256" i="1"/>
  <c r="C256" i="1"/>
  <c r="H255" i="1"/>
  <c r="G255" i="1"/>
  <c r="F255" i="1"/>
  <c r="E255" i="1"/>
  <c r="D255" i="1"/>
  <c r="C255" i="1"/>
  <c r="H254" i="1"/>
  <c r="G254" i="1"/>
  <c r="F254" i="1"/>
  <c r="E254" i="1"/>
  <c r="D254" i="1"/>
  <c r="C254" i="1"/>
  <c r="H253" i="1"/>
  <c r="G253" i="1"/>
  <c r="F253" i="1"/>
  <c r="E253" i="1"/>
  <c r="D253" i="1"/>
  <c r="C253" i="1"/>
  <c r="H252" i="1"/>
  <c r="G252" i="1"/>
  <c r="F252" i="1"/>
  <c r="E252" i="1"/>
  <c r="D252" i="1"/>
  <c r="C252" i="1"/>
  <c r="H251" i="1"/>
  <c r="G251" i="1"/>
  <c r="F251" i="1"/>
  <c r="E251" i="1"/>
  <c r="D251" i="1"/>
  <c r="C251" i="1"/>
  <c r="H250" i="1"/>
  <c r="G250" i="1"/>
  <c r="F250" i="1"/>
  <c r="E250" i="1"/>
  <c r="D250" i="1"/>
  <c r="C250" i="1"/>
  <c r="H249" i="1"/>
  <c r="G249" i="1"/>
  <c r="F249" i="1"/>
  <c r="E249" i="1"/>
  <c r="D249" i="1"/>
  <c r="C249" i="1"/>
  <c r="H248" i="1"/>
  <c r="G248" i="1"/>
  <c r="F248" i="1"/>
  <c r="E248" i="1"/>
  <c r="D248" i="1"/>
  <c r="C248" i="1"/>
  <c r="H247" i="1"/>
  <c r="G247" i="1"/>
  <c r="F247" i="1"/>
  <c r="E247" i="1"/>
  <c r="D247" i="1"/>
  <c r="C247" i="1"/>
  <c r="H246" i="1"/>
  <c r="G246" i="1"/>
  <c r="F246" i="1"/>
  <c r="E246" i="1"/>
  <c r="D246" i="1"/>
  <c r="C246" i="1"/>
  <c r="H245" i="1"/>
  <c r="G245" i="1"/>
  <c r="F245" i="1"/>
  <c r="E245" i="1"/>
  <c r="D245" i="1"/>
  <c r="C245" i="1"/>
  <c r="H244" i="1"/>
  <c r="G244" i="1"/>
  <c r="F244" i="1"/>
  <c r="E244" i="1"/>
  <c r="D244" i="1"/>
  <c r="C244" i="1"/>
  <c r="H243" i="1"/>
  <c r="G243" i="1"/>
  <c r="F243" i="1"/>
  <c r="E243" i="1"/>
  <c r="D243" i="1"/>
  <c r="C243" i="1"/>
  <c r="H242" i="1"/>
  <c r="G242" i="1"/>
  <c r="F242" i="1"/>
  <c r="E242" i="1"/>
  <c r="D242" i="1"/>
  <c r="C242" i="1"/>
  <c r="H241" i="1"/>
  <c r="G241" i="1"/>
  <c r="F241" i="1"/>
  <c r="E241" i="1"/>
  <c r="D241" i="1"/>
  <c r="C241" i="1"/>
  <c r="H240" i="1"/>
  <c r="G240" i="1"/>
  <c r="F240" i="1"/>
  <c r="E240" i="1"/>
  <c r="D240" i="1"/>
  <c r="C240" i="1"/>
  <c r="H239" i="1"/>
  <c r="G239" i="1"/>
  <c r="F239" i="1"/>
  <c r="E239" i="1"/>
  <c r="D239" i="1"/>
  <c r="C239" i="1"/>
  <c r="H238" i="1"/>
  <c r="G238" i="1"/>
  <c r="F238" i="1"/>
  <c r="E238" i="1"/>
  <c r="D238" i="1"/>
  <c r="C238" i="1"/>
  <c r="H237" i="1"/>
  <c r="G237" i="1"/>
  <c r="F237" i="1"/>
  <c r="E237" i="1"/>
  <c r="D237" i="1"/>
  <c r="C237" i="1"/>
  <c r="H236" i="1"/>
  <c r="G236" i="1"/>
  <c r="F236" i="1"/>
  <c r="E236" i="1"/>
  <c r="D236" i="1"/>
  <c r="C236" i="1"/>
  <c r="H235" i="1"/>
  <c r="G235" i="1"/>
  <c r="F235" i="1"/>
  <c r="E235" i="1"/>
  <c r="D235" i="1"/>
  <c r="C235" i="1"/>
  <c r="H234" i="1"/>
  <c r="G234" i="1"/>
  <c r="F234" i="1"/>
  <c r="E234" i="1"/>
  <c r="D234" i="1"/>
  <c r="C234" i="1"/>
  <c r="H233" i="1"/>
  <c r="G233" i="1"/>
  <c r="F233" i="1"/>
  <c r="E233" i="1"/>
  <c r="D233" i="1"/>
  <c r="C233" i="1"/>
  <c r="H232" i="1"/>
  <c r="G232" i="1"/>
  <c r="F232" i="1"/>
  <c r="E232" i="1"/>
  <c r="D232" i="1"/>
  <c r="C232" i="1"/>
  <c r="H231" i="1"/>
  <c r="G231" i="1"/>
  <c r="F231" i="1"/>
  <c r="E231" i="1"/>
  <c r="D231" i="1"/>
  <c r="C231" i="1"/>
  <c r="H230" i="1"/>
  <c r="G230" i="1"/>
  <c r="F230" i="1"/>
  <c r="E230" i="1"/>
  <c r="D230" i="1"/>
  <c r="C230" i="1"/>
  <c r="H229" i="1"/>
  <c r="G229" i="1"/>
  <c r="F229" i="1"/>
  <c r="E229" i="1"/>
  <c r="D229" i="1"/>
  <c r="C229" i="1"/>
  <c r="H228" i="1"/>
  <c r="G228" i="1"/>
  <c r="F228" i="1"/>
  <c r="E228" i="1"/>
  <c r="D228" i="1"/>
  <c r="C228" i="1"/>
  <c r="H227" i="1"/>
  <c r="G227" i="1"/>
  <c r="F227" i="1"/>
  <c r="E227" i="1"/>
  <c r="D227" i="1"/>
  <c r="C227" i="1"/>
  <c r="H226" i="1"/>
  <c r="G226" i="1"/>
  <c r="F226" i="1"/>
  <c r="E226" i="1"/>
  <c r="D226" i="1"/>
  <c r="C226" i="1"/>
  <c r="H225" i="1"/>
  <c r="G225" i="1"/>
  <c r="F225" i="1"/>
  <c r="E225" i="1"/>
  <c r="D225" i="1"/>
  <c r="C225" i="1"/>
  <c r="H224" i="1"/>
  <c r="G224" i="1"/>
  <c r="F224" i="1"/>
  <c r="E224" i="1"/>
  <c r="D224" i="1"/>
  <c r="C224" i="1"/>
  <c r="H223" i="1"/>
  <c r="G223" i="1"/>
  <c r="F223" i="1"/>
  <c r="E223" i="1"/>
  <c r="D223" i="1"/>
  <c r="C223" i="1"/>
  <c r="H222" i="1"/>
  <c r="G222" i="1"/>
  <c r="F222" i="1"/>
  <c r="E222" i="1"/>
  <c r="D222" i="1"/>
  <c r="C222" i="1"/>
  <c r="H221" i="1"/>
  <c r="G221" i="1"/>
  <c r="F221" i="1"/>
  <c r="E221" i="1"/>
  <c r="D221" i="1"/>
  <c r="C221" i="1"/>
  <c r="H220" i="1"/>
  <c r="G220" i="1"/>
  <c r="F220" i="1"/>
  <c r="E220" i="1"/>
  <c r="D220" i="1"/>
  <c r="C220" i="1"/>
  <c r="H219" i="1"/>
  <c r="G219" i="1"/>
  <c r="F219" i="1"/>
  <c r="E219" i="1"/>
  <c r="D219" i="1"/>
  <c r="C219" i="1"/>
  <c r="H218" i="1"/>
  <c r="G218" i="1"/>
  <c r="F218" i="1"/>
  <c r="E218" i="1"/>
  <c r="D218" i="1"/>
  <c r="C218" i="1"/>
  <c r="H217" i="1"/>
  <c r="G217" i="1"/>
  <c r="F217" i="1"/>
  <c r="E217" i="1"/>
  <c r="D217" i="1"/>
  <c r="C217" i="1"/>
  <c r="H216" i="1"/>
  <c r="G216" i="1"/>
  <c r="F216" i="1"/>
  <c r="E216" i="1"/>
  <c r="D216" i="1"/>
  <c r="C216" i="1"/>
  <c r="H215" i="1"/>
  <c r="G215" i="1"/>
  <c r="F215" i="1"/>
  <c r="E215" i="1"/>
  <c r="D215" i="1"/>
  <c r="C215" i="1"/>
  <c r="H214" i="1"/>
  <c r="G214" i="1"/>
  <c r="F214" i="1"/>
  <c r="E214" i="1"/>
  <c r="D214" i="1"/>
  <c r="C214" i="1"/>
  <c r="H213" i="1"/>
  <c r="G213" i="1"/>
  <c r="F213" i="1"/>
  <c r="E213" i="1"/>
  <c r="D213" i="1"/>
  <c r="C213" i="1"/>
  <c r="H212" i="1"/>
  <c r="G212" i="1"/>
  <c r="F212" i="1"/>
  <c r="E212" i="1"/>
  <c r="D212" i="1"/>
  <c r="C212" i="1"/>
  <c r="H211" i="1"/>
  <c r="G211" i="1"/>
  <c r="F211" i="1"/>
  <c r="E211" i="1"/>
  <c r="D211" i="1"/>
  <c r="C211" i="1"/>
  <c r="H210" i="1"/>
  <c r="G210" i="1"/>
  <c r="F210" i="1"/>
  <c r="E210" i="1"/>
  <c r="D210" i="1"/>
  <c r="C210" i="1"/>
  <c r="H209" i="1"/>
  <c r="G209" i="1"/>
  <c r="F209" i="1"/>
  <c r="E209" i="1"/>
  <c r="D209" i="1"/>
  <c r="C209" i="1"/>
  <c r="H208" i="1"/>
  <c r="G208" i="1"/>
  <c r="F208" i="1"/>
  <c r="E208" i="1"/>
  <c r="D208" i="1"/>
  <c r="C208" i="1"/>
  <c r="H207" i="1"/>
  <c r="G207" i="1"/>
  <c r="F207" i="1"/>
  <c r="E207" i="1"/>
  <c r="D207" i="1"/>
  <c r="C207" i="1"/>
  <c r="H206" i="1"/>
  <c r="G206" i="1"/>
  <c r="F206" i="1"/>
  <c r="E206" i="1"/>
  <c r="D206" i="1"/>
  <c r="C206" i="1"/>
  <c r="H205" i="1"/>
  <c r="G205" i="1"/>
  <c r="F205" i="1"/>
  <c r="E205" i="1"/>
  <c r="D205" i="1"/>
  <c r="C205" i="1"/>
  <c r="H204" i="1"/>
  <c r="G204" i="1"/>
  <c r="F204" i="1"/>
  <c r="E204" i="1"/>
  <c r="D204" i="1"/>
  <c r="C204" i="1"/>
  <c r="H203" i="1"/>
  <c r="G203" i="1"/>
  <c r="F203" i="1"/>
  <c r="E203" i="1"/>
  <c r="D203" i="1"/>
  <c r="C203" i="1"/>
  <c r="H202" i="1"/>
  <c r="G202" i="1"/>
  <c r="F202" i="1"/>
  <c r="E202" i="1"/>
  <c r="D202" i="1"/>
  <c r="C202" i="1"/>
  <c r="H201" i="1"/>
  <c r="G201" i="1"/>
  <c r="F201" i="1"/>
  <c r="E201" i="1"/>
  <c r="D201" i="1"/>
  <c r="C201" i="1"/>
  <c r="H200" i="1"/>
  <c r="G200" i="1"/>
  <c r="F200" i="1"/>
  <c r="E200" i="1"/>
  <c r="D200" i="1"/>
  <c r="C200" i="1"/>
  <c r="H199" i="1"/>
  <c r="G199" i="1"/>
  <c r="F199" i="1"/>
  <c r="E199" i="1"/>
  <c r="D199" i="1"/>
  <c r="C199" i="1"/>
  <c r="H198" i="1"/>
  <c r="G198" i="1"/>
  <c r="F198" i="1"/>
  <c r="E198" i="1"/>
  <c r="D198" i="1"/>
  <c r="C198" i="1"/>
  <c r="H197" i="1"/>
  <c r="G197" i="1"/>
  <c r="F197" i="1"/>
  <c r="E197" i="1"/>
  <c r="D197" i="1"/>
  <c r="C197" i="1"/>
  <c r="H196" i="1"/>
  <c r="G196" i="1"/>
  <c r="F196" i="1"/>
  <c r="E196" i="1"/>
  <c r="D196" i="1"/>
  <c r="C196" i="1"/>
  <c r="H195" i="1"/>
  <c r="G195" i="1"/>
  <c r="F195" i="1"/>
  <c r="E195" i="1"/>
  <c r="D195" i="1"/>
  <c r="C195" i="1"/>
  <c r="H194" i="1"/>
  <c r="G194" i="1"/>
  <c r="F194" i="1"/>
  <c r="E194" i="1"/>
  <c r="D194" i="1"/>
  <c r="C194" i="1"/>
  <c r="H193" i="1"/>
  <c r="G193" i="1"/>
  <c r="F193" i="1"/>
  <c r="E193" i="1"/>
  <c r="D193" i="1"/>
  <c r="C193" i="1"/>
  <c r="H192" i="1"/>
  <c r="G192" i="1"/>
  <c r="F192" i="1"/>
  <c r="E192" i="1"/>
  <c r="D192" i="1"/>
  <c r="C192" i="1"/>
  <c r="H191" i="1"/>
  <c r="G191" i="1"/>
  <c r="F191" i="1"/>
  <c r="E191" i="1"/>
  <c r="D191" i="1"/>
  <c r="C191" i="1"/>
  <c r="H190" i="1"/>
  <c r="G190" i="1"/>
  <c r="F190" i="1"/>
  <c r="E190" i="1"/>
  <c r="D190" i="1"/>
  <c r="C190" i="1"/>
  <c r="H189" i="1"/>
  <c r="G189" i="1"/>
  <c r="F189" i="1"/>
  <c r="E189" i="1"/>
  <c r="D189" i="1"/>
  <c r="C189" i="1"/>
  <c r="H188" i="1"/>
  <c r="G188" i="1"/>
  <c r="F188" i="1"/>
  <c r="E188" i="1"/>
  <c r="D188" i="1"/>
  <c r="C188" i="1"/>
  <c r="H187" i="1"/>
  <c r="G187" i="1"/>
  <c r="F187" i="1"/>
  <c r="E187" i="1"/>
  <c r="D187" i="1"/>
  <c r="C187" i="1"/>
  <c r="H186" i="1"/>
  <c r="G186" i="1"/>
  <c r="F186" i="1"/>
  <c r="E186" i="1"/>
  <c r="D186" i="1"/>
  <c r="C186" i="1"/>
  <c r="H185" i="1"/>
  <c r="G185" i="1"/>
  <c r="F185" i="1"/>
  <c r="E185" i="1"/>
  <c r="D185" i="1"/>
  <c r="C185" i="1"/>
  <c r="H184" i="1"/>
  <c r="G184" i="1"/>
  <c r="F184" i="1"/>
  <c r="E184" i="1"/>
  <c r="D184" i="1"/>
  <c r="C184" i="1"/>
  <c r="H183" i="1"/>
  <c r="G183" i="1"/>
  <c r="F183" i="1"/>
  <c r="E183" i="1"/>
  <c r="D183" i="1"/>
  <c r="C183" i="1"/>
  <c r="H182" i="1"/>
  <c r="G182" i="1"/>
  <c r="F182" i="1"/>
  <c r="E182" i="1"/>
  <c r="D182" i="1"/>
  <c r="C182" i="1"/>
  <c r="H181" i="1"/>
  <c r="G181" i="1"/>
  <c r="F181" i="1"/>
  <c r="E181" i="1"/>
  <c r="D181" i="1"/>
  <c r="C181" i="1"/>
  <c r="H180" i="1"/>
  <c r="G180" i="1"/>
  <c r="F180" i="1"/>
  <c r="E180" i="1"/>
  <c r="D180" i="1"/>
  <c r="C180" i="1"/>
  <c r="H179" i="1"/>
  <c r="G179" i="1"/>
  <c r="F179" i="1"/>
  <c r="E179" i="1"/>
  <c r="D179" i="1"/>
  <c r="C179" i="1"/>
  <c r="H178" i="1"/>
  <c r="G178" i="1"/>
  <c r="F178" i="1"/>
  <c r="E178" i="1"/>
  <c r="D178" i="1"/>
  <c r="C178" i="1"/>
  <c r="H177" i="1"/>
  <c r="G177" i="1"/>
  <c r="F177" i="1"/>
  <c r="E177" i="1"/>
  <c r="D177" i="1"/>
  <c r="C177" i="1"/>
  <c r="H176" i="1"/>
  <c r="G176" i="1"/>
  <c r="F176" i="1"/>
  <c r="E176" i="1"/>
  <c r="D176" i="1"/>
  <c r="C176" i="1"/>
  <c r="H175" i="1"/>
  <c r="G175" i="1"/>
  <c r="F175" i="1"/>
  <c r="E175" i="1"/>
  <c r="D175" i="1"/>
  <c r="C175" i="1"/>
  <c r="H174" i="1"/>
  <c r="G174" i="1"/>
  <c r="F174" i="1"/>
  <c r="E174" i="1"/>
  <c r="D174" i="1"/>
  <c r="C174" i="1"/>
  <c r="H173" i="1"/>
  <c r="G173" i="1"/>
  <c r="F173" i="1"/>
  <c r="E173" i="1"/>
  <c r="D173" i="1"/>
  <c r="C173" i="1"/>
  <c r="H172" i="1"/>
  <c r="G172" i="1"/>
  <c r="F172" i="1"/>
  <c r="E172" i="1"/>
  <c r="D172" i="1"/>
  <c r="C172" i="1"/>
  <c r="H171" i="1"/>
  <c r="G171" i="1"/>
  <c r="F171" i="1"/>
  <c r="E171" i="1"/>
  <c r="D171" i="1"/>
  <c r="C171" i="1"/>
  <c r="H170" i="1"/>
  <c r="G170" i="1"/>
  <c r="F170" i="1"/>
  <c r="E170" i="1"/>
  <c r="D170" i="1"/>
  <c r="C170" i="1"/>
  <c r="H169" i="1"/>
  <c r="G169" i="1"/>
  <c r="F169" i="1"/>
  <c r="E169" i="1"/>
  <c r="D169" i="1"/>
  <c r="C169" i="1"/>
  <c r="H168" i="1"/>
  <c r="G168" i="1"/>
  <c r="F168" i="1"/>
  <c r="E168" i="1"/>
  <c r="D168" i="1"/>
  <c r="C168" i="1"/>
  <c r="H167" i="1"/>
  <c r="G167" i="1"/>
  <c r="F167" i="1"/>
  <c r="E167" i="1"/>
  <c r="D167" i="1"/>
  <c r="C167" i="1"/>
  <c r="H166" i="1"/>
  <c r="G166" i="1"/>
  <c r="F166" i="1"/>
  <c r="E166" i="1"/>
  <c r="D166" i="1"/>
  <c r="C166" i="1"/>
  <c r="H165" i="1"/>
  <c r="G165" i="1"/>
  <c r="F165" i="1"/>
  <c r="E165" i="1"/>
  <c r="D165" i="1"/>
  <c r="C165" i="1"/>
  <c r="H164" i="1"/>
  <c r="G164" i="1"/>
  <c r="F164" i="1"/>
  <c r="E164" i="1"/>
  <c r="D164" i="1"/>
  <c r="C164" i="1"/>
  <c r="H163" i="1"/>
  <c r="G163" i="1"/>
  <c r="F163" i="1"/>
  <c r="E163" i="1"/>
  <c r="D163" i="1"/>
  <c r="C163" i="1"/>
  <c r="H162" i="1"/>
  <c r="G162" i="1"/>
  <c r="F162" i="1"/>
  <c r="E162" i="1"/>
  <c r="D162" i="1"/>
  <c r="C162" i="1"/>
  <c r="H161" i="1"/>
  <c r="G161" i="1"/>
  <c r="F161" i="1"/>
  <c r="E161" i="1"/>
  <c r="D161" i="1"/>
  <c r="C161" i="1"/>
  <c r="H160" i="1"/>
  <c r="G160" i="1"/>
  <c r="F160" i="1"/>
  <c r="E160" i="1"/>
  <c r="D160" i="1"/>
  <c r="C160" i="1"/>
  <c r="H159" i="1"/>
  <c r="G159" i="1"/>
  <c r="F159" i="1"/>
  <c r="E159" i="1"/>
  <c r="D159" i="1"/>
  <c r="C159" i="1"/>
  <c r="H158" i="1"/>
  <c r="G158" i="1"/>
  <c r="F158" i="1"/>
  <c r="E158" i="1"/>
  <c r="D158" i="1"/>
  <c r="C158" i="1"/>
  <c r="H157" i="1"/>
  <c r="G157" i="1"/>
  <c r="F157" i="1"/>
  <c r="E157" i="1"/>
  <c r="D157" i="1"/>
  <c r="C157" i="1"/>
  <c r="H156" i="1"/>
  <c r="G156" i="1"/>
  <c r="F156" i="1"/>
  <c r="E156" i="1"/>
  <c r="D156" i="1"/>
  <c r="C156" i="1"/>
  <c r="H155" i="1"/>
  <c r="G155" i="1"/>
  <c r="F155" i="1"/>
  <c r="E155" i="1"/>
  <c r="D155" i="1"/>
  <c r="C155" i="1"/>
  <c r="H154" i="1"/>
  <c r="G154" i="1"/>
  <c r="F154" i="1"/>
  <c r="E154" i="1"/>
  <c r="D154" i="1"/>
  <c r="C154" i="1"/>
  <c r="H153" i="1"/>
  <c r="G153" i="1"/>
  <c r="F153" i="1"/>
  <c r="E153" i="1"/>
  <c r="D153" i="1"/>
  <c r="C153" i="1"/>
  <c r="H152" i="1"/>
  <c r="G152" i="1"/>
  <c r="F152" i="1"/>
  <c r="E152" i="1"/>
  <c r="D152" i="1"/>
  <c r="C152" i="1"/>
  <c r="H151" i="1"/>
  <c r="G151" i="1"/>
  <c r="F151" i="1"/>
  <c r="E151" i="1"/>
  <c r="D151" i="1"/>
  <c r="C151" i="1"/>
  <c r="H150" i="1"/>
  <c r="G150" i="1"/>
  <c r="F150" i="1"/>
  <c r="E150" i="1"/>
  <c r="D150" i="1"/>
  <c r="C150" i="1"/>
  <c r="H149" i="1"/>
  <c r="G149" i="1"/>
  <c r="F149" i="1"/>
  <c r="E149" i="1"/>
  <c r="D149" i="1"/>
  <c r="C149" i="1"/>
  <c r="H148" i="1"/>
  <c r="G148" i="1"/>
  <c r="F148" i="1"/>
  <c r="E148" i="1"/>
  <c r="D148" i="1"/>
  <c r="C148" i="1"/>
  <c r="H147" i="1"/>
  <c r="G147" i="1"/>
  <c r="F147" i="1"/>
  <c r="E147" i="1"/>
  <c r="D147" i="1"/>
  <c r="C147" i="1"/>
  <c r="H146" i="1"/>
  <c r="G146" i="1"/>
  <c r="F146" i="1"/>
  <c r="E146" i="1"/>
  <c r="D146" i="1"/>
  <c r="C146" i="1"/>
  <c r="H145" i="1"/>
  <c r="G145" i="1"/>
  <c r="F145" i="1"/>
  <c r="E145" i="1"/>
  <c r="D145" i="1"/>
  <c r="C145" i="1"/>
  <c r="H144" i="1"/>
  <c r="G144" i="1"/>
  <c r="F144" i="1"/>
  <c r="E144" i="1"/>
  <c r="D144" i="1"/>
  <c r="C144" i="1"/>
  <c r="H143" i="1"/>
  <c r="G143" i="1"/>
  <c r="F143" i="1"/>
  <c r="E143" i="1"/>
  <c r="D143" i="1"/>
  <c r="C143" i="1"/>
  <c r="H142" i="1"/>
  <c r="G142" i="1"/>
  <c r="F142" i="1"/>
  <c r="E142" i="1"/>
  <c r="D142" i="1"/>
  <c r="C142" i="1"/>
  <c r="H141" i="1"/>
  <c r="G141" i="1"/>
  <c r="F141" i="1"/>
  <c r="E141" i="1"/>
  <c r="D141" i="1"/>
  <c r="C141" i="1"/>
  <c r="H140" i="1"/>
  <c r="G140" i="1"/>
  <c r="F140" i="1"/>
  <c r="E140" i="1"/>
  <c r="D140" i="1"/>
  <c r="C140" i="1"/>
  <c r="H139" i="1"/>
  <c r="G139" i="1"/>
  <c r="F139" i="1"/>
  <c r="E139" i="1"/>
  <c r="D139" i="1"/>
  <c r="C139" i="1"/>
  <c r="H138" i="1"/>
  <c r="G138" i="1"/>
  <c r="F138" i="1"/>
  <c r="E138" i="1"/>
  <c r="D138" i="1"/>
  <c r="C138" i="1"/>
  <c r="H137" i="1"/>
  <c r="G137" i="1"/>
  <c r="F137" i="1"/>
  <c r="E137" i="1"/>
  <c r="D137" i="1"/>
  <c r="C137" i="1"/>
  <c r="H136" i="1"/>
  <c r="G136" i="1"/>
  <c r="F136" i="1"/>
  <c r="E136" i="1"/>
  <c r="D136" i="1"/>
  <c r="C136" i="1"/>
  <c r="H135" i="1"/>
  <c r="G135" i="1"/>
  <c r="F135" i="1"/>
  <c r="E135" i="1"/>
  <c r="D135" i="1"/>
  <c r="C135" i="1"/>
  <c r="H134" i="1"/>
  <c r="G134" i="1"/>
  <c r="F134" i="1"/>
  <c r="E134" i="1"/>
  <c r="D134" i="1"/>
  <c r="C134" i="1"/>
  <c r="H133" i="1"/>
  <c r="G133" i="1"/>
  <c r="F133" i="1"/>
  <c r="E133" i="1"/>
  <c r="D133" i="1"/>
  <c r="C133" i="1"/>
  <c r="H132" i="1"/>
  <c r="G132" i="1"/>
  <c r="F132" i="1"/>
  <c r="E132" i="1"/>
  <c r="D132" i="1"/>
  <c r="C132" i="1"/>
  <c r="H131" i="1"/>
  <c r="G131" i="1"/>
  <c r="F131" i="1"/>
  <c r="E131" i="1"/>
  <c r="D131" i="1"/>
  <c r="C131" i="1"/>
  <c r="H130" i="1"/>
  <c r="G130" i="1"/>
  <c r="F130" i="1"/>
  <c r="E130" i="1"/>
  <c r="D130" i="1"/>
  <c r="C130" i="1"/>
  <c r="H129" i="1"/>
  <c r="G129" i="1"/>
  <c r="F129" i="1"/>
  <c r="E129" i="1"/>
  <c r="D129" i="1"/>
  <c r="C129" i="1"/>
  <c r="H128" i="1"/>
  <c r="G128" i="1"/>
  <c r="F128" i="1"/>
  <c r="E128" i="1"/>
  <c r="D128" i="1"/>
  <c r="C128" i="1"/>
  <c r="H127" i="1"/>
  <c r="G127" i="1"/>
  <c r="F127" i="1"/>
  <c r="E127" i="1"/>
  <c r="D127" i="1"/>
  <c r="C127" i="1"/>
  <c r="H126" i="1"/>
  <c r="G126" i="1"/>
  <c r="F126" i="1"/>
  <c r="E126" i="1"/>
  <c r="D126" i="1"/>
  <c r="C126" i="1"/>
  <c r="H125" i="1"/>
  <c r="G125" i="1"/>
  <c r="F125" i="1"/>
  <c r="E125" i="1"/>
  <c r="D125" i="1"/>
  <c r="C125" i="1"/>
  <c r="H124" i="1"/>
  <c r="G124" i="1"/>
  <c r="F124" i="1"/>
  <c r="E124" i="1"/>
  <c r="D124" i="1"/>
  <c r="C124" i="1"/>
  <c r="H123" i="1"/>
  <c r="G123" i="1"/>
  <c r="F123" i="1"/>
  <c r="E123" i="1"/>
  <c r="D123" i="1"/>
  <c r="C123" i="1"/>
  <c r="H122" i="1"/>
  <c r="G122" i="1"/>
  <c r="F122" i="1"/>
  <c r="E122" i="1"/>
  <c r="D122" i="1"/>
  <c r="C122" i="1"/>
  <c r="H121" i="1"/>
  <c r="G121" i="1"/>
  <c r="F121" i="1"/>
  <c r="E121" i="1"/>
  <c r="D121" i="1"/>
  <c r="C121" i="1"/>
  <c r="H120" i="1"/>
  <c r="G120" i="1"/>
  <c r="F120" i="1"/>
  <c r="E120" i="1"/>
  <c r="D120" i="1"/>
  <c r="C120" i="1"/>
  <c r="H119" i="1"/>
  <c r="G119" i="1"/>
  <c r="F119" i="1"/>
  <c r="E119" i="1"/>
  <c r="D119" i="1"/>
  <c r="C119" i="1"/>
  <c r="H118" i="1"/>
  <c r="G118" i="1"/>
  <c r="F118" i="1"/>
  <c r="E118" i="1"/>
  <c r="D118" i="1"/>
  <c r="C118" i="1"/>
  <c r="H117" i="1"/>
  <c r="G117" i="1"/>
  <c r="F117" i="1"/>
  <c r="E117" i="1"/>
  <c r="D117" i="1"/>
  <c r="C117" i="1"/>
  <c r="H116" i="1"/>
  <c r="G116" i="1"/>
  <c r="F116" i="1"/>
  <c r="E116" i="1"/>
  <c r="D116" i="1"/>
  <c r="C116" i="1"/>
  <c r="H115" i="1"/>
  <c r="G115" i="1"/>
  <c r="F115" i="1"/>
  <c r="E115" i="1"/>
  <c r="D115" i="1"/>
  <c r="C115" i="1"/>
  <c r="H114" i="1"/>
  <c r="G114" i="1"/>
  <c r="F114" i="1"/>
  <c r="E114" i="1"/>
  <c r="D114" i="1"/>
  <c r="C114" i="1"/>
  <c r="H113" i="1"/>
  <c r="G113" i="1"/>
  <c r="F113" i="1"/>
  <c r="E113" i="1"/>
  <c r="D113" i="1"/>
  <c r="C113" i="1"/>
  <c r="H112" i="1"/>
  <c r="G112" i="1"/>
  <c r="F112" i="1"/>
  <c r="E112" i="1"/>
  <c r="D112" i="1"/>
  <c r="C112" i="1"/>
  <c r="H111" i="1"/>
  <c r="G111" i="1"/>
  <c r="F111" i="1"/>
  <c r="E111" i="1"/>
  <c r="D111" i="1"/>
  <c r="C111" i="1"/>
  <c r="H110" i="1"/>
  <c r="G110" i="1"/>
  <c r="F110" i="1"/>
  <c r="E110" i="1"/>
  <c r="D110" i="1"/>
  <c r="C110" i="1"/>
  <c r="H109" i="1"/>
  <c r="G109" i="1"/>
  <c r="F109" i="1"/>
  <c r="E109" i="1"/>
  <c r="D109" i="1"/>
  <c r="C109" i="1"/>
  <c r="H108" i="1"/>
  <c r="G108" i="1"/>
  <c r="F108" i="1"/>
  <c r="E108" i="1"/>
  <c r="D108" i="1"/>
  <c r="C108" i="1"/>
  <c r="H107" i="1"/>
  <c r="G107" i="1"/>
  <c r="F107" i="1"/>
  <c r="E107" i="1"/>
  <c r="D107" i="1"/>
  <c r="C107" i="1"/>
  <c r="H106" i="1"/>
  <c r="G106" i="1"/>
  <c r="F106" i="1"/>
  <c r="E106" i="1"/>
  <c r="D106" i="1"/>
  <c r="C106" i="1"/>
  <c r="H105" i="1"/>
  <c r="G105" i="1"/>
  <c r="F105" i="1"/>
  <c r="E105" i="1"/>
  <c r="D105" i="1"/>
  <c r="C105" i="1"/>
  <c r="H104" i="1"/>
  <c r="G104" i="1"/>
  <c r="F104" i="1"/>
  <c r="E104" i="1"/>
  <c r="D104" i="1"/>
  <c r="C104" i="1"/>
  <c r="H103" i="1"/>
  <c r="G103" i="1"/>
  <c r="F103" i="1"/>
  <c r="E103" i="1"/>
  <c r="D103" i="1"/>
  <c r="C103" i="1"/>
  <c r="H102" i="1"/>
  <c r="G102" i="1"/>
  <c r="F102" i="1"/>
  <c r="E102" i="1"/>
  <c r="D102" i="1"/>
  <c r="C102" i="1"/>
  <c r="H101" i="1"/>
  <c r="G101" i="1"/>
  <c r="F101" i="1"/>
  <c r="E101" i="1"/>
  <c r="D101" i="1"/>
  <c r="C101" i="1"/>
  <c r="H100" i="1"/>
  <c r="G100" i="1"/>
  <c r="F100" i="1"/>
  <c r="E100" i="1"/>
  <c r="D100" i="1"/>
  <c r="C100" i="1"/>
  <c r="H99" i="1"/>
  <c r="G99" i="1"/>
  <c r="F99" i="1"/>
  <c r="E99" i="1"/>
  <c r="D99" i="1"/>
  <c r="C99" i="1"/>
  <c r="H98" i="1"/>
  <c r="G98" i="1"/>
  <c r="F98" i="1"/>
  <c r="E98" i="1"/>
  <c r="D98" i="1"/>
  <c r="C98" i="1"/>
  <c r="H97" i="1"/>
  <c r="G97" i="1"/>
  <c r="F97" i="1"/>
  <c r="E97" i="1"/>
  <c r="D97" i="1"/>
  <c r="C97" i="1"/>
  <c r="H96" i="1"/>
  <c r="G96" i="1"/>
  <c r="F96" i="1"/>
  <c r="E96" i="1"/>
  <c r="D96" i="1"/>
  <c r="C96" i="1"/>
  <c r="H95" i="1"/>
  <c r="G95" i="1"/>
  <c r="F95" i="1"/>
  <c r="E95" i="1"/>
  <c r="D95" i="1"/>
  <c r="C95" i="1"/>
  <c r="H94" i="1"/>
  <c r="G94" i="1"/>
  <c r="F94" i="1"/>
  <c r="E94" i="1"/>
  <c r="D94" i="1"/>
  <c r="C94" i="1"/>
  <c r="H93" i="1"/>
  <c r="G93" i="1"/>
  <c r="F93" i="1"/>
  <c r="E93" i="1"/>
  <c r="D93" i="1"/>
  <c r="C93" i="1"/>
  <c r="H92" i="1"/>
  <c r="G92" i="1"/>
  <c r="F92" i="1"/>
  <c r="E92" i="1"/>
  <c r="D92" i="1"/>
  <c r="C92" i="1"/>
  <c r="H91" i="1"/>
  <c r="G91" i="1"/>
  <c r="F91" i="1"/>
  <c r="E91" i="1"/>
  <c r="D91" i="1"/>
  <c r="C91" i="1"/>
  <c r="H90" i="1"/>
  <c r="G90" i="1"/>
  <c r="F90" i="1"/>
  <c r="E90" i="1"/>
  <c r="D90" i="1"/>
  <c r="C90" i="1"/>
  <c r="H89" i="1"/>
  <c r="G89" i="1"/>
  <c r="F89" i="1"/>
  <c r="E89" i="1"/>
  <c r="D89" i="1"/>
  <c r="C89" i="1"/>
  <c r="H88" i="1"/>
  <c r="G88" i="1"/>
  <c r="F88" i="1"/>
  <c r="E88" i="1"/>
  <c r="D88" i="1"/>
  <c r="C88" i="1"/>
  <c r="H87" i="1"/>
  <c r="G87" i="1"/>
  <c r="F87" i="1"/>
  <c r="E87" i="1"/>
  <c r="D87" i="1"/>
  <c r="C87" i="1"/>
  <c r="H86" i="1"/>
  <c r="G86" i="1"/>
  <c r="F86" i="1"/>
  <c r="E86" i="1"/>
  <c r="D86" i="1"/>
  <c r="C86" i="1"/>
  <c r="H85" i="1"/>
  <c r="G85" i="1"/>
  <c r="F85" i="1"/>
  <c r="E85" i="1"/>
  <c r="D85" i="1"/>
  <c r="C85" i="1"/>
  <c r="H84" i="1"/>
  <c r="G84" i="1"/>
  <c r="F84" i="1"/>
  <c r="E84" i="1"/>
  <c r="D84" i="1"/>
  <c r="C84" i="1"/>
  <c r="H83" i="1"/>
  <c r="G83" i="1"/>
  <c r="F83" i="1"/>
  <c r="E83" i="1"/>
  <c r="D83" i="1"/>
  <c r="C83" i="1"/>
  <c r="H82" i="1"/>
  <c r="G82" i="1"/>
  <c r="F82" i="1"/>
  <c r="E82" i="1"/>
  <c r="D82" i="1"/>
  <c r="C82" i="1"/>
  <c r="H81" i="1"/>
  <c r="G81" i="1"/>
  <c r="F81" i="1"/>
  <c r="E81" i="1"/>
  <c r="D81" i="1"/>
  <c r="C81" i="1"/>
  <c r="H80" i="1"/>
  <c r="G80" i="1"/>
  <c r="F80" i="1"/>
  <c r="E80" i="1"/>
  <c r="D80" i="1"/>
  <c r="C80" i="1"/>
  <c r="H79" i="1"/>
  <c r="G79" i="1"/>
  <c r="F79" i="1"/>
  <c r="E79" i="1"/>
  <c r="D79" i="1"/>
  <c r="C79" i="1"/>
  <c r="H78" i="1"/>
  <c r="G78" i="1"/>
  <c r="F78" i="1"/>
  <c r="E78" i="1"/>
  <c r="D78" i="1"/>
  <c r="C78" i="1"/>
  <c r="H77" i="1"/>
  <c r="G77" i="1"/>
  <c r="F77" i="1"/>
  <c r="E77" i="1"/>
  <c r="D77" i="1"/>
  <c r="C77" i="1"/>
  <c r="H76" i="1"/>
  <c r="G76" i="1"/>
  <c r="F76" i="1"/>
  <c r="E76" i="1"/>
  <c r="D76" i="1"/>
  <c r="C76" i="1"/>
  <c r="H75" i="1"/>
  <c r="G75" i="1"/>
  <c r="F75" i="1"/>
  <c r="E75" i="1"/>
  <c r="D75" i="1"/>
  <c r="C75" i="1"/>
  <c r="H74" i="1"/>
  <c r="G74" i="1"/>
  <c r="F74" i="1"/>
  <c r="E74" i="1"/>
  <c r="D74" i="1"/>
  <c r="C74" i="1"/>
  <c r="H73" i="1"/>
  <c r="G73" i="1"/>
  <c r="F73" i="1"/>
  <c r="E73" i="1"/>
  <c r="D73" i="1"/>
  <c r="C73" i="1"/>
  <c r="H72" i="1"/>
  <c r="G72" i="1"/>
  <c r="F72" i="1"/>
  <c r="E72" i="1"/>
  <c r="D72" i="1"/>
  <c r="C72" i="1"/>
  <c r="H71" i="1"/>
  <c r="G71" i="1"/>
  <c r="F71" i="1"/>
  <c r="E71" i="1"/>
  <c r="D71" i="1"/>
  <c r="C71" i="1"/>
  <c r="H70" i="1"/>
  <c r="G70" i="1"/>
  <c r="F70" i="1"/>
  <c r="E70" i="1"/>
  <c r="D70" i="1"/>
  <c r="C70" i="1"/>
  <c r="H69" i="1"/>
  <c r="G69" i="1"/>
  <c r="F69" i="1"/>
  <c r="E69" i="1"/>
  <c r="D69" i="1"/>
  <c r="C69" i="1"/>
  <c r="H68" i="1"/>
  <c r="G68" i="1"/>
  <c r="F68" i="1"/>
  <c r="E68" i="1"/>
  <c r="D68" i="1"/>
  <c r="C68" i="1"/>
  <c r="H67" i="1"/>
  <c r="G67" i="1"/>
  <c r="F67" i="1"/>
  <c r="E67" i="1"/>
  <c r="D67" i="1"/>
  <c r="C67" i="1"/>
  <c r="H66" i="1"/>
  <c r="G66" i="1"/>
  <c r="F66" i="1"/>
  <c r="E66" i="1"/>
  <c r="D66" i="1"/>
  <c r="C66" i="1"/>
  <c r="H65" i="1"/>
  <c r="G65" i="1"/>
  <c r="F65" i="1"/>
  <c r="E65" i="1"/>
  <c r="D65" i="1"/>
  <c r="C65" i="1"/>
  <c r="H64" i="1"/>
  <c r="G64" i="1"/>
  <c r="F64" i="1"/>
  <c r="E64" i="1"/>
  <c r="D64" i="1"/>
  <c r="C64" i="1"/>
  <c r="H63" i="1"/>
  <c r="G63" i="1"/>
  <c r="F63" i="1"/>
  <c r="E63" i="1"/>
  <c r="D63" i="1"/>
  <c r="C63" i="1"/>
  <c r="H62" i="1"/>
  <c r="G62" i="1"/>
  <c r="F62" i="1"/>
  <c r="E62" i="1"/>
  <c r="D62" i="1"/>
  <c r="C62" i="1"/>
  <c r="H61" i="1"/>
  <c r="G61" i="1"/>
  <c r="F61" i="1"/>
  <c r="E61" i="1"/>
  <c r="D61" i="1"/>
  <c r="C61" i="1"/>
  <c r="H60" i="1"/>
  <c r="G60" i="1"/>
  <c r="F60" i="1"/>
  <c r="E60" i="1"/>
  <c r="D60" i="1"/>
  <c r="C60" i="1"/>
  <c r="H59" i="1"/>
  <c r="G59" i="1"/>
  <c r="F59" i="1"/>
  <c r="E59" i="1"/>
  <c r="D59" i="1"/>
  <c r="C59" i="1"/>
  <c r="H58" i="1"/>
  <c r="G58" i="1"/>
  <c r="F58" i="1"/>
  <c r="E58" i="1"/>
  <c r="D58" i="1"/>
  <c r="C58" i="1"/>
  <c r="H57" i="1"/>
  <c r="G57" i="1"/>
  <c r="F57" i="1"/>
  <c r="E57" i="1"/>
  <c r="D57" i="1"/>
  <c r="C57" i="1"/>
  <c r="H56" i="1"/>
  <c r="G56" i="1"/>
  <c r="F56" i="1"/>
  <c r="E56" i="1"/>
  <c r="D56" i="1"/>
  <c r="C56" i="1"/>
  <c r="H55" i="1"/>
  <c r="G55" i="1"/>
  <c r="F55" i="1"/>
  <c r="E55" i="1"/>
  <c r="D55" i="1"/>
  <c r="C55" i="1"/>
  <c r="H54" i="1"/>
  <c r="G54" i="1"/>
  <c r="F54" i="1"/>
  <c r="E54" i="1"/>
  <c r="D54" i="1"/>
  <c r="C54" i="1"/>
  <c r="H53" i="1"/>
  <c r="G53" i="1"/>
  <c r="F53" i="1"/>
  <c r="E53" i="1"/>
  <c r="D53" i="1"/>
  <c r="C53" i="1"/>
  <c r="H52" i="1"/>
  <c r="G52" i="1"/>
  <c r="F52" i="1"/>
  <c r="E52" i="1"/>
  <c r="D52" i="1"/>
  <c r="C52" i="1"/>
  <c r="H51" i="1"/>
  <c r="G51" i="1"/>
  <c r="F51" i="1"/>
  <c r="E51" i="1"/>
  <c r="D51" i="1"/>
  <c r="C51" i="1"/>
  <c r="H50" i="1"/>
  <c r="G50" i="1"/>
  <c r="F50" i="1"/>
  <c r="E50" i="1"/>
  <c r="D50" i="1"/>
  <c r="C50" i="1"/>
  <c r="H49" i="1"/>
  <c r="G49" i="1"/>
  <c r="F49" i="1"/>
  <c r="E49" i="1"/>
  <c r="D49" i="1"/>
  <c r="C49" i="1"/>
  <c r="H48" i="1"/>
  <c r="G48" i="1"/>
  <c r="F48" i="1"/>
  <c r="E48" i="1"/>
  <c r="D48" i="1"/>
  <c r="C48" i="1"/>
  <c r="H47" i="1"/>
  <c r="G47" i="1"/>
  <c r="F47" i="1"/>
  <c r="E47" i="1"/>
  <c r="D47" i="1"/>
  <c r="C47" i="1"/>
  <c r="H46" i="1"/>
  <c r="G46" i="1"/>
  <c r="F46" i="1"/>
  <c r="E46" i="1"/>
  <c r="D46" i="1"/>
  <c r="C46" i="1"/>
  <c r="H45" i="1"/>
  <c r="G45" i="1"/>
  <c r="F45" i="1"/>
  <c r="E45" i="1"/>
  <c r="D45" i="1"/>
  <c r="C45" i="1"/>
  <c r="H44" i="1"/>
  <c r="G44" i="1"/>
  <c r="F44" i="1"/>
  <c r="E44" i="1"/>
  <c r="D44" i="1"/>
  <c r="C44" i="1"/>
  <c r="H43" i="1"/>
  <c r="G43" i="1"/>
  <c r="F43" i="1"/>
  <c r="E43" i="1"/>
  <c r="D43" i="1"/>
  <c r="C43" i="1"/>
  <c r="H42" i="1"/>
  <c r="G42" i="1"/>
  <c r="F42" i="1"/>
  <c r="E42" i="1"/>
  <c r="D42" i="1"/>
  <c r="C42" i="1"/>
  <c r="H41" i="1"/>
  <c r="G41" i="1"/>
  <c r="F41" i="1"/>
  <c r="E41" i="1"/>
  <c r="D41" i="1"/>
  <c r="C41" i="1"/>
  <c r="H40" i="1"/>
  <c r="G40" i="1"/>
  <c r="F40" i="1"/>
  <c r="E40" i="1"/>
  <c r="D40" i="1"/>
  <c r="C40" i="1"/>
  <c r="H39" i="1"/>
  <c r="G39" i="1"/>
  <c r="F39" i="1"/>
  <c r="E39" i="1"/>
  <c r="D39" i="1"/>
  <c r="C39" i="1"/>
  <c r="H38" i="1"/>
  <c r="G38" i="1"/>
  <c r="F38" i="1"/>
  <c r="E38" i="1"/>
  <c r="D38" i="1"/>
  <c r="C38" i="1"/>
  <c r="H37" i="1"/>
  <c r="G37" i="1"/>
  <c r="F37" i="1"/>
  <c r="E37" i="1"/>
  <c r="D37" i="1"/>
  <c r="C37" i="1"/>
  <c r="H36" i="1"/>
  <c r="G36" i="1"/>
  <c r="F36" i="1"/>
  <c r="E36" i="1"/>
  <c r="D36" i="1"/>
  <c r="C36" i="1"/>
  <c r="H35" i="1"/>
  <c r="G35" i="1"/>
  <c r="F35" i="1"/>
  <c r="E35" i="1"/>
  <c r="D35" i="1"/>
  <c r="C35" i="1"/>
  <c r="H34" i="1"/>
  <c r="G34" i="1"/>
  <c r="F34" i="1"/>
  <c r="E34" i="1"/>
  <c r="D34" i="1"/>
  <c r="C34" i="1"/>
  <c r="H33" i="1"/>
  <c r="G33" i="1"/>
  <c r="F33" i="1"/>
  <c r="E33" i="1"/>
  <c r="D33" i="1"/>
  <c r="C33" i="1"/>
  <c r="H32" i="1"/>
  <c r="G32" i="1"/>
  <c r="F32" i="1"/>
  <c r="E32" i="1"/>
  <c r="D32" i="1"/>
  <c r="C32" i="1"/>
  <c r="H31" i="1"/>
  <c r="G31" i="1"/>
  <c r="F31" i="1"/>
  <c r="E31" i="1"/>
  <c r="D31" i="1"/>
  <c r="C31" i="1"/>
  <c r="H30" i="1"/>
  <c r="G30" i="1"/>
  <c r="F30" i="1"/>
  <c r="E30" i="1"/>
  <c r="D30" i="1"/>
  <c r="C30" i="1"/>
  <c r="H29" i="1"/>
  <c r="G29" i="1"/>
  <c r="F29" i="1"/>
  <c r="E29" i="1"/>
  <c r="D29" i="1"/>
  <c r="C29" i="1"/>
  <c r="H28" i="1"/>
  <c r="G28" i="1"/>
  <c r="F28" i="1"/>
  <c r="E28" i="1"/>
  <c r="D28" i="1"/>
  <c r="C28" i="1"/>
  <c r="H27" i="1"/>
  <c r="G27" i="1"/>
  <c r="F27" i="1"/>
  <c r="E27" i="1"/>
  <c r="D27" i="1"/>
  <c r="C27" i="1"/>
  <c r="H26" i="1"/>
  <c r="G26" i="1"/>
  <c r="F26" i="1"/>
  <c r="E26" i="1"/>
  <c r="D26" i="1"/>
  <c r="C26" i="1"/>
  <c r="H25" i="1"/>
  <c r="G25" i="1"/>
  <c r="F25" i="1"/>
  <c r="E25" i="1"/>
  <c r="D25" i="1"/>
  <c r="C25" i="1"/>
  <c r="H24" i="1"/>
  <c r="G24" i="1"/>
  <c r="F24" i="1"/>
  <c r="E24" i="1"/>
  <c r="D24" i="1"/>
  <c r="C24" i="1"/>
  <c r="H23" i="1"/>
  <c r="G23" i="1"/>
  <c r="F23" i="1"/>
  <c r="E23" i="1"/>
  <c r="D23" i="1"/>
  <c r="C23" i="1"/>
  <c r="H22" i="1"/>
  <c r="G22" i="1"/>
  <c r="F22" i="1"/>
  <c r="E22" i="1"/>
  <c r="D22" i="1"/>
  <c r="C22" i="1"/>
  <c r="H21" i="1"/>
  <c r="G21" i="1"/>
  <c r="F21" i="1"/>
  <c r="E21" i="1"/>
  <c r="D21" i="1"/>
  <c r="C21" i="1"/>
  <c r="H20" i="1"/>
  <c r="G20" i="1"/>
  <c r="F20" i="1"/>
  <c r="E20" i="1"/>
  <c r="D20" i="1"/>
  <c r="C20" i="1"/>
  <c r="H19" i="1"/>
  <c r="G19" i="1"/>
  <c r="F19" i="1"/>
  <c r="E19" i="1"/>
  <c r="D19" i="1"/>
  <c r="C19" i="1"/>
  <c r="H18" i="1"/>
  <c r="G18" i="1"/>
  <c r="F18" i="1"/>
  <c r="E18" i="1"/>
  <c r="D18" i="1"/>
  <c r="C18" i="1"/>
  <c r="H17" i="1"/>
  <c r="G17" i="1"/>
  <c r="F17" i="1"/>
  <c r="E17" i="1"/>
  <c r="D17" i="1"/>
  <c r="C17" i="1"/>
  <c r="H16" i="1"/>
  <c r="G16" i="1"/>
  <c r="F16" i="1"/>
  <c r="E16" i="1"/>
  <c r="D16" i="1"/>
  <c r="C16" i="1"/>
  <c r="H15" i="1"/>
  <c r="G15" i="1"/>
  <c r="F15" i="1"/>
  <c r="E15" i="1"/>
  <c r="D15" i="1"/>
  <c r="C15" i="1"/>
  <c r="H14" i="1"/>
  <c r="G14" i="1"/>
  <c r="F14" i="1"/>
  <c r="E14" i="1"/>
  <c r="D14" i="1"/>
  <c r="C14" i="1"/>
  <c r="H13" i="1"/>
  <c r="G13" i="1"/>
  <c r="F13" i="1"/>
  <c r="E13" i="1"/>
  <c r="D13" i="1"/>
  <c r="C13" i="1"/>
  <c r="H12" i="1"/>
  <c r="G12" i="1"/>
  <c r="F12" i="1"/>
  <c r="E12" i="1"/>
  <c r="D12" i="1"/>
  <c r="C12" i="1"/>
  <c r="H11" i="1"/>
  <c r="G11" i="1"/>
  <c r="F11" i="1"/>
  <c r="E11" i="1"/>
  <c r="D11" i="1"/>
  <c r="C11" i="1"/>
  <c r="H10" i="1"/>
  <c r="G10" i="1"/>
  <c r="F10" i="1"/>
  <c r="E10" i="1"/>
  <c r="D10" i="1"/>
  <c r="C10" i="1"/>
  <c r="H9" i="1"/>
  <c r="G9" i="1"/>
  <c r="F9" i="1"/>
  <c r="E9" i="1"/>
  <c r="D9" i="1"/>
  <c r="C9" i="1"/>
  <c r="H8" i="1"/>
  <c r="G8" i="1"/>
  <c r="F8" i="1"/>
  <c r="E8" i="1"/>
  <c r="D8" i="1"/>
  <c r="C8" i="1"/>
  <c r="H7" i="1"/>
  <c r="G7" i="1"/>
  <c r="F7" i="1"/>
  <c r="E7" i="1"/>
  <c r="D7" i="1"/>
  <c r="C7" i="1"/>
  <c r="H6" i="1"/>
  <c r="G6" i="1"/>
  <c r="E6" i="1"/>
  <c r="D6" i="1"/>
  <c r="C6" i="1"/>
  <c r="H5" i="1"/>
  <c r="G5" i="1"/>
  <c r="F5" i="1"/>
  <c r="E5" i="1"/>
  <c r="D5" i="1"/>
  <c r="C5" i="1"/>
  <c r="H4" i="1"/>
  <c r="G4" i="1"/>
  <c r="F4" i="1"/>
  <c r="E4" i="1"/>
  <c r="D4" i="1"/>
  <c r="C4" i="1"/>
  <c r="H3" i="1"/>
  <c r="G3" i="1"/>
  <c r="F3" i="1"/>
  <c r="E3" i="1"/>
  <c r="D3" i="1"/>
  <c r="C3" i="1"/>
  <c r="H2" i="1"/>
  <c r="G2" i="1"/>
  <c r="F2" i="1"/>
  <c r="E2" i="1"/>
  <c r="D2" i="1"/>
  <c r="C2" i="1"/>
  <c r="B3" i="4" l="1"/>
  <c r="C3" i="4"/>
  <c r="D3" i="4"/>
  <c r="E3" i="4"/>
  <c r="F3" i="4"/>
  <c r="G3" i="4"/>
  <c r="H3" i="4"/>
  <c r="I3" i="4"/>
  <c r="J3" i="4"/>
  <c r="K3" i="4"/>
  <c r="B4" i="4"/>
  <c r="C4" i="4"/>
  <c r="D4" i="4"/>
  <c r="E4" i="4"/>
  <c r="F4" i="4"/>
  <c r="G4" i="4"/>
  <c r="H4" i="4"/>
  <c r="I4" i="4"/>
  <c r="J4" i="4"/>
  <c r="K4" i="4"/>
  <c r="B5" i="4"/>
  <c r="C5" i="4"/>
  <c r="D5" i="4"/>
  <c r="E5" i="4"/>
  <c r="F5" i="4"/>
  <c r="G5" i="4"/>
  <c r="H5" i="4"/>
  <c r="I5" i="4"/>
  <c r="J5" i="4"/>
  <c r="K5" i="4"/>
  <c r="B6" i="4"/>
  <c r="C6" i="4"/>
  <c r="D6" i="4"/>
  <c r="E6" i="4"/>
  <c r="F6" i="4"/>
  <c r="G6" i="4"/>
  <c r="H6" i="4"/>
  <c r="I6" i="4"/>
  <c r="J6" i="4"/>
  <c r="K6" i="4"/>
  <c r="B7" i="4"/>
  <c r="C7" i="4"/>
  <c r="D7" i="4"/>
  <c r="E7" i="4"/>
  <c r="F7" i="4"/>
  <c r="G7" i="4"/>
  <c r="H7" i="4"/>
  <c r="I7" i="4"/>
  <c r="J7" i="4"/>
  <c r="K7" i="4"/>
  <c r="B8" i="4"/>
  <c r="C8" i="4"/>
  <c r="D8" i="4"/>
  <c r="E8" i="4"/>
  <c r="F8" i="4"/>
  <c r="G8" i="4"/>
  <c r="H8" i="4"/>
  <c r="I8" i="4"/>
  <c r="J8" i="4"/>
  <c r="K8" i="4"/>
  <c r="B9" i="4"/>
  <c r="C9" i="4"/>
  <c r="D9" i="4"/>
  <c r="E9" i="4"/>
  <c r="F9" i="4"/>
  <c r="G9" i="4"/>
  <c r="H9" i="4"/>
  <c r="I9" i="4"/>
  <c r="J9" i="4"/>
  <c r="K9" i="4"/>
  <c r="B10" i="4"/>
  <c r="C10" i="4"/>
  <c r="D10" i="4"/>
  <c r="E10" i="4"/>
  <c r="F10" i="4"/>
  <c r="G10" i="4"/>
  <c r="H10" i="4"/>
  <c r="I10" i="4"/>
  <c r="J10" i="4"/>
  <c r="K10" i="4"/>
  <c r="B11" i="4"/>
  <c r="C11" i="4"/>
  <c r="D11" i="4"/>
  <c r="E11" i="4"/>
  <c r="F11" i="4"/>
  <c r="G11" i="4"/>
  <c r="H11" i="4"/>
  <c r="I11" i="4"/>
  <c r="J11" i="4"/>
  <c r="K11" i="4"/>
  <c r="B12" i="4"/>
  <c r="C12" i="4"/>
  <c r="D12" i="4"/>
  <c r="E12" i="4"/>
  <c r="F12" i="4"/>
  <c r="G12" i="4"/>
  <c r="H12" i="4"/>
  <c r="I12" i="4"/>
  <c r="J12" i="4"/>
  <c r="K12" i="4"/>
  <c r="B13" i="4"/>
  <c r="C13" i="4"/>
  <c r="D13" i="4"/>
  <c r="E13" i="4"/>
  <c r="F13" i="4"/>
  <c r="G13" i="4"/>
  <c r="H13" i="4"/>
  <c r="I13" i="4"/>
  <c r="J13" i="4"/>
  <c r="K13" i="4"/>
  <c r="B14" i="4"/>
  <c r="C14" i="4"/>
  <c r="D14" i="4"/>
  <c r="E14" i="4"/>
  <c r="F14" i="4"/>
  <c r="G14" i="4"/>
  <c r="H14" i="4"/>
  <c r="I14" i="4"/>
  <c r="J14" i="4"/>
  <c r="K14" i="4"/>
  <c r="B15" i="4"/>
  <c r="C15" i="4"/>
  <c r="D15" i="4"/>
  <c r="E15" i="4"/>
  <c r="F15" i="4"/>
  <c r="G15" i="4"/>
  <c r="H15" i="4"/>
  <c r="I15" i="4"/>
  <c r="J15" i="4"/>
  <c r="K15" i="4"/>
  <c r="B16" i="4"/>
  <c r="C16" i="4"/>
  <c r="D16" i="4"/>
  <c r="E16" i="4"/>
  <c r="F16" i="4"/>
  <c r="G16" i="4"/>
  <c r="H16" i="4"/>
  <c r="I16" i="4"/>
  <c r="J16" i="4"/>
  <c r="K16" i="4"/>
  <c r="B17" i="4"/>
  <c r="C17" i="4"/>
  <c r="D17" i="4"/>
  <c r="E17" i="4"/>
  <c r="F17" i="4"/>
  <c r="G17" i="4"/>
  <c r="H17" i="4"/>
  <c r="I17" i="4"/>
  <c r="J17" i="4"/>
  <c r="K17" i="4"/>
  <c r="B18" i="4"/>
  <c r="C18" i="4"/>
  <c r="D18" i="4"/>
  <c r="E18" i="4"/>
  <c r="F18" i="4"/>
  <c r="G18" i="4"/>
  <c r="H18" i="4"/>
  <c r="I18" i="4"/>
  <c r="J18" i="4"/>
  <c r="K18" i="4"/>
  <c r="B19" i="4"/>
  <c r="C19" i="4"/>
  <c r="D19" i="4"/>
  <c r="E19" i="4"/>
  <c r="F19" i="4"/>
  <c r="G19" i="4"/>
  <c r="H19" i="4"/>
  <c r="I19" i="4"/>
  <c r="J19" i="4"/>
  <c r="K19" i="4"/>
  <c r="B20" i="4"/>
  <c r="C20" i="4"/>
  <c r="D20" i="4"/>
  <c r="E20" i="4"/>
  <c r="F20" i="4"/>
  <c r="G20" i="4"/>
  <c r="H20" i="4"/>
  <c r="I20" i="4"/>
  <c r="J20" i="4"/>
  <c r="K20" i="4"/>
  <c r="B21" i="4"/>
  <c r="C21" i="4"/>
  <c r="D21" i="4"/>
  <c r="E21" i="4"/>
  <c r="F21" i="4"/>
  <c r="G21" i="4"/>
  <c r="H21" i="4"/>
  <c r="I21" i="4"/>
  <c r="J21" i="4"/>
  <c r="K21" i="4"/>
  <c r="B22" i="4"/>
  <c r="C22" i="4"/>
  <c r="D22" i="4"/>
  <c r="E22" i="4"/>
  <c r="F22" i="4"/>
  <c r="G22" i="4"/>
  <c r="H22" i="4"/>
  <c r="I22" i="4"/>
  <c r="J22" i="4"/>
  <c r="K22" i="4"/>
  <c r="B23" i="4"/>
  <c r="C23" i="4"/>
  <c r="D23" i="4"/>
  <c r="E23" i="4"/>
  <c r="F23" i="4"/>
  <c r="G23" i="4"/>
  <c r="H23" i="4"/>
  <c r="I23" i="4"/>
  <c r="J23" i="4"/>
  <c r="K23" i="4"/>
  <c r="B24" i="4"/>
  <c r="C24" i="4"/>
  <c r="D24" i="4"/>
  <c r="E24" i="4"/>
  <c r="F24" i="4"/>
  <c r="G24" i="4"/>
  <c r="H24" i="4"/>
  <c r="I24" i="4"/>
  <c r="J24" i="4"/>
  <c r="K24" i="4"/>
  <c r="B25" i="4"/>
  <c r="C25" i="4"/>
  <c r="D25" i="4"/>
  <c r="E25" i="4"/>
  <c r="F25" i="4"/>
  <c r="G25" i="4"/>
  <c r="H25" i="4"/>
  <c r="I25" i="4"/>
  <c r="J25" i="4"/>
  <c r="K25" i="4"/>
  <c r="B26" i="4"/>
  <c r="C26" i="4"/>
  <c r="D26" i="4"/>
  <c r="E26" i="4"/>
  <c r="F26" i="4"/>
  <c r="G26" i="4"/>
  <c r="H26" i="4"/>
  <c r="I26" i="4"/>
  <c r="J26" i="4"/>
  <c r="K26" i="4"/>
  <c r="B27" i="4"/>
  <c r="C27" i="4"/>
  <c r="D27" i="4"/>
  <c r="E27" i="4"/>
  <c r="F27" i="4"/>
  <c r="G27" i="4"/>
  <c r="H27" i="4"/>
  <c r="I27" i="4"/>
  <c r="J27" i="4"/>
  <c r="K27" i="4"/>
  <c r="B28" i="4"/>
  <c r="C28" i="4"/>
  <c r="D28" i="4"/>
  <c r="E28" i="4"/>
  <c r="F28" i="4"/>
  <c r="G28" i="4"/>
  <c r="H28" i="4"/>
  <c r="I28" i="4"/>
  <c r="J28" i="4"/>
  <c r="K28" i="4"/>
  <c r="B29" i="4"/>
  <c r="C29" i="4"/>
  <c r="D29" i="4"/>
  <c r="E29" i="4"/>
  <c r="F29" i="4"/>
  <c r="G29" i="4"/>
  <c r="H29" i="4"/>
  <c r="I29" i="4"/>
  <c r="J29" i="4"/>
  <c r="K29" i="4"/>
  <c r="B30" i="4"/>
  <c r="C30" i="4"/>
  <c r="D30" i="4"/>
  <c r="E30" i="4"/>
  <c r="F30" i="4"/>
  <c r="G30" i="4"/>
  <c r="H30" i="4"/>
  <c r="I30" i="4"/>
  <c r="J30" i="4"/>
  <c r="K30" i="4"/>
  <c r="B31" i="4"/>
  <c r="C31" i="4"/>
  <c r="D31" i="4"/>
  <c r="E31" i="4"/>
  <c r="F31" i="4"/>
  <c r="G31" i="4"/>
  <c r="H31" i="4"/>
  <c r="I31" i="4"/>
  <c r="J31" i="4"/>
  <c r="K31" i="4"/>
  <c r="B32" i="4"/>
  <c r="C32" i="4"/>
  <c r="D32" i="4"/>
  <c r="E32" i="4"/>
  <c r="F32" i="4"/>
  <c r="G32" i="4"/>
  <c r="H32" i="4"/>
  <c r="I32" i="4"/>
  <c r="J32" i="4"/>
  <c r="K32" i="4"/>
  <c r="B33" i="4"/>
  <c r="C33" i="4"/>
  <c r="D33" i="4"/>
  <c r="E33" i="4"/>
  <c r="F33" i="4"/>
  <c r="G33" i="4"/>
  <c r="H33" i="4"/>
  <c r="I33" i="4"/>
  <c r="J33" i="4"/>
  <c r="K33" i="4"/>
  <c r="B34" i="4"/>
  <c r="C34" i="4"/>
  <c r="D34" i="4"/>
  <c r="E34" i="4"/>
  <c r="F34" i="4"/>
  <c r="G34" i="4"/>
  <c r="H34" i="4"/>
  <c r="I34" i="4"/>
  <c r="J34" i="4"/>
  <c r="K34" i="4"/>
  <c r="B35" i="4"/>
  <c r="C35" i="4"/>
  <c r="D35" i="4"/>
  <c r="E35" i="4"/>
  <c r="F35" i="4"/>
  <c r="G35" i="4"/>
  <c r="H35" i="4"/>
  <c r="I35" i="4"/>
  <c r="J35" i="4"/>
  <c r="K35" i="4"/>
  <c r="B36" i="4"/>
  <c r="C36" i="4"/>
  <c r="D36" i="4"/>
  <c r="E36" i="4"/>
  <c r="F36" i="4"/>
  <c r="G36" i="4"/>
  <c r="H36" i="4"/>
  <c r="I36" i="4"/>
  <c r="J36" i="4"/>
  <c r="K36" i="4"/>
  <c r="B37" i="4"/>
  <c r="C37" i="4"/>
  <c r="D37" i="4"/>
  <c r="E37" i="4"/>
  <c r="F37" i="4"/>
  <c r="G37" i="4"/>
  <c r="H37" i="4"/>
  <c r="I37" i="4"/>
  <c r="J37" i="4"/>
  <c r="K37" i="4"/>
  <c r="B38" i="4"/>
  <c r="C38" i="4"/>
  <c r="D38" i="4"/>
  <c r="E38" i="4"/>
  <c r="F38" i="4"/>
  <c r="G38" i="4"/>
  <c r="H38" i="4"/>
  <c r="I38" i="4"/>
  <c r="J38" i="4"/>
  <c r="K38" i="4"/>
  <c r="B39" i="4"/>
  <c r="C39" i="4"/>
  <c r="D39" i="4"/>
  <c r="E39" i="4"/>
  <c r="F39" i="4"/>
  <c r="G39" i="4"/>
  <c r="H39" i="4"/>
  <c r="I39" i="4"/>
  <c r="J39" i="4"/>
  <c r="K39" i="4"/>
  <c r="B40" i="4"/>
  <c r="C40" i="4"/>
  <c r="D40" i="4"/>
  <c r="E40" i="4"/>
  <c r="F40" i="4"/>
  <c r="G40" i="4"/>
  <c r="H40" i="4"/>
  <c r="I40" i="4"/>
  <c r="J40" i="4"/>
  <c r="K40" i="4"/>
  <c r="B41" i="4"/>
  <c r="C41" i="4"/>
  <c r="D41" i="4"/>
  <c r="E41" i="4"/>
  <c r="F41" i="4"/>
  <c r="G41" i="4"/>
  <c r="H41" i="4"/>
  <c r="I41" i="4"/>
  <c r="J41" i="4"/>
  <c r="K41" i="4"/>
  <c r="B42" i="4"/>
  <c r="C42" i="4"/>
  <c r="D42" i="4"/>
  <c r="E42" i="4"/>
  <c r="F42" i="4"/>
  <c r="G42" i="4"/>
  <c r="H42" i="4"/>
  <c r="I42" i="4"/>
  <c r="J42" i="4"/>
  <c r="K42" i="4"/>
  <c r="B43" i="4"/>
  <c r="C43" i="4"/>
  <c r="D43" i="4"/>
  <c r="E43" i="4"/>
  <c r="F43" i="4"/>
  <c r="G43" i="4"/>
  <c r="H43" i="4"/>
  <c r="I43" i="4"/>
  <c r="J43" i="4"/>
  <c r="K43" i="4"/>
  <c r="B44" i="4"/>
  <c r="C44" i="4"/>
  <c r="D44" i="4"/>
  <c r="E44" i="4"/>
  <c r="F44" i="4"/>
  <c r="G44" i="4"/>
  <c r="H44" i="4"/>
  <c r="I44" i="4"/>
  <c r="J44" i="4"/>
  <c r="K44" i="4"/>
  <c r="B45" i="4"/>
  <c r="C45" i="4"/>
  <c r="D45" i="4"/>
  <c r="E45" i="4"/>
  <c r="F45" i="4"/>
  <c r="G45" i="4"/>
  <c r="H45" i="4"/>
  <c r="I45" i="4"/>
  <c r="J45" i="4"/>
  <c r="K45" i="4"/>
  <c r="B46" i="4"/>
  <c r="C46" i="4"/>
  <c r="D46" i="4"/>
  <c r="E46" i="4"/>
  <c r="F46" i="4"/>
  <c r="G46" i="4"/>
  <c r="H46" i="4"/>
  <c r="I46" i="4"/>
  <c r="J46" i="4"/>
  <c r="K46" i="4"/>
  <c r="B47" i="4"/>
  <c r="C47" i="4"/>
  <c r="D47" i="4"/>
  <c r="E47" i="4"/>
  <c r="F47" i="4"/>
  <c r="G47" i="4"/>
  <c r="H47" i="4"/>
  <c r="I47" i="4"/>
  <c r="J47" i="4"/>
  <c r="K47" i="4"/>
  <c r="C2" i="4"/>
  <c r="C49" i="4" s="1"/>
  <c r="D2" i="4"/>
  <c r="D49" i="4" s="1"/>
  <c r="E2" i="4"/>
  <c r="E49" i="4" s="1"/>
  <c r="F2" i="4"/>
  <c r="F49" i="4" s="1"/>
  <c r="G2" i="4"/>
  <c r="G49" i="4" s="1"/>
  <c r="H2" i="4"/>
  <c r="H49" i="4" s="1"/>
  <c r="I2" i="4"/>
  <c r="I49" i="4" s="1"/>
  <c r="J2" i="4"/>
  <c r="J49" i="4" s="1"/>
  <c r="K2" i="4"/>
  <c r="K49" i="4" s="1"/>
  <c r="B2" i="4"/>
  <c r="B49" i="4" s="1"/>
  <c r="B3" i="3"/>
  <c r="C3" i="3"/>
  <c r="D3" i="3"/>
  <c r="E3" i="3"/>
  <c r="F3" i="3"/>
  <c r="G3" i="3"/>
  <c r="H3" i="3"/>
  <c r="I3" i="3"/>
  <c r="J3" i="3"/>
  <c r="K3" i="3"/>
  <c r="B4" i="3"/>
  <c r="C4" i="3"/>
  <c r="D4" i="3"/>
  <c r="E4" i="3"/>
  <c r="F4" i="3"/>
  <c r="G4" i="3"/>
  <c r="H4" i="3"/>
  <c r="I4" i="3"/>
  <c r="J4" i="3"/>
  <c r="K4" i="3"/>
  <c r="B5" i="3"/>
  <c r="C5" i="3"/>
  <c r="D5" i="3"/>
  <c r="E5" i="3"/>
  <c r="F5" i="3"/>
  <c r="G5" i="3"/>
  <c r="H5" i="3"/>
  <c r="I5" i="3"/>
  <c r="J5" i="3"/>
  <c r="K5" i="3"/>
  <c r="B6" i="3"/>
  <c r="C6" i="3"/>
  <c r="D6" i="3"/>
  <c r="E6" i="3"/>
  <c r="F6" i="3"/>
  <c r="G6" i="3"/>
  <c r="H6" i="3"/>
  <c r="I6" i="3"/>
  <c r="J6" i="3"/>
  <c r="K6" i="3"/>
  <c r="B7" i="3"/>
  <c r="C7" i="3"/>
  <c r="D7" i="3"/>
  <c r="E7" i="3"/>
  <c r="F7" i="3"/>
  <c r="G7" i="3"/>
  <c r="H7" i="3"/>
  <c r="I7" i="3"/>
  <c r="J7" i="3"/>
  <c r="K7" i="3"/>
  <c r="B8" i="3"/>
  <c r="C8" i="3"/>
  <c r="D8" i="3"/>
  <c r="E8" i="3"/>
  <c r="F8" i="3"/>
  <c r="G8" i="3"/>
  <c r="H8" i="3"/>
  <c r="I8" i="3"/>
  <c r="J8" i="3"/>
  <c r="K8" i="3"/>
  <c r="B9" i="3"/>
  <c r="C9" i="3"/>
  <c r="D9" i="3"/>
  <c r="E9" i="3"/>
  <c r="F9" i="3"/>
  <c r="G9" i="3"/>
  <c r="H9" i="3"/>
  <c r="I9" i="3"/>
  <c r="J9" i="3"/>
  <c r="K9" i="3"/>
  <c r="B10" i="3"/>
  <c r="C10" i="3"/>
  <c r="D10" i="3"/>
  <c r="E10" i="3"/>
  <c r="F10" i="3"/>
  <c r="G10" i="3"/>
  <c r="H10" i="3"/>
  <c r="I10" i="3"/>
  <c r="J10" i="3"/>
  <c r="K10" i="3"/>
  <c r="B11" i="3"/>
  <c r="C11" i="3"/>
  <c r="D11" i="3"/>
  <c r="E11" i="3"/>
  <c r="F11" i="3"/>
  <c r="G11" i="3"/>
  <c r="H11" i="3"/>
  <c r="I11" i="3"/>
  <c r="J11" i="3"/>
  <c r="K11" i="3"/>
  <c r="B12" i="3"/>
  <c r="C12" i="3"/>
  <c r="D12" i="3"/>
  <c r="E12" i="3"/>
  <c r="F12" i="3"/>
  <c r="G12" i="3"/>
  <c r="H12" i="3"/>
  <c r="I12" i="3"/>
  <c r="J12" i="3"/>
  <c r="K12" i="3"/>
  <c r="B13" i="3"/>
  <c r="C13" i="3"/>
  <c r="D13" i="3"/>
  <c r="E13" i="3"/>
  <c r="F13" i="3"/>
  <c r="G13" i="3"/>
  <c r="H13" i="3"/>
  <c r="I13" i="3"/>
  <c r="J13" i="3"/>
  <c r="K13" i="3"/>
  <c r="B14" i="3"/>
  <c r="C14" i="3"/>
  <c r="D14" i="3"/>
  <c r="E14" i="3"/>
  <c r="F14" i="3"/>
  <c r="G14" i="3"/>
  <c r="H14" i="3"/>
  <c r="I14" i="3"/>
  <c r="J14" i="3"/>
  <c r="K14" i="3"/>
  <c r="B15" i="3"/>
  <c r="C15" i="3"/>
  <c r="D15" i="3"/>
  <c r="E15" i="3"/>
  <c r="F15" i="3"/>
  <c r="G15" i="3"/>
  <c r="H15" i="3"/>
  <c r="I15" i="3"/>
  <c r="J15" i="3"/>
  <c r="K15" i="3"/>
  <c r="B16" i="3"/>
  <c r="C16" i="3"/>
  <c r="D16" i="3"/>
  <c r="E16" i="3"/>
  <c r="F16" i="3"/>
  <c r="G16" i="3"/>
  <c r="H16" i="3"/>
  <c r="I16" i="3"/>
  <c r="J16" i="3"/>
  <c r="K16" i="3"/>
  <c r="B17" i="3"/>
  <c r="C17" i="3"/>
  <c r="D17" i="3"/>
  <c r="E17" i="3"/>
  <c r="F17" i="3"/>
  <c r="G17" i="3"/>
  <c r="H17" i="3"/>
  <c r="I17" i="3"/>
  <c r="J17" i="3"/>
  <c r="K17" i="3"/>
  <c r="B18" i="3"/>
  <c r="C18" i="3"/>
  <c r="D18" i="3"/>
  <c r="E18" i="3"/>
  <c r="F18" i="3"/>
  <c r="G18" i="3"/>
  <c r="H18" i="3"/>
  <c r="I18" i="3"/>
  <c r="J18" i="3"/>
  <c r="K18" i="3"/>
  <c r="B19" i="3"/>
  <c r="C19" i="3"/>
  <c r="D19" i="3"/>
  <c r="E19" i="3"/>
  <c r="F19" i="3"/>
  <c r="G19" i="3"/>
  <c r="H19" i="3"/>
  <c r="I19" i="3"/>
  <c r="J19" i="3"/>
  <c r="K19" i="3"/>
  <c r="B20" i="3"/>
  <c r="C20" i="3"/>
  <c r="D20" i="3"/>
  <c r="E20" i="3"/>
  <c r="F20" i="3"/>
  <c r="G20" i="3"/>
  <c r="H20" i="3"/>
  <c r="I20" i="3"/>
  <c r="J20" i="3"/>
  <c r="K20" i="3"/>
  <c r="B21" i="3"/>
  <c r="C21" i="3"/>
  <c r="D21" i="3"/>
  <c r="E21" i="3"/>
  <c r="F21" i="3"/>
  <c r="G21" i="3"/>
  <c r="H21" i="3"/>
  <c r="I21" i="3"/>
  <c r="J21" i="3"/>
  <c r="K21" i="3"/>
  <c r="B22" i="3"/>
  <c r="C22" i="3"/>
  <c r="D22" i="3"/>
  <c r="E22" i="3"/>
  <c r="F22" i="3"/>
  <c r="G22" i="3"/>
  <c r="H22" i="3"/>
  <c r="I22" i="3"/>
  <c r="J22" i="3"/>
  <c r="K22" i="3"/>
  <c r="B23" i="3"/>
  <c r="C23" i="3"/>
  <c r="D23" i="3"/>
  <c r="E23" i="3"/>
  <c r="F23" i="3"/>
  <c r="G23" i="3"/>
  <c r="H23" i="3"/>
  <c r="I23" i="3"/>
  <c r="J23" i="3"/>
  <c r="K23" i="3"/>
  <c r="B24" i="3"/>
  <c r="C24" i="3"/>
  <c r="D24" i="3"/>
  <c r="E24" i="3"/>
  <c r="F24" i="3"/>
  <c r="G24" i="3"/>
  <c r="H24" i="3"/>
  <c r="I24" i="3"/>
  <c r="J24" i="3"/>
  <c r="K24" i="3"/>
  <c r="B25" i="3"/>
  <c r="C25" i="3"/>
  <c r="D25" i="3"/>
  <c r="E25" i="3"/>
  <c r="F25" i="3"/>
  <c r="G25" i="3"/>
  <c r="H25" i="3"/>
  <c r="I25" i="3"/>
  <c r="J25" i="3"/>
  <c r="K25" i="3"/>
  <c r="B26" i="3"/>
  <c r="C26" i="3"/>
  <c r="D26" i="3"/>
  <c r="E26" i="3"/>
  <c r="F26" i="3"/>
  <c r="G26" i="3"/>
  <c r="H26" i="3"/>
  <c r="I26" i="3"/>
  <c r="J26" i="3"/>
  <c r="K26" i="3"/>
  <c r="B27" i="3"/>
  <c r="C27" i="3"/>
  <c r="D27" i="3"/>
  <c r="E27" i="3"/>
  <c r="F27" i="3"/>
  <c r="G27" i="3"/>
  <c r="H27" i="3"/>
  <c r="I27" i="3"/>
  <c r="J27" i="3"/>
  <c r="K27" i="3"/>
  <c r="B28" i="3"/>
  <c r="C28" i="3"/>
  <c r="D28" i="3"/>
  <c r="E28" i="3"/>
  <c r="F28" i="3"/>
  <c r="G28" i="3"/>
  <c r="H28" i="3"/>
  <c r="I28" i="3"/>
  <c r="J28" i="3"/>
  <c r="K28" i="3"/>
  <c r="B29" i="3"/>
  <c r="C29" i="3"/>
  <c r="D29" i="3"/>
  <c r="E29" i="3"/>
  <c r="F29" i="3"/>
  <c r="G29" i="3"/>
  <c r="H29" i="3"/>
  <c r="I29" i="3"/>
  <c r="J29" i="3"/>
  <c r="K29" i="3"/>
  <c r="B30" i="3"/>
  <c r="C30" i="3"/>
  <c r="D30" i="3"/>
  <c r="E30" i="3"/>
  <c r="F30" i="3"/>
  <c r="G30" i="3"/>
  <c r="H30" i="3"/>
  <c r="I30" i="3"/>
  <c r="J30" i="3"/>
  <c r="K30" i="3"/>
  <c r="B31" i="3"/>
  <c r="C31" i="3"/>
  <c r="D31" i="3"/>
  <c r="E31" i="3"/>
  <c r="F31" i="3"/>
  <c r="G31" i="3"/>
  <c r="H31" i="3"/>
  <c r="I31" i="3"/>
  <c r="J31" i="3"/>
  <c r="K31" i="3"/>
  <c r="B32" i="3"/>
  <c r="C32" i="3"/>
  <c r="D32" i="3"/>
  <c r="E32" i="3"/>
  <c r="F32" i="3"/>
  <c r="G32" i="3"/>
  <c r="H32" i="3"/>
  <c r="I32" i="3"/>
  <c r="J32" i="3"/>
  <c r="K32" i="3"/>
  <c r="B33" i="3"/>
  <c r="C33" i="3"/>
  <c r="D33" i="3"/>
  <c r="E33" i="3"/>
  <c r="F33" i="3"/>
  <c r="G33" i="3"/>
  <c r="H33" i="3"/>
  <c r="I33" i="3"/>
  <c r="J33" i="3"/>
  <c r="K33" i="3"/>
  <c r="B34" i="3"/>
  <c r="C34" i="3"/>
  <c r="D34" i="3"/>
  <c r="E34" i="3"/>
  <c r="F34" i="3"/>
  <c r="G34" i="3"/>
  <c r="H34" i="3"/>
  <c r="I34" i="3"/>
  <c r="J34" i="3"/>
  <c r="K34" i="3"/>
  <c r="B35" i="3"/>
  <c r="C35" i="3"/>
  <c r="D35" i="3"/>
  <c r="E35" i="3"/>
  <c r="F35" i="3"/>
  <c r="G35" i="3"/>
  <c r="H35" i="3"/>
  <c r="I35" i="3"/>
  <c r="J35" i="3"/>
  <c r="K35" i="3"/>
  <c r="B36" i="3"/>
  <c r="C36" i="3"/>
  <c r="D36" i="3"/>
  <c r="E36" i="3"/>
  <c r="F36" i="3"/>
  <c r="G36" i="3"/>
  <c r="H36" i="3"/>
  <c r="I36" i="3"/>
  <c r="J36" i="3"/>
  <c r="K36" i="3"/>
  <c r="B37" i="3"/>
  <c r="C37" i="3"/>
  <c r="D37" i="3"/>
  <c r="E37" i="3"/>
  <c r="F37" i="3"/>
  <c r="G37" i="3"/>
  <c r="H37" i="3"/>
  <c r="I37" i="3"/>
  <c r="J37" i="3"/>
  <c r="K37" i="3"/>
  <c r="B38" i="3"/>
  <c r="C38" i="3"/>
  <c r="D38" i="3"/>
  <c r="E38" i="3"/>
  <c r="F38" i="3"/>
  <c r="G38" i="3"/>
  <c r="H38" i="3"/>
  <c r="I38" i="3"/>
  <c r="J38" i="3"/>
  <c r="K38" i="3"/>
  <c r="B39" i="3"/>
  <c r="C39" i="3"/>
  <c r="D39" i="3"/>
  <c r="E39" i="3"/>
  <c r="F39" i="3"/>
  <c r="G39" i="3"/>
  <c r="H39" i="3"/>
  <c r="I39" i="3"/>
  <c r="J39" i="3"/>
  <c r="K39" i="3"/>
  <c r="B40" i="3"/>
  <c r="C40" i="3"/>
  <c r="D40" i="3"/>
  <c r="E40" i="3"/>
  <c r="F40" i="3"/>
  <c r="G40" i="3"/>
  <c r="H40" i="3"/>
  <c r="I40" i="3"/>
  <c r="J40" i="3"/>
  <c r="K40" i="3"/>
  <c r="B41" i="3"/>
  <c r="C41" i="3"/>
  <c r="D41" i="3"/>
  <c r="E41" i="3"/>
  <c r="F41" i="3"/>
  <c r="G41" i="3"/>
  <c r="H41" i="3"/>
  <c r="I41" i="3"/>
  <c r="J41" i="3"/>
  <c r="K41" i="3"/>
  <c r="B42" i="3"/>
  <c r="C42" i="3"/>
  <c r="D42" i="3"/>
  <c r="E42" i="3"/>
  <c r="F42" i="3"/>
  <c r="G42" i="3"/>
  <c r="H42" i="3"/>
  <c r="I42" i="3"/>
  <c r="J42" i="3"/>
  <c r="K42" i="3"/>
  <c r="B43" i="3"/>
  <c r="C43" i="3"/>
  <c r="D43" i="3"/>
  <c r="E43" i="3"/>
  <c r="F43" i="3"/>
  <c r="G43" i="3"/>
  <c r="H43" i="3"/>
  <c r="I43" i="3"/>
  <c r="J43" i="3"/>
  <c r="K43" i="3"/>
  <c r="B44" i="3"/>
  <c r="C44" i="3"/>
  <c r="D44" i="3"/>
  <c r="E44" i="3"/>
  <c r="F44" i="3"/>
  <c r="G44" i="3"/>
  <c r="H44" i="3"/>
  <c r="I44" i="3"/>
  <c r="J44" i="3"/>
  <c r="K44" i="3"/>
  <c r="B45" i="3"/>
  <c r="C45" i="3"/>
  <c r="D45" i="3"/>
  <c r="E45" i="3"/>
  <c r="F45" i="3"/>
  <c r="G45" i="3"/>
  <c r="H45" i="3"/>
  <c r="I45" i="3"/>
  <c r="J45" i="3"/>
  <c r="K45" i="3"/>
  <c r="B46" i="3"/>
  <c r="C46" i="3"/>
  <c r="D46" i="3"/>
  <c r="E46" i="3"/>
  <c r="F46" i="3"/>
  <c r="G46" i="3"/>
  <c r="H46" i="3"/>
  <c r="I46" i="3"/>
  <c r="J46" i="3"/>
  <c r="K46" i="3"/>
  <c r="B47" i="3"/>
  <c r="C47" i="3"/>
  <c r="D47" i="3"/>
  <c r="E47" i="3"/>
  <c r="F47" i="3"/>
  <c r="G47" i="3"/>
  <c r="H47" i="3"/>
  <c r="I47" i="3"/>
  <c r="J47" i="3"/>
  <c r="K47" i="3"/>
  <c r="C2" i="3"/>
  <c r="C49" i="3" s="1"/>
  <c r="D2" i="3"/>
  <c r="D49" i="3" s="1"/>
  <c r="E2" i="3"/>
  <c r="E49" i="3" s="1"/>
  <c r="F2" i="3"/>
  <c r="F49" i="3" s="1"/>
  <c r="G2" i="3"/>
  <c r="G49" i="3" s="1"/>
  <c r="H2" i="3"/>
  <c r="H49" i="3" s="1"/>
  <c r="I2" i="3"/>
  <c r="I49" i="3" s="1"/>
  <c r="J2" i="3"/>
  <c r="J49" i="3" s="1"/>
  <c r="K2" i="3"/>
  <c r="K49" i="3" s="1"/>
  <c r="B2" i="3"/>
  <c r="B49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<sst xmlns="http://schemas.openxmlformats.org/spreadsheetml/2006/main" count="1839" uniqueCount="328">
  <si>
    <t>Order_#</t>
  </si>
  <si>
    <t>Customer_#</t>
  </si>
  <si>
    <t>Customer's Name</t>
  </si>
  <si>
    <t>Gender</t>
  </si>
  <si>
    <t>City</t>
  </si>
  <si>
    <t>Country</t>
  </si>
  <si>
    <t>Phone Number</t>
  </si>
  <si>
    <t>Order_Date</t>
  </si>
  <si>
    <t>Product_#</t>
  </si>
  <si>
    <t>Quantity</t>
  </si>
  <si>
    <t>Product 8</t>
  </si>
  <si>
    <t>Product 1</t>
  </si>
  <si>
    <t>Product 10</t>
  </si>
  <si>
    <t>Product 6</t>
  </si>
  <si>
    <t>Product 5</t>
  </si>
  <si>
    <t>Product 3</t>
  </si>
  <si>
    <t>Product 7</t>
  </si>
  <si>
    <t>Product 2</t>
  </si>
  <si>
    <t>Product 9</t>
  </si>
  <si>
    <t>Product 4</t>
  </si>
  <si>
    <t>Full_Name</t>
  </si>
  <si>
    <t xml:space="preserve">    Cornelius Kujawa</t>
  </si>
  <si>
    <t>Male</t>
  </si>
  <si>
    <t>Tokyo</t>
  </si>
  <si>
    <t>Japan</t>
  </si>
  <si>
    <t xml:space="preserve">    Patrica Courville</t>
  </si>
  <si>
    <t>Female</t>
  </si>
  <si>
    <t>New York Metro</t>
  </si>
  <si>
    <t>USA</t>
  </si>
  <si>
    <t xml:space="preserve">    Sanford Xiong</t>
  </si>
  <si>
    <t>Sao Paulo</t>
  </si>
  <si>
    <t>Brazil</t>
  </si>
  <si>
    <t xml:space="preserve">    Allen Burrus</t>
  </si>
  <si>
    <t>Seoul</t>
  </si>
  <si>
    <t>South Korea</t>
  </si>
  <si>
    <t xml:space="preserve">    Kathrine Fritzler</t>
  </si>
  <si>
    <t>Mexico City</t>
  </si>
  <si>
    <t>Mexico</t>
  </si>
  <si>
    <t xml:space="preserve">    Colin Minter</t>
  </si>
  <si>
    <t>Osaka</t>
  </si>
  <si>
    <t xml:space="preserve">    Velda Kimberling</t>
  </si>
  <si>
    <t>Manila</t>
  </si>
  <si>
    <t>Philippines</t>
  </si>
  <si>
    <t xml:space="preserve">    Vernon Addy</t>
  </si>
  <si>
    <t>Mumbai</t>
  </si>
  <si>
    <t>India</t>
  </si>
  <si>
    <t xml:space="preserve">    Blythe Fleischer</t>
  </si>
  <si>
    <t>Delhi</t>
  </si>
  <si>
    <t xml:space="preserve">    Tad Hammack</t>
  </si>
  <si>
    <t>Jakarta</t>
  </si>
  <si>
    <t>Indonesia</t>
  </si>
  <si>
    <t xml:space="preserve">    Carlita Schroyer</t>
  </si>
  <si>
    <t>Lagos</t>
  </si>
  <si>
    <t>Nigeria</t>
  </si>
  <si>
    <t xml:space="preserve">    Trisha Arter</t>
  </si>
  <si>
    <t>Kolkata</t>
  </si>
  <si>
    <t xml:space="preserve">    Leigha Bouffard</t>
  </si>
  <si>
    <t>Cairo</t>
  </si>
  <si>
    <t>Egypt</t>
  </si>
  <si>
    <t xml:space="preserve">    Lola Schmidt</t>
  </si>
  <si>
    <t>Los Angeles</t>
  </si>
  <si>
    <t xml:space="preserve">    Bella Logan</t>
  </si>
  <si>
    <t>Buenos Aires</t>
  </si>
  <si>
    <t>Argentina</t>
  </si>
  <si>
    <t xml:space="preserve">    Myung Koons</t>
  </si>
  <si>
    <t>Rio de Janeiro</t>
  </si>
  <si>
    <t xml:space="preserve">    Genaro Knutson</t>
  </si>
  <si>
    <t>Moscow</t>
  </si>
  <si>
    <t>Russia</t>
  </si>
  <si>
    <t xml:space="preserve">    Isaiah Chavarria</t>
  </si>
  <si>
    <t>Shanghai</t>
  </si>
  <si>
    <t>China</t>
  </si>
  <si>
    <t xml:space="preserve">    Thi Tipton</t>
  </si>
  <si>
    <t>Karachi</t>
  </si>
  <si>
    <t>Pakistan</t>
  </si>
  <si>
    <t xml:space="preserve">    Erik Crinklaw</t>
  </si>
  <si>
    <t>Paris</t>
  </si>
  <si>
    <t>France</t>
  </si>
  <si>
    <t xml:space="preserve">    Jesus Dallas</t>
  </si>
  <si>
    <t xml:space="preserve">    Celeste Weidner</t>
  </si>
  <si>
    <t xml:space="preserve">    Richie Kimberling</t>
  </si>
  <si>
    <t xml:space="preserve">    Beata Smyth</t>
  </si>
  <si>
    <t>Ho Chi Minh City</t>
  </si>
  <si>
    <t>Vietnam</t>
  </si>
  <si>
    <t xml:space="preserve">    Franklyn Brandenberger</t>
  </si>
  <si>
    <t>Madrid</t>
  </si>
  <si>
    <t>Spain</t>
  </si>
  <si>
    <t xml:space="preserve">    Lennie Grasso</t>
  </si>
  <si>
    <t>Tianjin</t>
  </si>
  <si>
    <t xml:space="preserve">    Leona Saia</t>
  </si>
  <si>
    <t>Kuala Lumpur</t>
  </si>
  <si>
    <t>Malaysia</t>
  </si>
  <si>
    <t xml:space="preserve">    Margery Farabee</t>
  </si>
  <si>
    <t>Toronto</t>
  </si>
  <si>
    <t>Canada</t>
  </si>
  <si>
    <t xml:space="preserve">    Annabel Rawlings</t>
  </si>
  <si>
    <t>Milan</t>
  </si>
  <si>
    <t>Italy</t>
  </si>
  <si>
    <t xml:space="preserve">    Britni Baisden</t>
  </si>
  <si>
    <t>Lima</t>
  </si>
  <si>
    <t>Peru</t>
  </si>
  <si>
    <t xml:space="preserve">    Jeannine Clayton</t>
  </si>
  <si>
    <t>Bangkok</t>
  </si>
  <si>
    <t>Thailand</t>
  </si>
  <si>
    <t xml:space="preserve">    Henry Steinmetz</t>
  </si>
  <si>
    <t>Brussels</t>
  </si>
  <si>
    <t>Belgium</t>
  </si>
  <si>
    <t xml:space="preserve">    Cherish Breland</t>
  </si>
  <si>
    <t>Vienna</t>
  </si>
  <si>
    <t>Austria</t>
  </si>
  <si>
    <t xml:space="preserve">    Debi Mealy</t>
  </si>
  <si>
    <t>San Jose</t>
  </si>
  <si>
    <t xml:space="preserve">    Houston Gouin</t>
  </si>
  <si>
    <t xml:space="preserve">Damman </t>
  </si>
  <si>
    <t>Saudi Arabia</t>
  </si>
  <si>
    <t xml:space="preserve">    Cathern Howey</t>
  </si>
  <si>
    <t>Copenhagen</t>
  </si>
  <si>
    <t>Denmark</t>
  </si>
  <si>
    <t xml:space="preserve">    Leonore Cloud</t>
  </si>
  <si>
    <t>Brisbane</t>
  </si>
  <si>
    <t>Australia</t>
  </si>
  <si>
    <t xml:space="preserve">    Desmond Bradfield</t>
  </si>
  <si>
    <t>Riverside</t>
  </si>
  <si>
    <t xml:space="preserve">    Jere Waters</t>
  </si>
  <si>
    <t>Cincinnati</t>
  </si>
  <si>
    <t xml:space="preserve">    Lenita Blankenship</t>
  </si>
  <si>
    <t>Accra</t>
  </si>
  <si>
    <t>Ghana</t>
  </si>
  <si>
    <t xml:space="preserve">    Mattie Gebhardt</t>
  </si>
  <si>
    <t xml:space="preserve">    Lizette Minto</t>
  </si>
  <si>
    <t xml:space="preserve">    Lydia Geil</t>
  </si>
  <si>
    <t xml:space="preserve">    Jerrell Mccafferty</t>
  </si>
  <si>
    <t xml:space="preserve">    Foster Czaja</t>
  </si>
  <si>
    <t xml:space="preserve">    Jewell Kyser</t>
  </si>
  <si>
    <t xml:space="preserve">    Stewart Warthen</t>
  </si>
  <si>
    <t xml:space="preserve">    Clorinda Clemmer</t>
  </si>
  <si>
    <t xml:space="preserve">    Terresa Murrieta</t>
  </si>
  <si>
    <t xml:space="preserve">    Christen Donnelly</t>
  </si>
  <si>
    <t>Shenyang</t>
  </si>
  <si>
    <t xml:space="preserve">    Madge Freudenthal</t>
  </si>
  <si>
    <t>Dallas</t>
  </si>
  <si>
    <t xml:space="preserve">    Precious Ellett</t>
  </si>
  <si>
    <t>Boston</t>
  </si>
  <si>
    <t xml:space="preserve">    Sueann Oster</t>
  </si>
  <si>
    <t>Belo Horizonte</t>
  </si>
  <si>
    <t xml:space="preserve">    Gracie Linwood</t>
  </si>
  <si>
    <t>Khartoum</t>
  </si>
  <si>
    <t>Sudan</t>
  </si>
  <si>
    <t xml:space="preserve">    Joshua Farone</t>
  </si>
  <si>
    <t>Riyadh</t>
  </si>
  <si>
    <t xml:space="preserve">    Candra Derrick</t>
  </si>
  <si>
    <t>Singapore</t>
  </si>
  <si>
    <t xml:space="preserve">    Willis Brinks</t>
  </si>
  <si>
    <t>Washington</t>
  </si>
  <si>
    <t xml:space="preserve">    Margy Gamet</t>
  </si>
  <si>
    <t xml:space="preserve">    Sharlene Rothschild</t>
  </si>
  <si>
    <t xml:space="preserve">    Solomon Mahurin</t>
  </si>
  <si>
    <t xml:space="preserve">    Willis Tolbert</t>
  </si>
  <si>
    <t xml:space="preserve">    Josefa Effinger</t>
  </si>
  <si>
    <t xml:space="preserve">    Vida Gayer</t>
  </si>
  <si>
    <t xml:space="preserve">    Damian Nedeau</t>
  </si>
  <si>
    <t xml:space="preserve">    Tracey Voyles</t>
  </si>
  <si>
    <t xml:space="preserve">    Berry Plumadore</t>
  </si>
  <si>
    <t xml:space="preserve">    Irina Roberge</t>
  </si>
  <si>
    <t xml:space="preserve">    Neda Asmus</t>
  </si>
  <si>
    <t xml:space="preserve">    Larissa Louviere</t>
  </si>
  <si>
    <t xml:space="preserve">    Lorina Shawgo</t>
  </si>
  <si>
    <t>Ankara</t>
  </si>
  <si>
    <t>Turkey</t>
  </si>
  <si>
    <t xml:space="preserve">    Alex Turnbull</t>
  </si>
  <si>
    <t>Recife</t>
  </si>
  <si>
    <t xml:space="preserve">    Artie Mendoza</t>
  </si>
  <si>
    <t>Mesa</t>
  </si>
  <si>
    <t xml:space="preserve">    Danuta Hennig</t>
  </si>
  <si>
    <t>Durban</t>
  </si>
  <si>
    <t>South Africa</t>
  </si>
  <si>
    <t xml:space="preserve">    Jewel Dumbleton</t>
  </si>
  <si>
    <t>Porto Alegre</t>
  </si>
  <si>
    <t xml:space="preserve">    Evangeline Grandstaff</t>
  </si>
  <si>
    <t>Dalian</t>
  </si>
  <si>
    <t xml:space="preserve">    Flora Zuniga</t>
  </si>
  <si>
    <t>Jeddah</t>
  </si>
  <si>
    <t xml:space="preserve">    Theresia Folk</t>
  </si>
  <si>
    <t>Seattle</t>
  </si>
  <si>
    <t xml:space="preserve">    Logan Schwan</t>
  </si>
  <si>
    <t>Cape Town</t>
  </si>
  <si>
    <t xml:space="preserve">    Marilyn Wittner</t>
  </si>
  <si>
    <t>San Diego</t>
  </si>
  <si>
    <t xml:space="preserve">    Hue Beeson</t>
  </si>
  <si>
    <t>Fortaleza</t>
  </si>
  <si>
    <t xml:space="preserve">    Anya Tellez</t>
  </si>
  <si>
    <t>Curitiba</t>
  </si>
  <si>
    <t xml:space="preserve">    Charles Ascencio</t>
  </si>
  <si>
    <t>Rome</t>
  </si>
  <si>
    <t xml:space="preserve">    Delta Seitz</t>
  </si>
  <si>
    <t>Naples</t>
  </si>
  <si>
    <t xml:space="preserve">    Mauricio Thetford</t>
  </si>
  <si>
    <t>Minneapolis</t>
  </si>
  <si>
    <t xml:space="preserve">    Celeste Dorothy</t>
  </si>
  <si>
    <t>Tel Aviv</t>
  </si>
  <si>
    <t>Israel</t>
  </si>
  <si>
    <t xml:space="preserve">    Lisette Bowsher</t>
  </si>
  <si>
    <t>Birmingham</t>
  </si>
  <si>
    <t>UK</t>
  </si>
  <si>
    <t xml:space="preserve">    Annamaria Valdovinos</t>
  </si>
  <si>
    <t>Frankfurt</t>
  </si>
  <si>
    <t>Germany</t>
  </si>
  <si>
    <t xml:space="preserve">    Christene Kennell</t>
  </si>
  <si>
    <t>Lisbon</t>
  </si>
  <si>
    <t>Portugal</t>
  </si>
  <si>
    <t xml:space="preserve">    Evan Maxie</t>
  </si>
  <si>
    <t>Manchester</t>
  </si>
  <si>
    <t xml:space="preserve">    Tiana Brigham</t>
  </si>
  <si>
    <t>San Juan</t>
  </si>
  <si>
    <t>Puerto Rico</t>
  </si>
  <si>
    <t xml:space="preserve">    Milagros Colangelo</t>
  </si>
  <si>
    <t>Katowice</t>
  </si>
  <si>
    <t>Poland</t>
  </si>
  <si>
    <t xml:space="preserve">    Percy Rizzuto</t>
  </si>
  <si>
    <t>Tashkent</t>
  </si>
  <si>
    <t>Uzbekistan</t>
  </si>
  <si>
    <t xml:space="preserve">    Jack Dimas</t>
  </si>
  <si>
    <t>Fukuoka</t>
  </si>
  <si>
    <t xml:space="preserve">    Cristobal Ritter</t>
  </si>
  <si>
    <t>Baku</t>
  </si>
  <si>
    <t>Azerbaijan</t>
  </si>
  <si>
    <t xml:space="preserve">    Camelia Korn</t>
  </si>
  <si>
    <t>St. Louis</t>
  </si>
  <si>
    <t xml:space="preserve">    Edwin Mehr</t>
  </si>
  <si>
    <t>Baltimore</t>
  </si>
  <si>
    <t xml:space="preserve">    Bulah Kaplan</t>
  </si>
  <si>
    <t>Sapporo</t>
  </si>
  <si>
    <t xml:space="preserve">    Emerald Fernald</t>
  </si>
  <si>
    <t>Tampa</t>
  </si>
  <si>
    <t xml:space="preserve">    Cecille Holdridge</t>
  </si>
  <si>
    <t>Taichung</t>
  </si>
  <si>
    <t>Taiwan</t>
  </si>
  <si>
    <t xml:space="preserve">    Patrick Manuel</t>
  </si>
  <si>
    <t>Warsaw</t>
  </si>
  <si>
    <t xml:space="preserve">    Steve Meinhardt</t>
  </si>
  <si>
    <t>Denver</t>
  </si>
  <si>
    <t xml:space="preserve">    Jonell Archibald</t>
  </si>
  <si>
    <t>Cologne/Bonn</t>
  </si>
  <si>
    <t xml:space="preserve">    Kit Platner</t>
  </si>
  <si>
    <t>Hamburg</t>
  </si>
  <si>
    <t xml:space="preserve">    Landon Zerr</t>
  </si>
  <si>
    <t>Dubai</t>
  </si>
  <si>
    <t>UAE</t>
  </si>
  <si>
    <t xml:space="preserve">    Dave Shives</t>
  </si>
  <si>
    <t>Pretoria</t>
  </si>
  <si>
    <t xml:space="preserve">    Ignacio Lucas</t>
  </si>
  <si>
    <t>Vancouver</t>
  </si>
  <si>
    <t xml:space="preserve">    Teresita Schatz</t>
  </si>
  <si>
    <t>Beirut</t>
  </si>
  <si>
    <t>Lebanon</t>
  </si>
  <si>
    <t xml:space="preserve">    Margit Gardenhire</t>
  </si>
  <si>
    <t>Budapest</t>
  </si>
  <si>
    <t>Hungary</t>
  </si>
  <si>
    <t xml:space="preserve">    Belen Sanden</t>
  </si>
  <si>
    <t>Cleveland</t>
  </si>
  <si>
    <t xml:space="preserve">    Granville Core</t>
  </si>
  <si>
    <t>Pittsburgh</t>
  </si>
  <si>
    <t xml:space="preserve">    Boris Hine</t>
  </si>
  <si>
    <t>Campinas</t>
  </si>
  <si>
    <t xml:space="preserve">    Dylan Beeks</t>
  </si>
  <si>
    <t>Harare</t>
  </si>
  <si>
    <t>Zimbabwe</t>
  </si>
  <si>
    <t xml:space="preserve">    Jenniffer Mangual</t>
  </si>
  <si>
    <t>Brasilia</t>
  </si>
  <si>
    <t xml:space="preserve">    Lorri Brook</t>
  </si>
  <si>
    <t>Kuwait</t>
  </si>
  <si>
    <t xml:space="preserve">    Krystle Spainhour</t>
  </si>
  <si>
    <t>Munich</t>
  </si>
  <si>
    <t xml:space="preserve">    Michael Villareal</t>
  </si>
  <si>
    <t>Portland</t>
  </si>
  <si>
    <t xml:space="preserve">    Anton Higuera</t>
  </si>
  <si>
    <t xml:space="preserve">    Therese Mcnellis</t>
  </si>
  <si>
    <t xml:space="preserve">    Beverlee Lawlor</t>
  </si>
  <si>
    <t xml:space="preserve">    Iris Delosantos</t>
  </si>
  <si>
    <t xml:space="preserve">    Dorris Bennetts</t>
  </si>
  <si>
    <t xml:space="preserve">    Mark Macy</t>
  </si>
  <si>
    <t xml:space="preserve">    Tamika Pritchett</t>
  </si>
  <si>
    <t xml:space="preserve">    Verda Pilot</t>
  </si>
  <si>
    <t xml:space="preserve">    Kyra Coffin</t>
  </si>
  <si>
    <t xml:space="preserve">    Roy Reber</t>
  </si>
  <si>
    <t xml:space="preserve">    Lyndsey Fagen</t>
  </si>
  <si>
    <t xml:space="preserve">    Tynisha Kyllonen</t>
  </si>
  <si>
    <t xml:space="preserve">    Corine Ashline</t>
  </si>
  <si>
    <t xml:space="preserve">    Omega Woolford</t>
  </si>
  <si>
    <t xml:space="preserve">    Wilmer Markert</t>
  </si>
  <si>
    <t xml:space="preserve">    Alden Overbey</t>
  </si>
  <si>
    <t xml:space="preserve">    Conrad Haggard</t>
  </si>
  <si>
    <t xml:space="preserve">    Marco Jacobo</t>
  </si>
  <si>
    <t xml:space="preserve">    Santiago Nold</t>
  </si>
  <si>
    <t xml:space="preserve">    Ela Omara</t>
  </si>
  <si>
    <t xml:space="preserve">    Gwyneth Goodsell</t>
  </si>
  <si>
    <t xml:space="preserve">    Jamel Biery</t>
  </si>
  <si>
    <t xml:space="preserve">    Federico Taliaferro</t>
  </si>
  <si>
    <t xml:space="preserve">    Gordon Lehr</t>
  </si>
  <si>
    <t xml:space="preserve">    Vanetta Eisenhower</t>
  </si>
  <si>
    <t xml:space="preserve">    Byron Flick</t>
  </si>
  <si>
    <t xml:space="preserve">    Gertude Neitzel</t>
  </si>
  <si>
    <t xml:space="preserve">    Mariella Lansford</t>
  </si>
  <si>
    <t xml:space="preserve">    Nicol Westerberg</t>
  </si>
  <si>
    <t xml:space="preserve">    Bobby Greening</t>
  </si>
  <si>
    <t xml:space="preserve">    Johnathon Haug</t>
  </si>
  <si>
    <t xml:space="preserve">    Etta Bosque</t>
  </si>
  <si>
    <t xml:space="preserve">    Tomas Coppinger</t>
  </si>
  <si>
    <t xml:space="preserve">    Nanci Bonier</t>
  </si>
  <si>
    <t>Gifts</t>
  </si>
  <si>
    <t>Countries</t>
  </si>
  <si>
    <t>QUANTITY</t>
  </si>
  <si>
    <t>GIFTS</t>
  </si>
  <si>
    <t>26-30</t>
  </si>
  <si>
    <t>21-25</t>
  </si>
  <si>
    <t>16-20</t>
  </si>
  <si>
    <t>11-15</t>
  </si>
  <si>
    <t>6-10</t>
  </si>
  <si>
    <t>1-5</t>
  </si>
  <si>
    <t>LAPTOP</t>
  </si>
  <si>
    <t xml:space="preserve">PHONE </t>
  </si>
  <si>
    <t>RADIO</t>
  </si>
  <si>
    <t>WRISTWATCH</t>
  </si>
  <si>
    <t>T-SHIRT</t>
  </si>
  <si>
    <t>KEYHOLDER</t>
  </si>
  <si>
    <t>TOTAL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</si>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</sst>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1" xfId="0" applyBorder="1"/>
    <xf numFmtId="0" fontId="2" fillId="2" borderId="0" xfId="0" applyFont="1" applyFill="1" applyAlignment="1">
      <alignment horizontal="center"/>
    </xf>
    <xf numFmtId="0" fontId="2" fillId="2" borderId="0" xfId="0" applyFont="1" applyFill="1"/>
    <xf numFmtId="49" fontId="0" fillId="0" borderId="1" xfId="0" applyNumberFormat="1" applyBorder="1"/>
    <xf numFmtId="0" fontId="4" fillId="2" borderId="1" xfId="0" applyFont="1" applyFill="1" applyBorder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HP\Desktop\EXCEL%20CLASS%20WORKS\Vlookup%20Work%20Assignment.xlsx" TargetMode="External"/><Relationship Id="rId1" Type="http://schemas.openxmlformats.org/officeDocument/2006/relationships/externalLinkPath" Target="EXCEL%20CLASS%20WORKS/Vlookup%20Work%20Assignmen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Question"/>
      <sheetName val="Customer"/>
      <sheetName val="Order"/>
      <sheetName val=" Pivot Info"/>
      <sheetName val="Aggregate"/>
      <sheetName val="Products"/>
      <sheetName val="Pnone Number"/>
      <sheetName val="Dropdown"/>
      <sheetName val="Two Way Lookup"/>
    </sheetNames>
    <sheetDataSet>
      <sheetData sheetId="0"/>
      <sheetData sheetId="1">
        <row r="1">
          <cell r="A1" t="str">
            <v>Customer_#</v>
          </cell>
          <cell r="B1" t="str">
            <v>Full_Name</v>
          </cell>
          <cell r="C1" t="str">
            <v>Gender</v>
          </cell>
          <cell r="D1" t="str">
            <v>City</v>
          </cell>
          <cell r="E1" t="str">
            <v>Country</v>
          </cell>
        </row>
        <row r="2">
          <cell r="A2">
            <v>10001</v>
          </cell>
          <cell r="B2" t="str">
            <v xml:space="preserve">    Cornelius Kujawa</v>
          </cell>
          <cell r="C2" t="str">
            <v>Male</v>
          </cell>
          <cell r="D2" t="str">
            <v>Tokyo</v>
          </cell>
          <cell r="E2" t="str">
            <v>Japan</v>
          </cell>
        </row>
        <row r="3">
          <cell r="A3">
            <v>10002</v>
          </cell>
          <cell r="B3" t="str">
            <v xml:space="preserve">    Patrica Courville</v>
          </cell>
          <cell r="C3" t="str">
            <v>Female</v>
          </cell>
          <cell r="D3" t="str">
            <v>New York Metro</v>
          </cell>
          <cell r="E3" t="str">
            <v>USA</v>
          </cell>
        </row>
        <row r="4">
          <cell r="A4">
            <v>10003</v>
          </cell>
          <cell r="B4" t="str">
            <v xml:space="preserve">    Sanford Xiong</v>
          </cell>
          <cell r="C4" t="str">
            <v>Male</v>
          </cell>
          <cell r="D4" t="str">
            <v>Sao Paulo</v>
          </cell>
          <cell r="E4" t="str">
            <v>Brazil</v>
          </cell>
        </row>
        <row r="5">
          <cell r="A5">
            <v>10004</v>
          </cell>
          <cell r="B5" t="str">
            <v xml:space="preserve">    Allen Burrus</v>
          </cell>
          <cell r="C5" t="str">
            <v>Male</v>
          </cell>
          <cell r="D5" t="str">
            <v>Seoul</v>
          </cell>
          <cell r="E5" t="str">
            <v>South Korea</v>
          </cell>
        </row>
        <row r="6">
          <cell r="A6">
            <v>10005</v>
          </cell>
          <cell r="B6" t="str">
            <v xml:space="preserve">    Kathrine Fritzler</v>
          </cell>
          <cell r="C6" t="str">
            <v>Female</v>
          </cell>
          <cell r="D6" t="str">
            <v>Mexico City</v>
          </cell>
          <cell r="E6" t="str">
            <v>Mexico</v>
          </cell>
        </row>
        <row r="7">
          <cell r="A7">
            <v>10006</v>
          </cell>
          <cell r="B7" t="str">
            <v xml:space="preserve">    Colin Minter</v>
          </cell>
          <cell r="C7" t="str">
            <v>Male</v>
          </cell>
          <cell r="D7" t="str">
            <v>Osaka</v>
          </cell>
          <cell r="E7" t="str">
            <v>Japan</v>
          </cell>
        </row>
        <row r="8">
          <cell r="A8">
            <v>10007</v>
          </cell>
          <cell r="B8" t="str">
            <v xml:space="preserve">    Velda Kimberling</v>
          </cell>
          <cell r="C8" t="str">
            <v>Female</v>
          </cell>
          <cell r="D8" t="str">
            <v>Manila</v>
          </cell>
          <cell r="E8" t="str">
            <v>Philippines</v>
          </cell>
        </row>
        <row r="9">
          <cell r="A9">
            <v>10008</v>
          </cell>
          <cell r="B9" t="str">
            <v xml:space="preserve">    Vernon Addy</v>
          </cell>
          <cell r="C9" t="str">
            <v>Male</v>
          </cell>
          <cell r="D9" t="str">
            <v>Mumbai</v>
          </cell>
          <cell r="E9" t="str">
            <v>India</v>
          </cell>
        </row>
        <row r="10">
          <cell r="A10">
            <v>10009</v>
          </cell>
          <cell r="B10" t="str">
            <v xml:space="preserve">    Blythe Fleischer</v>
          </cell>
          <cell r="C10" t="str">
            <v>Female</v>
          </cell>
          <cell r="D10" t="str">
            <v>Delhi</v>
          </cell>
          <cell r="E10" t="str">
            <v>India</v>
          </cell>
        </row>
        <row r="11">
          <cell r="A11">
            <v>10010</v>
          </cell>
          <cell r="B11" t="str">
            <v xml:space="preserve">    Tad Hammack</v>
          </cell>
          <cell r="C11" t="str">
            <v>Male</v>
          </cell>
          <cell r="D11" t="str">
            <v>Jakarta</v>
          </cell>
          <cell r="E11" t="str">
            <v>Indonesia</v>
          </cell>
        </row>
        <row r="12">
          <cell r="A12">
            <v>10011</v>
          </cell>
          <cell r="B12" t="str">
            <v xml:space="preserve">    Carlita Schroyer</v>
          </cell>
          <cell r="C12" t="str">
            <v>Female</v>
          </cell>
          <cell r="D12" t="str">
            <v>Lagos</v>
          </cell>
          <cell r="E12" t="str">
            <v>Nigeria</v>
          </cell>
        </row>
        <row r="13">
          <cell r="A13">
            <v>10012</v>
          </cell>
          <cell r="B13" t="str">
            <v xml:space="preserve">    Trisha Arter</v>
          </cell>
          <cell r="C13" t="str">
            <v>Female</v>
          </cell>
          <cell r="D13" t="str">
            <v>Kolkata</v>
          </cell>
          <cell r="E13" t="str">
            <v>India</v>
          </cell>
        </row>
        <row r="14">
          <cell r="A14">
            <v>10013</v>
          </cell>
          <cell r="B14" t="str">
            <v xml:space="preserve">    Leigha Bouffard</v>
          </cell>
          <cell r="C14" t="str">
            <v>Female</v>
          </cell>
          <cell r="D14" t="str">
            <v>Cairo</v>
          </cell>
          <cell r="E14" t="str">
            <v>Egypt</v>
          </cell>
        </row>
        <row r="15">
          <cell r="A15">
            <v>10014</v>
          </cell>
          <cell r="B15" t="str">
            <v xml:space="preserve">    Lola Schmidt</v>
          </cell>
          <cell r="C15" t="str">
            <v>Female</v>
          </cell>
          <cell r="D15" t="str">
            <v>Los Angeles</v>
          </cell>
          <cell r="E15" t="str">
            <v>USA</v>
          </cell>
        </row>
        <row r="16">
          <cell r="A16">
            <v>10015</v>
          </cell>
          <cell r="B16" t="str">
            <v xml:space="preserve">    Bella Logan</v>
          </cell>
          <cell r="C16" t="str">
            <v>Female</v>
          </cell>
          <cell r="D16" t="str">
            <v>Buenos Aires</v>
          </cell>
          <cell r="E16" t="str">
            <v>Argentina</v>
          </cell>
        </row>
        <row r="17">
          <cell r="A17">
            <v>10016</v>
          </cell>
          <cell r="B17" t="str">
            <v xml:space="preserve">    Myung Koons</v>
          </cell>
          <cell r="C17" t="str">
            <v>Female</v>
          </cell>
          <cell r="D17" t="str">
            <v>Rio de Janeiro</v>
          </cell>
          <cell r="E17" t="str">
            <v>Brazil</v>
          </cell>
        </row>
        <row r="18">
          <cell r="A18">
            <v>10017</v>
          </cell>
          <cell r="B18" t="str">
            <v xml:space="preserve">    Genaro Knutson</v>
          </cell>
          <cell r="C18" t="str">
            <v>Male</v>
          </cell>
          <cell r="D18" t="str">
            <v>Moscow</v>
          </cell>
          <cell r="E18" t="str">
            <v>Russia</v>
          </cell>
        </row>
        <row r="19">
          <cell r="A19">
            <v>10018</v>
          </cell>
          <cell r="B19" t="str">
            <v xml:space="preserve">    Isaiah Chavarria</v>
          </cell>
          <cell r="C19" t="str">
            <v>Male</v>
          </cell>
          <cell r="D19" t="str">
            <v>Shanghai</v>
          </cell>
          <cell r="E19" t="str">
            <v>China</v>
          </cell>
        </row>
        <row r="20">
          <cell r="A20">
            <v>10019</v>
          </cell>
          <cell r="B20" t="str">
            <v xml:space="preserve">    Thi Tipton</v>
          </cell>
          <cell r="C20" t="str">
            <v>Female</v>
          </cell>
          <cell r="D20" t="str">
            <v>Karachi</v>
          </cell>
          <cell r="E20" t="str">
            <v>Pakistan</v>
          </cell>
        </row>
        <row r="21">
          <cell r="A21">
            <v>10020</v>
          </cell>
          <cell r="B21" t="str">
            <v xml:space="preserve">    Erik Crinklaw</v>
          </cell>
          <cell r="C21" t="str">
            <v>Male</v>
          </cell>
          <cell r="D21" t="str">
            <v>Paris</v>
          </cell>
          <cell r="E21" t="str">
            <v>France</v>
          </cell>
        </row>
        <row r="22">
          <cell r="A22">
            <v>10021</v>
          </cell>
          <cell r="B22" t="str">
            <v xml:space="preserve">    Jesus Dallas</v>
          </cell>
          <cell r="C22" t="str">
            <v>Male</v>
          </cell>
          <cell r="D22" t="str">
            <v>Tokyo</v>
          </cell>
          <cell r="E22" t="str">
            <v>Japan</v>
          </cell>
        </row>
        <row r="23">
          <cell r="A23">
            <v>10022</v>
          </cell>
          <cell r="B23" t="str">
            <v xml:space="preserve">    Celeste Weidner</v>
          </cell>
          <cell r="C23" t="str">
            <v>Female</v>
          </cell>
          <cell r="D23" t="str">
            <v>New York Metro</v>
          </cell>
          <cell r="E23" t="str">
            <v>USA</v>
          </cell>
        </row>
        <row r="24">
          <cell r="A24">
            <v>10023</v>
          </cell>
          <cell r="B24" t="str">
            <v xml:space="preserve">    Richie Kimberling</v>
          </cell>
          <cell r="C24" t="str">
            <v>Male</v>
          </cell>
          <cell r="D24" t="str">
            <v>Sao Paulo</v>
          </cell>
          <cell r="E24" t="str">
            <v>Brazil</v>
          </cell>
        </row>
        <row r="25">
          <cell r="A25">
            <v>10024</v>
          </cell>
          <cell r="B25" t="str">
            <v xml:space="preserve">    Beata Smyth</v>
          </cell>
          <cell r="C25" t="str">
            <v>Female</v>
          </cell>
          <cell r="D25" t="str">
            <v>Ho Chi Minh City</v>
          </cell>
          <cell r="E25" t="str">
            <v>Vietnam</v>
          </cell>
        </row>
        <row r="26">
          <cell r="A26">
            <v>10025</v>
          </cell>
          <cell r="B26" t="str">
            <v xml:space="preserve">    Franklyn Brandenberger</v>
          </cell>
          <cell r="C26" t="str">
            <v>Male</v>
          </cell>
          <cell r="D26" t="str">
            <v>Madrid</v>
          </cell>
          <cell r="E26" t="str">
            <v>Spain</v>
          </cell>
        </row>
        <row r="27">
          <cell r="A27">
            <v>10026</v>
          </cell>
          <cell r="B27" t="str">
            <v xml:space="preserve">    Lennie Grasso</v>
          </cell>
          <cell r="C27" t="str">
            <v>Male</v>
          </cell>
          <cell r="D27" t="str">
            <v>Tianjin</v>
          </cell>
          <cell r="E27" t="str">
            <v>China</v>
          </cell>
        </row>
        <row r="28">
          <cell r="A28">
            <v>10027</v>
          </cell>
          <cell r="B28" t="str">
            <v xml:space="preserve">    Leona Saia</v>
          </cell>
          <cell r="C28" t="str">
            <v>Female</v>
          </cell>
          <cell r="D28" t="str">
            <v>Kuala Lumpur</v>
          </cell>
          <cell r="E28" t="str">
            <v>Malaysia</v>
          </cell>
        </row>
        <row r="29">
          <cell r="A29">
            <v>10028</v>
          </cell>
          <cell r="B29" t="str">
            <v xml:space="preserve">    Margery Farabee</v>
          </cell>
          <cell r="C29" t="str">
            <v>Female</v>
          </cell>
          <cell r="D29" t="str">
            <v>Toronto</v>
          </cell>
          <cell r="E29" t="str">
            <v>Canada</v>
          </cell>
        </row>
        <row r="30">
          <cell r="A30">
            <v>10029</v>
          </cell>
          <cell r="B30" t="str">
            <v xml:space="preserve">    Annabel Rawlings</v>
          </cell>
          <cell r="C30" t="str">
            <v>Female</v>
          </cell>
          <cell r="D30" t="str">
            <v>Milan</v>
          </cell>
          <cell r="E30" t="str">
            <v>Italy</v>
          </cell>
        </row>
        <row r="31">
          <cell r="A31">
            <v>10030</v>
          </cell>
          <cell r="B31" t="str">
            <v xml:space="preserve">    Britni Baisden</v>
          </cell>
          <cell r="C31" t="str">
            <v>Female</v>
          </cell>
          <cell r="D31" t="str">
            <v>Lima</v>
          </cell>
          <cell r="E31" t="str">
            <v>Peru</v>
          </cell>
        </row>
        <row r="32">
          <cell r="A32">
            <v>10031</v>
          </cell>
          <cell r="B32" t="str">
            <v xml:space="preserve">    Jeannine Clayton</v>
          </cell>
          <cell r="C32" t="str">
            <v>Female</v>
          </cell>
          <cell r="D32" t="str">
            <v>Bangkok</v>
          </cell>
          <cell r="E32" t="str">
            <v>Thailand</v>
          </cell>
        </row>
        <row r="33">
          <cell r="A33">
            <v>10032</v>
          </cell>
          <cell r="B33" t="str">
            <v xml:space="preserve">    Henry Steinmetz</v>
          </cell>
          <cell r="C33" t="str">
            <v>Male</v>
          </cell>
          <cell r="D33" t="str">
            <v>Brussels</v>
          </cell>
          <cell r="E33" t="str">
            <v>Belgium</v>
          </cell>
        </row>
        <row r="34">
          <cell r="A34">
            <v>10033</v>
          </cell>
          <cell r="B34" t="str">
            <v xml:space="preserve">    Cherish Breland</v>
          </cell>
          <cell r="C34" t="str">
            <v>Female</v>
          </cell>
          <cell r="D34" t="str">
            <v>Vienna</v>
          </cell>
          <cell r="E34" t="str">
            <v>Austria</v>
          </cell>
        </row>
        <row r="35">
          <cell r="A35">
            <v>10034</v>
          </cell>
          <cell r="B35" t="str">
            <v xml:space="preserve">    Debi Mealy</v>
          </cell>
          <cell r="C35" t="str">
            <v>Female</v>
          </cell>
          <cell r="D35" t="str">
            <v>San Jose</v>
          </cell>
          <cell r="E35" t="str">
            <v>USA</v>
          </cell>
        </row>
        <row r="36">
          <cell r="A36">
            <v>10035</v>
          </cell>
          <cell r="B36" t="str">
            <v xml:space="preserve">    Houston Gouin</v>
          </cell>
          <cell r="C36" t="str">
            <v>Male</v>
          </cell>
          <cell r="D36" t="str">
            <v xml:space="preserve">Damman </v>
          </cell>
          <cell r="E36" t="str">
            <v>Saudi Arabia</v>
          </cell>
        </row>
        <row r="37">
          <cell r="A37">
            <v>10036</v>
          </cell>
          <cell r="B37" t="str">
            <v xml:space="preserve">    Cathern Howey</v>
          </cell>
          <cell r="C37" t="str">
            <v>Female</v>
          </cell>
          <cell r="D37" t="str">
            <v>Copenhagen</v>
          </cell>
          <cell r="E37" t="str">
            <v>Denmark</v>
          </cell>
        </row>
        <row r="38">
          <cell r="A38">
            <v>10037</v>
          </cell>
          <cell r="B38" t="str">
            <v xml:space="preserve">    Leonore Cloud</v>
          </cell>
          <cell r="C38" t="str">
            <v>Female</v>
          </cell>
          <cell r="D38" t="str">
            <v>Brisbane</v>
          </cell>
          <cell r="E38" t="str">
            <v>Australia</v>
          </cell>
        </row>
        <row r="39">
          <cell r="A39">
            <v>10038</v>
          </cell>
          <cell r="B39" t="str">
            <v xml:space="preserve">    Desmond Bradfield</v>
          </cell>
          <cell r="C39" t="str">
            <v>Male</v>
          </cell>
          <cell r="D39" t="str">
            <v>Riverside</v>
          </cell>
          <cell r="E39" t="str">
            <v>USA</v>
          </cell>
        </row>
        <row r="40">
          <cell r="A40">
            <v>10039</v>
          </cell>
          <cell r="B40" t="str">
            <v xml:space="preserve">    Jere Waters</v>
          </cell>
          <cell r="C40" t="str">
            <v>Male</v>
          </cell>
          <cell r="D40" t="str">
            <v>Cincinnati</v>
          </cell>
          <cell r="E40" t="str">
            <v>USA</v>
          </cell>
        </row>
        <row r="41">
          <cell r="A41">
            <v>10040</v>
          </cell>
          <cell r="B41" t="str">
            <v xml:space="preserve">    Lenita Blankenship</v>
          </cell>
          <cell r="C41" t="str">
            <v>Female</v>
          </cell>
          <cell r="D41" t="str">
            <v>Accra</v>
          </cell>
          <cell r="E41" t="str">
            <v>Ghana</v>
          </cell>
        </row>
        <row r="42">
          <cell r="A42">
            <v>10041</v>
          </cell>
          <cell r="B42" t="str">
            <v xml:space="preserve">    Mattie Gebhardt</v>
          </cell>
          <cell r="C42" t="str">
            <v>Male</v>
          </cell>
          <cell r="D42" t="str">
            <v>Tokyo</v>
          </cell>
          <cell r="E42" t="str">
            <v>Japan</v>
          </cell>
        </row>
        <row r="43">
          <cell r="A43">
            <v>10042</v>
          </cell>
          <cell r="B43" t="str">
            <v xml:space="preserve">    Lizette Minto</v>
          </cell>
          <cell r="C43" t="str">
            <v>Female</v>
          </cell>
          <cell r="D43" t="str">
            <v>New York Metro</v>
          </cell>
          <cell r="E43" t="str">
            <v>USA</v>
          </cell>
        </row>
        <row r="44">
          <cell r="A44">
            <v>10043</v>
          </cell>
          <cell r="B44" t="str">
            <v xml:space="preserve">    Lydia Geil</v>
          </cell>
          <cell r="C44" t="str">
            <v>Female</v>
          </cell>
          <cell r="D44" t="str">
            <v>Sao Paulo</v>
          </cell>
          <cell r="E44" t="str">
            <v>Brazil</v>
          </cell>
        </row>
        <row r="45">
          <cell r="A45">
            <v>10044</v>
          </cell>
          <cell r="B45" t="str">
            <v xml:space="preserve">    Jerrell Mccafferty</v>
          </cell>
          <cell r="C45" t="str">
            <v>Male</v>
          </cell>
          <cell r="D45" t="str">
            <v>Ho Chi Minh City</v>
          </cell>
          <cell r="E45" t="str">
            <v>Vietnam</v>
          </cell>
        </row>
        <row r="46">
          <cell r="A46">
            <v>10045</v>
          </cell>
          <cell r="B46" t="str">
            <v xml:space="preserve">    Foster Czaja</v>
          </cell>
          <cell r="C46" t="str">
            <v>Male</v>
          </cell>
          <cell r="D46" t="str">
            <v>Madrid</v>
          </cell>
          <cell r="E46" t="str">
            <v>Spain</v>
          </cell>
        </row>
        <row r="47">
          <cell r="A47">
            <v>10046</v>
          </cell>
          <cell r="B47" t="str">
            <v xml:space="preserve">    Jewell Kyser</v>
          </cell>
          <cell r="C47" t="str">
            <v>Female</v>
          </cell>
          <cell r="D47" t="str">
            <v>Tianjin</v>
          </cell>
          <cell r="E47" t="str">
            <v>China</v>
          </cell>
        </row>
        <row r="48">
          <cell r="A48">
            <v>10047</v>
          </cell>
          <cell r="B48" t="str">
            <v xml:space="preserve">    Stewart Warthen</v>
          </cell>
          <cell r="C48" t="str">
            <v>Male</v>
          </cell>
          <cell r="D48" t="str">
            <v>Kuala Lumpur</v>
          </cell>
          <cell r="E48" t="str">
            <v>Malaysia</v>
          </cell>
        </row>
        <row r="49">
          <cell r="A49">
            <v>10048</v>
          </cell>
          <cell r="B49" t="str">
            <v xml:space="preserve">    Clorinda Clemmer</v>
          </cell>
          <cell r="C49" t="str">
            <v>Female</v>
          </cell>
          <cell r="D49" t="str">
            <v>Toronto</v>
          </cell>
          <cell r="E49" t="str">
            <v>Canada</v>
          </cell>
        </row>
        <row r="50">
          <cell r="A50">
            <v>10049</v>
          </cell>
          <cell r="B50" t="str">
            <v xml:space="preserve">    Terresa Murrieta</v>
          </cell>
          <cell r="C50" t="str">
            <v>Female</v>
          </cell>
          <cell r="D50" t="str">
            <v>Milan</v>
          </cell>
          <cell r="E50" t="str">
            <v>Italy</v>
          </cell>
        </row>
        <row r="51">
          <cell r="A51">
            <v>10050</v>
          </cell>
          <cell r="B51" t="str">
            <v xml:space="preserve">    Christen Donnelly</v>
          </cell>
          <cell r="C51" t="str">
            <v>Female</v>
          </cell>
          <cell r="D51" t="str">
            <v>Shenyang</v>
          </cell>
          <cell r="E51" t="str">
            <v>China</v>
          </cell>
        </row>
        <row r="52">
          <cell r="A52">
            <v>10051</v>
          </cell>
          <cell r="B52" t="str">
            <v xml:space="preserve">    Madge Freudenthal</v>
          </cell>
          <cell r="C52" t="str">
            <v>Female</v>
          </cell>
          <cell r="D52" t="str">
            <v>Dallas</v>
          </cell>
          <cell r="E52" t="str">
            <v>USA</v>
          </cell>
        </row>
        <row r="53">
          <cell r="A53">
            <v>10052</v>
          </cell>
          <cell r="B53" t="str">
            <v xml:space="preserve">    Precious Ellett</v>
          </cell>
          <cell r="C53" t="str">
            <v>Female</v>
          </cell>
          <cell r="D53" t="str">
            <v>Boston</v>
          </cell>
          <cell r="E53" t="str">
            <v>USA</v>
          </cell>
        </row>
        <row r="54">
          <cell r="A54">
            <v>10053</v>
          </cell>
          <cell r="B54" t="str">
            <v xml:space="preserve">    Sueann Oster</v>
          </cell>
          <cell r="C54" t="str">
            <v>Female</v>
          </cell>
          <cell r="D54" t="str">
            <v>Belo Horizonte</v>
          </cell>
          <cell r="E54" t="str">
            <v>Brazil</v>
          </cell>
        </row>
        <row r="55">
          <cell r="A55">
            <v>10054</v>
          </cell>
          <cell r="B55" t="str">
            <v xml:space="preserve">    Gracie Linwood</v>
          </cell>
          <cell r="C55" t="str">
            <v>Female</v>
          </cell>
          <cell r="D55" t="str">
            <v>Khartoum</v>
          </cell>
          <cell r="E55" t="str">
            <v>Sudan</v>
          </cell>
        </row>
        <row r="56">
          <cell r="A56">
            <v>10055</v>
          </cell>
          <cell r="B56" t="str">
            <v xml:space="preserve">    Joshua Farone</v>
          </cell>
          <cell r="C56" t="str">
            <v>Male</v>
          </cell>
          <cell r="D56" t="str">
            <v>Riyadh</v>
          </cell>
          <cell r="E56" t="str">
            <v>Saudi Arabia</v>
          </cell>
        </row>
        <row r="57">
          <cell r="A57">
            <v>10056</v>
          </cell>
          <cell r="B57" t="str">
            <v xml:space="preserve">    Candra Derrick</v>
          </cell>
          <cell r="C57" t="str">
            <v>Female</v>
          </cell>
          <cell r="D57" t="str">
            <v>Singapore</v>
          </cell>
          <cell r="E57" t="str">
            <v>Singapore</v>
          </cell>
        </row>
        <row r="58">
          <cell r="A58">
            <v>10057</v>
          </cell>
          <cell r="B58" t="str">
            <v xml:space="preserve">    Willis Brinks</v>
          </cell>
          <cell r="C58" t="str">
            <v>Male</v>
          </cell>
          <cell r="D58" t="str">
            <v>Washington</v>
          </cell>
          <cell r="E58" t="str">
            <v>USA</v>
          </cell>
        </row>
        <row r="59">
          <cell r="A59">
            <v>10058</v>
          </cell>
          <cell r="B59" t="str">
            <v xml:space="preserve">    Margy Gamet</v>
          </cell>
          <cell r="C59" t="str">
            <v>Female</v>
          </cell>
          <cell r="D59" t="str">
            <v>Brussels</v>
          </cell>
          <cell r="E59" t="str">
            <v>Belgium</v>
          </cell>
        </row>
        <row r="60">
          <cell r="A60">
            <v>10059</v>
          </cell>
          <cell r="B60" t="str">
            <v xml:space="preserve">    Sharlene Rothschild</v>
          </cell>
          <cell r="C60" t="str">
            <v>Female</v>
          </cell>
          <cell r="D60" t="str">
            <v>Vienna</v>
          </cell>
          <cell r="E60" t="str">
            <v>Austria</v>
          </cell>
        </row>
        <row r="61">
          <cell r="A61">
            <v>10060</v>
          </cell>
          <cell r="B61" t="str">
            <v xml:space="preserve">    Solomon Mahurin</v>
          </cell>
          <cell r="C61" t="str">
            <v>Male</v>
          </cell>
          <cell r="D61" t="str">
            <v>San Jose</v>
          </cell>
          <cell r="E61" t="str">
            <v>USA</v>
          </cell>
        </row>
        <row r="62">
          <cell r="A62">
            <v>10061</v>
          </cell>
          <cell r="B62" t="str">
            <v xml:space="preserve">    Willis Tolbert</v>
          </cell>
          <cell r="C62" t="str">
            <v>Male</v>
          </cell>
          <cell r="D62" t="str">
            <v xml:space="preserve">Damman </v>
          </cell>
          <cell r="E62" t="str">
            <v>Saudi Arabia</v>
          </cell>
        </row>
        <row r="63">
          <cell r="A63">
            <v>10062</v>
          </cell>
          <cell r="B63" t="str">
            <v xml:space="preserve">    Josefa Effinger</v>
          </cell>
          <cell r="C63" t="str">
            <v>Male</v>
          </cell>
          <cell r="D63" t="str">
            <v>Copenhagen</v>
          </cell>
          <cell r="E63" t="str">
            <v>Denmark</v>
          </cell>
        </row>
        <row r="64">
          <cell r="A64">
            <v>10063</v>
          </cell>
          <cell r="B64" t="str">
            <v xml:space="preserve">    Vida Gayer</v>
          </cell>
          <cell r="C64" t="str">
            <v>Female</v>
          </cell>
          <cell r="D64" t="str">
            <v>Brisbane</v>
          </cell>
          <cell r="E64" t="str">
            <v>Australia</v>
          </cell>
        </row>
        <row r="65">
          <cell r="A65">
            <v>10064</v>
          </cell>
          <cell r="B65" t="str">
            <v xml:space="preserve">    Damian Nedeau</v>
          </cell>
          <cell r="C65" t="str">
            <v>Male</v>
          </cell>
          <cell r="D65" t="str">
            <v>Riverside</v>
          </cell>
          <cell r="E65" t="str">
            <v>USA</v>
          </cell>
        </row>
        <row r="66">
          <cell r="A66">
            <v>10065</v>
          </cell>
          <cell r="B66" t="str">
            <v xml:space="preserve">    Tracey Voyles</v>
          </cell>
          <cell r="C66" t="str">
            <v>Male</v>
          </cell>
          <cell r="D66" t="str">
            <v>Cincinnati</v>
          </cell>
          <cell r="E66" t="str">
            <v>USA</v>
          </cell>
        </row>
        <row r="67">
          <cell r="A67">
            <v>10066</v>
          </cell>
          <cell r="B67" t="str">
            <v xml:space="preserve">    Berry Plumadore</v>
          </cell>
          <cell r="C67" t="str">
            <v>Male</v>
          </cell>
          <cell r="D67" t="str">
            <v>Accra</v>
          </cell>
          <cell r="E67" t="str">
            <v>Ghana</v>
          </cell>
        </row>
        <row r="68">
          <cell r="A68">
            <v>10067</v>
          </cell>
          <cell r="B68" t="str">
            <v xml:space="preserve">    Irina Roberge</v>
          </cell>
          <cell r="C68" t="str">
            <v>Female</v>
          </cell>
          <cell r="D68" t="str">
            <v>Tokyo</v>
          </cell>
          <cell r="E68" t="str">
            <v>Japan</v>
          </cell>
        </row>
        <row r="69">
          <cell r="A69">
            <v>10068</v>
          </cell>
          <cell r="B69" t="str">
            <v xml:space="preserve">    Neda Asmus</v>
          </cell>
          <cell r="C69" t="str">
            <v>Female</v>
          </cell>
          <cell r="D69" t="str">
            <v>New York Metro</v>
          </cell>
          <cell r="E69" t="str">
            <v>USA</v>
          </cell>
        </row>
        <row r="70">
          <cell r="A70">
            <v>10069</v>
          </cell>
          <cell r="B70" t="str">
            <v xml:space="preserve">    Larissa Louviere</v>
          </cell>
          <cell r="C70" t="str">
            <v>Female</v>
          </cell>
          <cell r="D70" t="str">
            <v>Sao Paulo</v>
          </cell>
          <cell r="E70" t="str">
            <v>Brazil</v>
          </cell>
        </row>
        <row r="71">
          <cell r="A71">
            <v>10070</v>
          </cell>
          <cell r="B71" t="str">
            <v xml:space="preserve">    Lorina Shawgo</v>
          </cell>
          <cell r="C71" t="str">
            <v>Female</v>
          </cell>
          <cell r="D71" t="str">
            <v>Ankara</v>
          </cell>
          <cell r="E71" t="str">
            <v>Turkey</v>
          </cell>
        </row>
        <row r="72">
          <cell r="A72">
            <v>10071</v>
          </cell>
          <cell r="B72" t="str">
            <v xml:space="preserve">    Alex Turnbull</v>
          </cell>
          <cell r="C72" t="str">
            <v>Male</v>
          </cell>
          <cell r="D72" t="str">
            <v>Recife</v>
          </cell>
          <cell r="E72" t="str">
            <v>Brazil</v>
          </cell>
        </row>
        <row r="73">
          <cell r="A73">
            <v>10072</v>
          </cell>
          <cell r="B73" t="str">
            <v xml:space="preserve">    Artie Mendoza</v>
          </cell>
          <cell r="C73" t="str">
            <v>Male</v>
          </cell>
          <cell r="D73" t="str">
            <v>Mesa</v>
          </cell>
          <cell r="E73" t="str">
            <v>USA</v>
          </cell>
        </row>
        <row r="74">
          <cell r="A74">
            <v>10073</v>
          </cell>
          <cell r="B74" t="str">
            <v xml:space="preserve">    Danuta Hennig</v>
          </cell>
          <cell r="C74" t="str">
            <v>Female</v>
          </cell>
          <cell r="D74" t="str">
            <v>Durban</v>
          </cell>
          <cell r="E74" t="str">
            <v>South Africa</v>
          </cell>
        </row>
        <row r="75">
          <cell r="A75">
            <v>10074</v>
          </cell>
          <cell r="B75" t="str">
            <v xml:space="preserve">    Jewel Dumbleton</v>
          </cell>
          <cell r="C75" t="str">
            <v>Male</v>
          </cell>
          <cell r="D75" t="str">
            <v>Porto Alegre</v>
          </cell>
          <cell r="E75" t="str">
            <v>Brazil</v>
          </cell>
        </row>
        <row r="76">
          <cell r="A76">
            <v>10075</v>
          </cell>
          <cell r="B76" t="str">
            <v xml:space="preserve">    Evangeline Grandstaff</v>
          </cell>
          <cell r="C76" t="str">
            <v>Female</v>
          </cell>
          <cell r="D76" t="str">
            <v>Dalian</v>
          </cell>
          <cell r="E76" t="str">
            <v>China</v>
          </cell>
        </row>
        <row r="77">
          <cell r="A77">
            <v>10076</v>
          </cell>
          <cell r="B77" t="str">
            <v xml:space="preserve">    Flora Zuniga</v>
          </cell>
          <cell r="C77" t="str">
            <v>Female</v>
          </cell>
          <cell r="D77" t="str">
            <v>Jeddah</v>
          </cell>
          <cell r="E77" t="str">
            <v>Saudi Arabia</v>
          </cell>
        </row>
        <row r="78">
          <cell r="A78">
            <v>10077</v>
          </cell>
          <cell r="B78" t="str">
            <v xml:space="preserve">    Theresia Folk</v>
          </cell>
          <cell r="C78" t="str">
            <v>Female</v>
          </cell>
          <cell r="D78" t="str">
            <v>Seattle</v>
          </cell>
          <cell r="E78" t="str">
            <v>USA</v>
          </cell>
        </row>
        <row r="79">
          <cell r="A79">
            <v>10078</v>
          </cell>
          <cell r="B79" t="str">
            <v xml:space="preserve">    Logan Schwan</v>
          </cell>
          <cell r="C79" t="str">
            <v>Male</v>
          </cell>
          <cell r="D79" t="str">
            <v>Cape Town</v>
          </cell>
          <cell r="E79" t="str">
            <v>South Africa</v>
          </cell>
        </row>
        <row r="80">
          <cell r="A80">
            <v>10079</v>
          </cell>
          <cell r="B80" t="str">
            <v xml:space="preserve">    Marilyn Wittner</v>
          </cell>
          <cell r="C80" t="str">
            <v>Female</v>
          </cell>
          <cell r="D80" t="str">
            <v>San Diego</v>
          </cell>
          <cell r="E80" t="str">
            <v>USA</v>
          </cell>
        </row>
        <row r="81">
          <cell r="A81">
            <v>10080</v>
          </cell>
          <cell r="B81" t="str">
            <v xml:space="preserve">    Hue Beeson</v>
          </cell>
          <cell r="C81" t="str">
            <v>Male</v>
          </cell>
          <cell r="D81" t="str">
            <v>Fortaleza</v>
          </cell>
          <cell r="E81" t="str">
            <v>Brazil</v>
          </cell>
        </row>
        <row r="82">
          <cell r="A82">
            <v>10081</v>
          </cell>
          <cell r="B82" t="str">
            <v xml:space="preserve">    Anya Tellez</v>
          </cell>
          <cell r="C82" t="str">
            <v>Female</v>
          </cell>
          <cell r="D82" t="str">
            <v>Curitiba</v>
          </cell>
          <cell r="E82" t="str">
            <v>Brazil</v>
          </cell>
        </row>
        <row r="83">
          <cell r="A83">
            <v>10082</v>
          </cell>
          <cell r="B83" t="str">
            <v xml:space="preserve">    Charles Ascencio</v>
          </cell>
          <cell r="C83" t="str">
            <v>Male</v>
          </cell>
          <cell r="D83" t="str">
            <v>Rome</v>
          </cell>
          <cell r="E83" t="str">
            <v>Italy</v>
          </cell>
        </row>
        <row r="84">
          <cell r="A84">
            <v>10082</v>
          </cell>
          <cell r="B84" t="str">
            <v xml:space="preserve">    Charles Ascencio</v>
          </cell>
          <cell r="C84" t="str">
            <v>Male</v>
          </cell>
          <cell r="D84" t="str">
            <v>Rome</v>
          </cell>
          <cell r="E84" t="str">
            <v>Italy</v>
          </cell>
        </row>
        <row r="85">
          <cell r="A85">
            <v>10083</v>
          </cell>
          <cell r="B85" t="str">
            <v xml:space="preserve">    Delta Seitz</v>
          </cell>
          <cell r="C85" t="str">
            <v>Male</v>
          </cell>
          <cell r="D85" t="str">
            <v>Naples</v>
          </cell>
          <cell r="E85" t="str">
            <v>Italy</v>
          </cell>
        </row>
        <row r="86">
          <cell r="A86">
            <v>10084</v>
          </cell>
          <cell r="B86" t="str">
            <v xml:space="preserve">    Mauricio Thetford</v>
          </cell>
          <cell r="C86" t="str">
            <v>Male</v>
          </cell>
          <cell r="D86" t="str">
            <v>Minneapolis</v>
          </cell>
          <cell r="E86" t="str">
            <v>USA</v>
          </cell>
        </row>
        <row r="87">
          <cell r="A87">
            <v>10085</v>
          </cell>
          <cell r="B87" t="str">
            <v xml:space="preserve">    Celeste Dorothy</v>
          </cell>
          <cell r="C87" t="str">
            <v>Female</v>
          </cell>
          <cell r="D87" t="str">
            <v>Tel Aviv</v>
          </cell>
          <cell r="E87" t="str">
            <v>Israel</v>
          </cell>
        </row>
        <row r="88">
          <cell r="A88">
            <v>10086</v>
          </cell>
          <cell r="B88" t="str">
            <v xml:space="preserve">    Lisette Bowsher</v>
          </cell>
          <cell r="C88" t="str">
            <v>Female</v>
          </cell>
          <cell r="D88" t="str">
            <v>Birmingham</v>
          </cell>
          <cell r="E88" t="str">
            <v>UK</v>
          </cell>
        </row>
        <row r="89">
          <cell r="A89">
            <v>10087</v>
          </cell>
          <cell r="B89" t="str">
            <v xml:space="preserve">    Annamaria Valdovinos</v>
          </cell>
          <cell r="C89" t="str">
            <v>Female</v>
          </cell>
          <cell r="D89" t="str">
            <v>Frankfurt</v>
          </cell>
          <cell r="E89" t="str">
            <v>Germany</v>
          </cell>
        </row>
        <row r="90">
          <cell r="A90">
            <v>10088</v>
          </cell>
          <cell r="B90" t="str">
            <v xml:space="preserve">    Christene Kennell</v>
          </cell>
          <cell r="C90" t="str">
            <v>Female</v>
          </cell>
          <cell r="D90" t="str">
            <v>Lisbon</v>
          </cell>
          <cell r="E90" t="str">
            <v>Portugal</v>
          </cell>
        </row>
        <row r="91">
          <cell r="A91">
            <v>10089</v>
          </cell>
          <cell r="B91" t="str">
            <v xml:space="preserve">    Evan Maxie</v>
          </cell>
          <cell r="C91" t="str">
            <v>Male</v>
          </cell>
          <cell r="D91" t="str">
            <v>Manchester</v>
          </cell>
          <cell r="E91" t="str">
            <v>UK</v>
          </cell>
        </row>
        <row r="92">
          <cell r="A92">
            <v>10090</v>
          </cell>
          <cell r="B92" t="str">
            <v xml:space="preserve">    Tiana Brigham</v>
          </cell>
          <cell r="C92" t="str">
            <v>Female</v>
          </cell>
          <cell r="D92" t="str">
            <v>San Juan</v>
          </cell>
          <cell r="E92" t="str">
            <v>Puerto Rico</v>
          </cell>
        </row>
        <row r="93">
          <cell r="A93">
            <v>10091</v>
          </cell>
          <cell r="B93" t="str">
            <v xml:space="preserve">    Milagros Colangelo</v>
          </cell>
          <cell r="C93" t="str">
            <v>Male</v>
          </cell>
          <cell r="D93" t="str">
            <v>Katowice</v>
          </cell>
          <cell r="E93" t="str">
            <v>Poland</v>
          </cell>
        </row>
        <row r="94">
          <cell r="A94">
            <v>10092</v>
          </cell>
          <cell r="B94" t="str">
            <v xml:space="preserve">    Percy Rizzuto</v>
          </cell>
          <cell r="C94" t="str">
            <v>Female</v>
          </cell>
          <cell r="D94" t="str">
            <v>Tashkent</v>
          </cell>
          <cell r="E94" t="str">
            <v>Uzbekistan</v>
          </cell>
        </row>
        <row r="95">
          <cell r="A95">
            <v>10093</v>
          </cell>
          <cell r="B95" t="str">
            <v xml:space="preserve">    Jack Dimas</v>
          </cell>
          <cell r="C95" t="str">
            <v>Male</v>
          </cell>
          <cell r="D95" t="str">
            <v>Fukuoka</v>
          </cell>
          <cell r="E95" t="str">
            <v>Japan</v>
          </cell>
        </row>
        <row r="96">
          <cell r="A96">
            <v>10094</v>
          </cell>
          <cell r="B96" t="str">
            <v xml:space="preserve">    Cristobal Ritter</v>
          </cell>
          <cell r="C96" t="str">
            <v>Male</v>
          </cell>
          <cell r="D96" t="str">
            <v>Baku</v>
          </cell>
          <cell r="E96" t="str">
            <v>Azerbaijan</v>
          </cell>
        </row>
        <row r="97">
          <cell r="A97">
            <v>10095</v>
          </cell>
          <cell r="B97" t="str">
            <v xml:space="preserve">    Camelia Korn</v>
          </cell>
          <cell r="C97" t="str">
            <v>Female</v>
          </cell>
          <cell r="D97" t="str">
            <v>St. Louis</v>
          </cell>
          <cell r="E97" t="str">
            <v>USA</v>
          </cell>
        </row>
        <row r="98">
          <cell r="A98">
            <v>10096</v>
          </cell>
          <cell r="B98" t="str">
            <v xml:space="preserve">    Edwin Mehr</v>
          </cell>
          <cell r="C98" t="str">
            <v>Male</v>
          </cell>
          <cell r="D98" t="str">
            <v>Baltimore</v>
          </cell>
          <cell r="E98" t="str">
            <v>USA</v>
          </cell>
        </row>
        <row r="99">
          <cell r="A99">
            <v>10097</v>
          </cell>
          <cell r="B99" t="str">
            <v xml:space="preserve">    Bulah Kaplan</v>
          </cell>
          <cell r="C99" t="str">
            <v>Female</v>
          </cell>
          <cell r="D99" t="str">
            <v>Sapporo</v>
          </cell>
          <cell r="E99" t="str">
            <v>Japan</v>
          </cell>
        </row>
        <row r="100">
          <cell r="A100">
            <v>10098</v>
          </cell>
          <cell r="B100" t="str">
            <v xml:space="preserve">    Emerald Fernald</v>
          </cell>
          <cell r="C100" t="str">
            <v>Female</v>
          </cell>
          <cell r="D100" t="str">
            <v>Tampa</v>
          </cell>
          <cell r="E100" t="str">
            <v>USA</v>
          </cell>
        </row>
        <row r="101">
          <cell r="A101">
            <v>10099</v>
          </cell>
          <cell r="B101" t="str">
            <v xml:space="preserve">    Cecille Holdridge</v>
          </cell>
          <cell r="C101" t="str">
            <v>Female</v>
          </cell>
          <cell r="D101" t="str">
            <v>Taichung</v>
          </cell>
          <cell r="E101" t="str">
            <v>Taiwan</v>
          </cell>
        </row>
        <row r="102">
          <cell r="A102">
            <v>10100</v>
          </cell>
          <cell r="B102" t="str">
            <v xml:space="preserve">    Patrick Manuel</v>
          </cell>
          <cell r="C102" t="str">
            <v>Male</v>
          </cell>
          <cell r="D102" t="str">
            <v>Warsaw</v>
          </cell>
          <cell r="E102" t="str">
            <v>Poland</v>
          </cell>
        </row>
        <row r="103">
          <cell r="A103">
            <v>10101</v>
          </cell>
          <cell r="B103" t="str">
            <v xml:space="preserve">    Steve Meinhardt</v>
          </cell>
          <cell r="C103" t="str">
            <v>Male</v>
          </cell>
          <cell r="D103" t="str">
            <v>Denver</v>
          </cell>
          <cell r="E103" t="str">
            <v>USA</v>
          </cell>
        </row>
        <row r="104">
          <cell r="A104">
            <v>10102</v>
          </cell>
          <cell r="B104" t="str">
            <v xml:space="preserve">    Jonell Archibald</v>
          </cell>
          <cell r="C104" t="str">
            <v>Female</v>
          </cell>
          <cell r="D104" t="str">
            <v>Cologne/Bonn</v>
          </cell>
          <cell r="E104" t="str">
            <v>Germany</v>
          </cell>
        </row>
        <row r="105">
          <cell r="A105">
            <v>10103</v>
          </cell>
          <cell r="B105" t="str">
            <v xml:space="preserve">    Kit Platner</v>
          </cell>
          <cell r="C105" t="str">
            <v>Male</v>
          </cell>
          <cell r="D105" t="str">
            <v>Hamburg</v>
          </cell>
          <cell r="E105" t="str">
            <v>Germany</v>
          </cell>
        </row>
        <row r="106">
          <cell r="A106">
            <v>10104</v>
          </cell>
          <cell r="B106" t="str">
            <v xml:space="preserve">    Landon Zerr</v>
          </cell>
          <cell r="C106" t="str">
            <v>Male</v>
          </cell>
          <cell r="D106" t="str">
            <v>Dubai</v>
          </cell>
          <cell r="E106" t="str">
            <v>UAE</v>
          </cell>
        </row>
        <row r="107">
          <cell r="A107">
            <v>10105</v>
          </cell>
          <cell r="B107" t="str">
            <v xml:space="preserve">    Dave Shives</v>
          </cell>
          <cell r="C107" t="str">
            <v>Male</v>
          </cell>
          <cell r="D107" t="str">
            <v>Pretoria</v>
          </cell>
          <cell r="E107" t="str">
            <v>South Africa</v>
          </cell>
        </row>
        <row r="108">
          <cell r="A108">
            <v>10106</v>
          </cell>
          <cell r="B108" t="str">
            <v xml:space="preserve">    Ignacio Lucas</v>
          </cell>
          <cell r="C108" t="str">
            <v>Male</v>
          </cell>
          <cell r="D108" t="str">
            <v>Vancouver</v>
          </cell>
          <cell r="E108" t="str">
            <v>Canada</v>
          </cell>
        </row>
        <row r="109">
          <cell r="A109">
            <v>10107</v>
          </cell>
          <cell r="B109" t="str">
            <v xml:space="preserve">    Teresita Schatz</v>
          </cell>
          <cell r="C109" t="str">
            <v>Female</v>
          </cell>
          <cell r="D109" t="str">
            <v>Beirut</v>
          </cell>
          <cell r="E109" t="str">
            <v>Lebanon</v>
          </cell>
        </row>
        <row r="110">
          <cell r="A110">
            <v>10108</v>
          </cell>
          <cell r="B110" t="str">
            <v xml:space="preserve">    Margit Gardenhire</v>
          </cell>
          <cell r="C110" t="str">
            <v>Female</v>
          </cell>
          <cell r="D110" t="str">
            <v>Budapest</v>
          </cell>
          <cell r="E110" t="str">
            <v>Hungary</v>
          </cell>
        </row>
        <row r="111">
          <cell r="A111">
            <v>10109</v>
          </cell>
          <cell r="B111" t="str">
            <v xml:space="preserve">    Belen Sanden</v>
          </cell>
          <cell r="C111" t="str">
            <v>Male</v>
          </cell>
          <cell r="D111" t="str">
            <v>Cleveland</v>
          </cell>
          <cell r="E111" t="str">
            <v>USA</v>
          </cell>
        </row>
        <row r="112">
          <cell r="A112">
            <v>10110</v>
          </cell>
          <cell r="B112" t="str">
            <v xml:space="preserve">    Granville Core</v>
          </cell>
          <cell r="C112" t="str">
            <v>Male</v>
          </cell>
          <cell r="D112" t="str">
            <v>Pittsburgh</v>
          </cell>
          <cell r="E112" t="str">
            <v>USA</v>
          </cell>
        </row>
        <row r="113">
          <cell r="A113">
            <v>10111</v>
          </cell>
          <cell r="B113" t="str">
            <v xml:space="preserve">    Boris Hine</v>
          </cell>
          <cell r="C113" t="str">
            <v>Male</v>
          </cell>
          <cell r="D113" t="str">
            <v>Campinas</v>
          </cell>
          <cell r="E113" t="str">
            <v>Brazil</v>
          </cell>
        </row>
        <row r="114">
          <cell r="A114">
            <v>10112</v>
          </cell>
          <cell r="B114" t="str">
            <v xml:space="preserve">    Dylan Beeks</v>
          </cell>
          <cell r="C114" t="str">
            <v>Male</v>
          </cell>
          <cell r="D114" t="str">
            <v>Harare</v>
          </cell>
          <cell r="E114" t="str">
            <v>Zimbabwe</v>
          </cell>
        </row>
        <row r="115">
          <cell r="A115">
            <v>10113</v>
          </cell>
          <cell r="B115" t="str">
            <v xml:space="preserve">    Jenniffer Mangual</v>
          </cell>
          <cell r="C115" t="str">
            <v>Female</v>
          </cell>
          <cell r="D115" t="str">
            <v>Brasilia</v>
          </cell>
          <cell r="E115" t="str">
            <v>Brazil</v>
          </cell>
        </row>
        <row r="116">
          <cell r="A116">
            <v>10114</v>
          </cell>
          <cell r="B116" t="str">
            <v xml:space="preserve">    Lorri Brook</v>
          </cell>
          <cell r="C116" t="str">
            <v>Female</v>
          </cell>
          <cell r="D116" t="str">
            <v>Kuwait</v>
          </cell>
          <cell r="E116" t="str">
            <v>Kuwait</v>
          </cell>
        </row>
        <row r="117">
          <cell r="A117">
            <v>10115</v>
          </cell>
          <cell r="B117" t="str">
            <v xml:space="preserve">    Krystle Spainhour</v>
          </cell>
          <cell r="C117" t="str">
            <v>Female</v>
          </cell>
          <cell r="D117" t="str">
            <v>Munich</v>
          </cell>
          <cell r="E117" t="str">
            <v>Germany</v>
          </cell>
        </row>
        <row r="118">
          <cell r="A118">
            <v>10116</v>
          </cell>
          <cell r="B118" t="str">
            <v xml:space="preserve">    Michael Villareal</v>
          </cell>
          <cell r="C118" t="str">
            <v>Male</v>
          </cell>
          <cell r="D118" t="str">
            <v>Portland</v>
          </cell>
          <cell r="E118" t="str">
            <v>USA</v>
          </cell>
        </row>
        <row r="119">
          <cell r="A119">
            <v>10117</v>
          </cell>
          <cell r="B119" t="str">
            <v xml:space="preserve">    Anton Higuera</v>
          </cell>
          <cell r="C119" t="str">
            <v>Male</v>
          </cell>
          <cell r="D119" t="str">
            <v>Brussels</v>
          </cell>
          <cell r="E119" t="str">
            <v>Belgium</v>
          </cell>
        </row>
        <row r="120">
          <cell r="A120">
            <v>10118</v>
          </cell>
          <cell r="B120" t="str">
            <v xml:space="preserve">    Therese Mcnellis</v>
          </cell>
          <cell r="C120" t="str">
            <v>Female</v>
          </cell>
          <cell r="D120" t="str">
            <v>Vienna</v>
          </cell>
          <cell r="E120" t="str">
            <v>Austria</v>
          </cell>
        </row>
        <row r="121">
          <cell r="A121">
            <v>10119</v>
          </cell>
          <cell r="B121" t="str">
            <v xml:space="preserve">    Beverlee Lawlor</v>
          </cell>
          <cell r="C121" t="str">
            <v>Female</v>
          </cell>
          <cell r="D121" t="str">
            <v>San Jose</v>
          </cell>
          <cell r="E121" t="str">
            <v>USA</v>
          </cell>
        </row>
        <row r="122">
          <cell r="A122">
            <v>10120</v>
          </cell>
          <cell r="B122" t="str">
            <v xml:space="preserve">    Iris Delosantos</v>
          </cell>
          <cell r="C122" t="str">
            <v>Female</v>
          </cell>
          <cell r="D122" t="str">
            <v xml:space="preserve">Damman </v>
          </cell>
          <cell r="E122" t="str">
            <v>Saudi Arabia</v>
          </cell>
        </row>
        <row r="123">
          <cell r="A123">
            <v>10121</v>
          </cell>
          <cell r="B123" t="str">
            <v xml:space="preserve">    Dorris Bennetts</v>
          </cell>
          <cell r="C123" t="str">
            <v>Female</v>
          </cell>
          <cell r="D123" t="str">
            <v>Copenhagen</v>
          </cell>
          <cell r="E123" t="str">
            <v>Denmark</v>
          </cell>
        </row>
        <row r="124">
          <cell r="A124">
            <v>10122</v>
          </cell>
          <cell r="B124" t="str">
            <v xml:space="preserve">    Mark Macy</v>
          </cell>
          <cell r="C124" t="str">
            <v>Male</v>
          </cell>
          <cell r="D124" t="str">
            <v>Brisbane</v>
          </cell>
          <cell r="E124" t="str">
            <v>Australia</v>
          </cell>
        </row>
        <row r="125">
          <cell r="A125">
            <v>10123</v>
          </cell>
          <cell r="B125" t="str">
            <v xml:space="preserve">    Tamika Pritchett</v>
          </cell>
          <cell r="C125" t="str">
            <v>Female</v>
          </cell>
          <cell r="D125" t="str">
            <v>Riverside</v>
          </cell>
          <cell r="E125" t="str">
            <v>USA</v>
          </cell>
        </row>
        <row r="126">
          <cell r="A126">
            <v>10124</v>
          </cell>
          <cell r="B126" t="str">
            <v xml:space="preserve">    Verda Pilot</v>
          </cell>
          <cell r="C126" t="str">
            <v>Female</v>
          </cell>
          <cell r="D126" t="str">
            <v>Cincinnati</v>
          </cell>
          <cell r="E126" t="str">
            <v>USA</v>
          </cell>
        </row>
        <row r="127">
          <cell r="A127">
            <v>10125</v>
          </cell>
          <cell r="B127" t="str">
            <v xml:space="preserve">    Kyra Coffin</v>
          </cell>
          <cell r="C127" t="str">
            <v>Female</v>
          </cell>
          <cell r="D127" t="str">
            <v>Accra</v>
          </cell>
          <cell r="E127" t="str">
            <v>Ghana</v>
          </cell>
        </row>
        <row r="128">
          <cell r="A128">
            <v>10126</v>
          </cell>
          <cell r="B128" t="str">
            <v xml:space="preserve">    Roy Reber</v>
          </cell>
          <cell r="C128" t="str">
            <v>Male</v>
          </cell>
          <cell r="D128" t="str">
            <v>Tokyo</v>
          </cell>
          <cell r="E128" t="str">
            <v>Japan</v>
          </cell>
        </row>
        <row r="129">
          <cell r="A129">
            <v>10127</v>
          </cell>
          <cell r="B129" t="str">
            <v xml:space="preserve">    Lyndsey Fagen</v>
          </cell>
          <cell r="C129" t="str">
            <v>Female</v>
          </cell>
          <cell r="D129" t="str">
            <v>New York Metro</v>
          </cell>
          <cell r="E129" t="str">
            <v>USA</v>
          </cell>
        </row>
        <row r="130">
          <cell r="A130">
            <v>10128</v>
          </cell>
          <cell r="B130" t="str">
            <v xml:space="preserve">    Tynisha Kyllonen</v>
          </cell>
          <cell r="C130" t="str">
            <v>Female</v>
          </cell>
          <cell r="D130" t="str">
            <v>Sao Paulo</v>
          </cell>
          <cell r="E130" t="str">
            <v>Brazil</v>
          </cell>
        </row>
        <row r="131">
          <cell r="A131">
            <v>10129</v>
          </cell>
          <cell r="B131" t="str">
            <v xml:space="preserve">    Corine Ashline</v>
          </cell>
          <cell r="C131" t="str">
            <v>Female</v>
          </cell>
          <cell r="D131" t="str">
            <v>Seoul</v>
          </cell>
          <cell r="E131" t="str">
            <v>South Korea</v>
          </cell>
        </row>
        <row r="132">
          <cell r="A132">
            <v>10130</v>
          </cell>
          <cell r="B132" t="str">
            <v xml:space="preserve">    Omega Woolford</v>
          </cell>
          <cell r="C132" t="str">
            <v>Female</v>
          </cell>
          <cell r="D132" t="str">
            <v>Mexico City</v>
          </cell>
          <cell r="E132" t="str">
            <v>Mexico</v>
          </cell>
        </row>
        <row r="133">
          <cell r="A133">
            <v>10131</v>
          </cell>
          <cell r="B133" t="str">
            <v xml:space="preserve">    Wilmer Markert</v>
          </cell>
          <cell r="C133" t="str">
            <v>Male</v>
          </cell>
          <cell r="D133" t="str">
            <v>Osaka</v>
          </cell>
          <cell r="E133" t="str">
            <v>Japan</v>
          </cell>
        </row>
        <row r="134">
          <cell r="A134">
            <v>10132</v>
          </cell>
          <cell r="B134" t="str">
            <v xml:space="preserve">    Alden Overbey</v>
          </cell>
          <cell r="C134" t="str">
            <v>Male</v>
          </cell>
          <cell r="D134" t="str">
            <v>Manila</v>
          </cell>
          <cell r="E134" t="str">
            <v>Philippines</v>
          </cell>
        </row>
        <row r="135">
          <cell r="A135">
            <v>10133</v>
          </cell>
          <cell r="B135" t="str">
            <v xml:space="preserve">    Conrad Haggard</v>
          </cell>
          <cell r="C135" t="str">
            <v>Male</v>
          </cell>
          <cell r="D135" t="str">
            <v>Mumbai</v>
          </cell>
          <cell r="E135" t="str">
            <v>India</v>
          </cell>
        </row>
        <row r="136">
          <cell r="A136">
            <v>10134</v>
          </cell>
          <cell r="B136" t="str">
            <v xml:space="preserve">    Marco Jacobo</v>
          </cell>
          <cell r="C136" t="str">
            <v>Male</v>
          </cell>
          <cell r="D136" t="str">
            <v>Delhi</v>
          </cell>
          <cell r="E136" t="str">
            <v>India</v>
          </cell>
        </row>
        <row r="137">
          <cell r="A137">
            <v>10135</v>
          </cell>
          <cell r="B137" t="str">
            <v xml:space="preserve">    Santiago Nold</v>
          </cell>
          <cell r="C137" t="str">
            <v>Male</v>
          </cell>
          <cell r="D137" t="str">
            <v>Jakarta</v>
          </cell>
          <cell r="E137" t="str">
            <v>Indonesia</v>
          </cell>
        </row>
        <row r="138">
          <cell r="A138">
            <v>10136</v>
          </cell>
          <cell r="B138" t="str">
            <v xml:space="preserve">    Ela Omara</v>
          </cell>
          <cell r="C138" t="str">
            <v>Female</v>
          </cell>
          <cell r="D138" t="str">
            <v>Lagos</v>
          </cell>
          <cell r="E138" t="str">
            <v>Nigeria</v>
          </cell>
        </row>
        <row r="139">
          <cell r="A139">
            <v>10137</v>
          </cell>
          <cell r="B139" t="str">
            <v xml:space="preserve">    Gwyneth Goodsell</v>
          </cell>
          <cell r="C139" t="str">
            <v>Female</v>
          </cell>
          <cell r="D139" t="str">
            <v>Kolkata</v>
          </cell>
          <cell r="E139" t="str">
            <v>India</v>
          </cell>
        </row>
        <row r="140">
          <cell r="A140">
            <v>10138</v>
          </cell>
          <cell r="B140" t="str">
            <v xml:space="preserve">    Jamel Biery</v>
          </cell>
          <cell r="C140" t="str">
            <v>Male</v>
          </cell>
          <cell r="D140" t="str">
            <v>Cairo</v>
          </cell>
          <cell r="E140" t="str">
            <v>Egypt</v>
          </cell>
        </row>
        <row r="141">
          <cell r="A141">
            <v>10139</v>
          </cell>
          <cell r="B141" t="str">
            <v xml:space="preserve">    Federico Taliaferro</v>
          </cell>
          <cell r="C141" t="str">
            <v>Male</v>
          </cell>
          <cell r="D141" t="str">
            <v>Kuala Lumpur</v>
          </cell>
          <cell r="E141" t="str">
            <v>Malaysia</v>
          </cell>
        </row>
        <row r="142">
          <cell r="A142">
            <v>10140</v>
          </cell>
          <cell r="B142" t="str">
            <v xml:space="preserve">    Gordon Lehr</v>
          </cell>
          <cell r="C142" t="str">
            <v>Male</v>
          </cell>
          <cell r="D142" t="str">
            <v>Toronto</v>
          </cell>
          <cell r="E142" t="str">
            <v>Canada</v>
          </cell>
        </row>
        <row r="143">
          <cell r="A143">
            <v>10141</v>
          </cell>
          <cell r="B143" t="str">
            <v xml:space="preserve">    Vanetta Eisenhower</v>
          </cell>
          <cell r="C143" t="str">
            <v>Female</v>
          </cell>
          <cell r="D143" t="str">
            <v>Delhi</v>
          </cell>
          <cell r="E143" t="str">
            <v>India</v>
          </cell>
        </row>
        <row r="144">
          <cell r="A144">
            <v>10142</v>
          </cell>
          <cell r="B144" t="str">
            <v xml:space="preserve">    Byron Flick</v>
          </cell>
          <cell r="C144" t="str">
            <v>Male</v>
          </cell>
          <cell r="D144" t="str">
            <v>Jakarta</v>
          </cell>
          <cell r="E144" t="str">
            <v>Indonesia</v>
          </cell>
        </row>
        <row r="145">
          <cell r="A145">
            <v>10143</v>
          </cell>
          <cell r="B145" t="str">
            <v xml:space="preserve">    Gertude Neitzel</v>
          </cell>
          <cell r="C145" t="str">
            <v>Female</v>
          </cell>
          <cell r="D145" t="str">
            <v>Lagos</v>
          </cell>
          <cell r="E145" t="str">
            <v>Nigeria</v>
          </cell>
        </row>
        <row r="146">
          <cell r="A146">
            <v>10144</v>
          </cell>
          <cell r="B146" t="str">
            <v xml:space="preserve">    Mariella Lansford</v>
          </cell>
          <cell r="C146" t="str">
            <v>Female</v>
          </cell>
          <cell r="D146" t="str">
            <v>Kolkata</v>
          </cell>
          <cell r="E146" t="str">
            <v>India</v>
          </cell>
        </row>
        <row r="147">
          <cell r="A147">
            <v>10145</v>
          </cell>
          <cell r="B147" t="str">
            <v xml:space="preserve">    Nicol Westerberg</v>
          </cell>
          <cell r="C147" t="str">
            <v>Female</v>
          </cell>
          <cell r="D147" t="str">
            <v>Shenyang</v>
          </cell>
          <cell r="E147" t="str">
            <v>China</v>
          </cell>
        </row>
        <row r="148">
          <cell r="A148">
            <v>10146</v>
          </cell>
          <cell r="B148" t="str">
            <v xml:space="preserve">    Bobby Greening</v>
          </cell>
          <cell r="C148" t="str">
            <v>Male</v>
          </cell>
          <cell r="D148" t="str">
            <v>Dallas</v>
          </cell>
          <cell r="E148" t="str">
            <v>USA</v>
          </cell>
        </row>
        <row r="149">
          <cell r="A149">
            <v>10147</v>
          </cell>
          <cell r="B149" t="str">
            <v xml:space="preserve">    Johnathon Haug</v>
          </cell>
          <cell r="C149" t="str">
            <v>Male</v>
          </cell>
          <cell r="D149" t="str">
            <v>Boston</v>
          </cell>
          <cell r="E149" t="str">
            <v>USA</v>
          </cell>
        </row>
        <row r="150">
          <cell r="A150">
            <v>10148</v>
          </cell>
          <cell r="B150" t="str">
            <v xml:space="preserve">    Etta Bosque</v>
          </cell>
          <cell r="C150" t="str">
            <v>Female</v>
          </cell>
          <cell r="D150" t="str">
            <v>Belo Horizonte</v>
          </cell>
          <cell r="E150" t="str">
            <v>Brazil</v>
          </cell>
        </row>
        <row r="151">
          <cell r="A151">
            <v>10149</v>
          </cell>
          <cell r="B151" t="str">
            <v xml:space="preserve">    Tomas Coppinger</v>
          </cell>
          <cell r="C151" t="str">
            <v>Male</v>
          </cell>
          <cell r="D151" t="str">
            <v>Khartoum</v>
          </cell>
          <cell r="E151" t="str">
            <v>Sudan</v>
          </cell>
        </row>
        <row r="152">
          <cell r="A152">
            <v>10150</v>
          </cell>
          <cell r="B152" t="str">
            <v xml:space="preserve">    Nanci Bonier</v>
          </cell>
          <cell r="C152" t="str">
            <v>Female</v>
          </cell>
          <cell r="D152" t="str">
            <v>Riyadh</v>
          </cell>
          <cell r="E152" t="str">
            <v>Saudi Arabia</v>
          </cell>
        </row>
      </sheetData>
      <sheetData sheetId="2">
        <row r="2">
          <cell r="B2">
            <v>10127</v>
          </cell>
        </row>
        <row r="3">
          <cell r="B3">
            <v>10041</v>
          </cell>
        </row>
        <row r="4">
          <cell r="B4">
            <v>10044</v>
          </cell>
        </row>
        <row r="5">
          <cell r="B5">
            <v>10125</v>
          </cell>
        </row>
        <row r="6">
          <cell r="B6">
            <v>10034</v>
          </cell>
          <cell r="C6" t="str">
            <v xml:space="preserve">    Debi Mealy</v>
          </cell>
        </row>
        <row r="7">
          <cell r="B7">
            <v>10054</v>
          </cell>
        </row>
        <row r="8">
          <cell r="B8">
            <v>10075</v>
          </cell>
        </row>
        <row r="9">
          <cell r="B9">
            <v>10123</v>
          </cell>
        </row>
        <row r="10">
          <cell r="B10">
            <v>10036</v>
          </cell>
        </row>
        <row r="11">
          <cell r="B11">
            <v>10017</v>
          </cell>
        </row>
        <row r="12">
          <cell r="B12">
            <v>10041</v>
          </cell>
        </row>
        <row r="13">
          <cell r="B13">
            <v>10051</v>
          </cell>
        </row>
        <row r="14">
          <cell r="B14">
            <v>10057</v>
          </cell>
        </row>
        <row r="15">
          <cell r="B15">
            <v>10113</v>
          </cell>
        </row>
        <row r="16">
          <cell r="B16">
            <v>10123</v>
          </cell>
        </row>
        <row r="17">
          <cell r="B17">
            <v>10104</v>
          </cell>
        </row>
        <row r="18">
          <cell r="B18">
            <v>10083</v>
          </cell>
        </row>
        <row r="19">
          <cell r="B19">
            <v>10050</v>
          </cell>
        </row>
        <row r="20">
          <cell r="B20">
            <v>10063</v>
          </cell>
        </row>
        <row r="21">
          <cell r="B21">
            <v>10040</v>
          </cell>
        </row>
        <row r="22">
          <cell r="B22">
            <v>10017</v>
          </cell>
        </row>
        <row r="23">
          <cell r="B23">
            <v>10078</v>
          </cell>
        </row>
        <row r="24">
          <cell r="B24">
            <v>10028</v>
          </cell>
        </row>
        <row r="25">
          <cell r="B25">
            <v>10047</v>
          </cell>
        </row>
        <row r="26">
          <cell r="B26">
            <v>10076</v>
          </cell>
        </row>
        <row r="27">
          <cell r="B27">
            <v>10102</v>
          </cell>
        </row>
        <row r="28">
          <cell r="B28">
            <v>10033</v>
          </cell>
        </row>
        <row r="29">
          <cell r="B29">
            <v>10102</v>
          </cell>
        </row>
        <row r="30">
          <cell r="B30">
            <v>10131</v>
          </cell>
        </row>
        <row r="31">
          <cell r="B31">
            <v>10022</v>
          </cell>
        </row>
        <row r="32">
          <cell r="B32">
            <v>10140</v>
          </cell>
        </row>
        <row r="33">
          <cell r="B33">
            <v>10143</v>
          </cell>
        </row>
        <row r="34">
          <cell r="B34">
            <v>10133</v>
          </cell>
        </row>
        <row r="35">
          <cell r="B35">
            <v>10127</v>
          </cell>
        </row>
        <row r="36">
          <cell r="B36">
            <v>10090</v>
          </cell>
        </row>
        <row r="37">
          <cell r="B37">
            <v>10036</v>
          </cell>
        </row>
        <row r="38">
          <cell r="B38">
            <v>10054</v>
          </cell>
        </row>
        <row r="39">
          <cell r="B39">
            <v>10045</v>
          </cell>
        </row>
        <row r="40">
          <cell r="B40">
            <v>10091</v>
          </cell>
        </row>
        <row r="41">
          <cell r="B41">
            <v>10017</v>
          </cell>
        </row>
        <row r="42">
          <cell r="B42">
            <v>10146</v>
          </cell>
        </row>
        <row r="43">
          <cell r="B43">
            <v>10024</v>
          </cell>
        </row>
        <row r="44">
          <cell r="B44">
            <v>10097</v>
          </cell>
        </row>
        <row r="45">
          <cell r="B45">
            <v>10091</v>
          </cell>
        </row>
        <row r="46">
          <cell r="B46">
            <v>10035</v>
          </cell>
        </row>
        <row r="47">
          <cell r="B47">
            <v>10073</v>
          </cell>
        </row>
        <row r="48">
          <cell r="B48">
            <v>10111</v>
          </cell>
        </row>
        <row r="49">
          <cell r="B49">
            <v>10125</v>
          </cell>
        </row>
        <row r="50">
          <cell r="B50">
            <v>10111</v>
          </cell>
        </row>
        <row r="51">
          <cell r="B51">
            <v>10027</v>
          </cell>
        </row>
        <row r="52">
          <cell r="B52">
            <v>10131</v>
          </cell>
        </row>
        <row r="53">
          <cell r="B53">
            <v>10028</v>
          </cell>
        </row>
        <row r="54">
          <cell r="B54">
            <v>10085</v>
          </cell>
        </row>
        <row r="55">
          <cell r="B55">
            <v>10032</v>
          </cell>
        </row>
        <row r="56">
          <cell r="B56">
            <v>10075</v>
          </cell>
        </row>
        <row r="57">
          <cell r="B57">
            <v>10047</v>
          </cell>
        </row>
        <row r="58">
          <cell r="B58">
            <v>10006</v>
          </cell>
        </row>
        <row r="59">
          <cell r="B59">
            <v>10075</v>
          </cell>
        </row>
        <row r="60">
          <cell r="B60">
            <v>10051</v>
          </cell>
        </row>
        <row r="61">
          <cell r="B61">
            <v>10118</v>
          </cell>
        </row>
        <row r="62">
          <cell r="B62">
            <v>10149</v>
          </cell>
        </row>
        <row r="63">
          <cell r="B63">
            <v>10032</v>
          </cell>
        </row>
        <row r="64">
          <cell r="B64">
            <v>10148</v>
          </cell>
        </row>
        <row r="65">
          <cell r="B65">
            <v>10118</v>
          </cell>
        </row>
        <row r="66">
          <cell r="B66">
            <v>10066</v>
          </cell>
        </row>
        <row r="67">
          <cell r="B67">
            <v>10081</v>
          </cell>
        </row>
        <row r="68">
          <cell r="B68">
            <v>10045</v>
          </cell>
        </row>
        <row r="69">
          <cell r="B69">
            <v>10092</v>
          </cell>
        </row>
        <row r="70">
          <cell r="B70">
            <v>10079</v>
          </cell>
        </row>
        <row r="71">
          <cell r="B71">
            <v>10126</v>
          </cell>
        </row>
        <row r="72">
          <cell r="B72">
            <v>10091</v>
          </cell>
        </row>
        <row r="73">
          <cell r="B73">
            <v>10055</v>
          </cell>
        </row>
        <row r="74">
          <cell r="B74">
            <v>10003</v>
          </cell>
        </row>
        <row r="75">
          <cell r="B75">
            <v>10116</v>
          </cell>
        </row>
        <row r="76">
          <cell r="B76">
            <v>10002</v>
          </cell>
        </row>
        <row r="77">
          <cell r="B77">
            <v>10001</v>
          </cell>
        </row>
        <row r="78">
          <cell r="B78">
            <v>10050</v>
          </cell>
        </row>
        <row r="79">
          <cell r="B79">
            <v>10125</v>
          </cell>
        </row>
        <row r="80">
          <cell r="B80">
            <v>10095</v>
          </cell>
        </row>
        <row r="81">
          <cell r="B81">
            <v>10100</v>
          </cell>
        </row>
        <row r="82">
          <cell r="B82">
            <v>10126</v>
          </cell>
        </row>
        <row r="83">
          <cell r="B83">
            <v>10120</v>
          </cell>
        </row>
        <row r="84">
          <cell r="B84">
            <v>10134</v>
          </cell>
        </row>
        <row r="85">
          <cell r="B85">
            <v>10008</v>
          </cell>
        </row>
        <row r="86">
          <cell r="B86">
            <v>10082</v>
          </cell>
        </row>
        <row r="87">
          <cell r="B87">
            <v>10005</v>
          </cell>
        </row>
        <row r="88">
          <cell r="B88">
            <v>10146</v>
          </cell>
        </row>
        <row r="89">
          <cell r="B89">
            <v>10041</v>
          </cell>
        </row>
        <row r="90">
          <cell r="B90">
            <v>10028</v>
          </cell>
        </row>
        <row r="91">
          <cell r="B91">
            <v>10060</v>
          </cell>
        </row>
        <row r="92">
          <cell r="B92">
            <v>10149</v>
          </cell>
        </row>
        <row r="93">
          <cell r="B93">
            <v>10035</v>
          </cell>
        </row>
        <row r="94">
          <cell r="B94">
            <v>10121</v>
          </cell>
        </row>
        <row r="95">
          <cell r="B95">
            <v>10121</v>
          </cell>
        </row>
        <row r="96">
          <cell r="B96">
            <v>10073</v>
          </cell>
        </row>
        <row r="97">
          <cell r="B97">
            <v>10027</v>
          </cell>
        </row>
        <row r="98">
          <cell r="B98">
            <v>10120</v>
          </cell>
        </row>
        <row r="99">
          <cell r="B99">
            <v>10062</v>
          </cell>
        </row>
        <row r="100">
          <cell r="B100">
            <v>10039</v>
          </cell>
        </row>
        <row r="101">
          <cell r="B101">
            <v>10003</v>
          </cell>
        </row>
        <row r="102">
          <cell r="B102">
            <v>10030</v>
          </cell>
        </row>
        <row r="103">
          <cell r="B103">
            <v>10053</v>
          </cell>
        </row>
        <row r="104">
          <cell r="B104">
            <v>10016</v>
          </cell>
        </row>
        <row r="105">
          <cell r="B105">
            <v>10084</v>
          </cell>
        </row>
        <row r="106">
          <cell r="B106">
            <v>10040</v>
          </cell>
        </row>
        <row r="107">
          <cell r="B107">
            <v>10065</v>
          </cell>
        </row>
        <row r="108">
          <cell r="B108">
            <v>10011</v>
          </cell>
        </row>
        <row r="109">
          <cell r="B109">
            <v>10083</v>
          </cell>
        </row>
        <row r="110">
          <cell r="B110">
            <v>10084</v>
          </cell>
        </row>
        <row r="111">
          <cell r="B111">
            <v>10057</v>
          </cell>
        </row>
        <row r="112">
          <cell r="B112">
            <v>10130</v>
          </cell>
        </row>
        <row r="113">
          <cell r="B113">
            <v>10027</v>
          </cell>
        </row>
        <row r="114">
          <cell r="B114">
            <v>10015</v>
          </cell>
        </row>
        <row r="115">
          <cell r="B115">
            <v>10078</v>
          </cell>
        </row>
        <row r="116">
          <cell r="B116">
            <v>10058</v>
          </cell>
        </row>
        <row r="117">
          <cell r="B117">
            <v>10026</v>
          </cell>
        </row>
        <row r="118">
          <cell r="B118">
            <v>10096</v>
          </cell>
        </row>
        <row r="119">
          <cell r="B119">
            <v>10126</v>
          </cell>
        </row>
        <row r="120">
          <cell r="B120">
            <v>10069</v>
          </cell>
        </row>
        <row r="121">
          <cell r="B121">
            <v>10017</v>
          </cell>
        </row>
        <row r="122">
          <cell r="B122">
            <v>10139</v>
          </cell>
        </row>
        <row r="123">
          <cell r="B123">
            <v>10035</v>
          </cell>
        </row>
        <row r="124">
          <cell r="B124">
            <v>10133</v>
          </cell>
        </row>
        <row r="125">
          <cell r="B125">
            <v>10082</v>
          </cell>
        </row>
        <row r="126">
          <cell r="B126">
            <v>10083</v>
          </cell>
        </row>
        <row r="127">
          <cell r="B127">
            <v>10140</v>
          </cell>
        </row>
        <row r="128">
          <cell r="B128">
            <v>10029</v>
          </cell>
        </row>
        <row r="129">
          <cell r="B129">
            <v>10117</v>
          </cell>
        </row>
        <row r="130">
          <cell r="B130">
            <v>10091</v>
          </cell>
        </row>
        <row r="131">
          <cell r="B131">
            <v>10084</v>
          </cell>
        </row>
        <row r="132">
          <cell r="B132">
            <v>10013</v>
          </cell>
        </row>
        <row r="133">
          <cell r="B133">
            <v>10060</v>
          </cell>
        </row>
        <row r="134">
          <cell r="B134">
            <v>10076</v>
          </cell>
        </row>
        <row r="135">
          <cell r="B135">
            <v>10031</v>
          </cell>
        </row>
        <row r="136">
          <cell r="B136">
            <v>10008</v>
          </cell>
        </row>
        <row r="137">
          <cell r="B137">
            <v>10030</v>
          </cell>
        </row>
        <row r="138">
          <cell r="B138">
            <v>10021</v>
          </cell>
        </row>
        <row r="139">
          <cell r="B139">
            <v>10085</v>
          </cell>
        </row>
        <row r="140">
          <cell r="B140">
            <v>10121</v>
          </cell>
        </row>
        <row r="141">
          <cell r="B141">
            <v>10048</v>
          </cell>
        </row>
        <row r="142">
          <cell r="B142">
            <v>10096</v>
          </cell>
        </row>
        <row r="143">
          <cell r="B143">
            <v>10011</v>
          </cell>
        </row>
        <row r="144">
          <cell r="B144">
            <v>10026</v>
          </cell>
        </row>
        <row r="145">
          <cell r="B145">
            <v>10138</v>
          </cell>
        </row>
        <row r="146">
          <cell r="B146">
            <v>10015</v>
          </cell>
        </row>
        <row r="147">
          <cell r="B147">
            <v>10125</v>
          </cell>
        </row>
        <row r="148">
          <cell r="B148">
            <v>10038</v>
          </cell>
        </row>
        <row r="149">
          <cell r="B149">
            <v>10038</v>
          </cell>
        </row>
        <row r="150">
          <cell r="B150">
            <v>10078</v>
          </cell>
        </row>
        <row r="151">
          <cell r="B151">
            <v>10141</v>
          </cell>
        </row>
        <row r="152">
          <cell r="B152">
            <v>10137</v>
          </cell>
        </row>
        <row r="153">
          <cell r="B153">
            <v>10130</v>
          </cell>
        </row>
        <row r="154">
          <cell r="B154">
            <v>10134</v>
          </cell>
        </row>
        <row r="155">
          <cell r="B155">
            <v>10131</v>
          </cell>
        </row>
        <row r="156">
          <cell r="B156">
            <v>10146</v>
          </cell>
        </row>
        <row r="157">
          <cell r="B157">
            <v>10112</v>
          </cell>
        </row>
        <row r="158">
          <cell r="B158">
            <v>10075</v>
          </cell>
        </row>
        <row r="159">
          <cell r="B159">
            <v>10024</v>
          </cell>
        </row>
        <row r="160">
          <cell r="B160">
            <v>10003</v>
          </cell>
        </row>
        <row r="161">
          <cell r="B161">
            <v>10090</v>
          </cell>
        </row>
        <row r="162">
          <cell r="B162">
            <v>10138</v>
          </cell>
        </row>
        <row r="163">
          <cell r="B163">
            <v>10105</v>
          </cell>
        </row>
        <row r="164">
          <cell r="B164">
            <v>10052</v>
          </cell>
        </row>
        <row r="165">
          <cell r="B165">
            <v>10013</v>
          </cell>
        </row>
        <row r="166">
          <cell r="B166">
            <v>10122</v>
          </cell>
        </row>
        <row r="167">
          <cell r="B167">
            <v>10035</v>
          </cell>
        </row>
        <row r="168">
          <cell r="B168">
            <v>10101</v>
          </cell>
        </row>
        <row r="169">
          <cell r="B169">
            <v>10121</v>
          </cell>
        </row>
        <row r="170">
          <cell r="B170">
            <v>10056</v>
          </cell>
        </row>
        <row r="171">
          <cell r="B171">
            <v>10084</v>
          </cell>
        </row>
        <row r="172">
          <cell r="B172">
            <v>10055</v>
          </cell>
        </row>
        <row r="173">
          <cell r="B173">
            <v>10132</v>
          </cell>
        </row>
        <row r="174">
          <cell r="B174">
            <v>10144</v>
          </cell>
        </row>
        <row r="175">
          <cell r="B175">
            <v>10033</v>
          </cell>
        </row>
        <row r="176">
          <cell r="B176">
            <v>10139</v>
          </cell>
        </row>
        <row r="177">
          <cell r="B177">
            <v>10042</v>
          </cell>
        </row>
        <row r="178">
          <cell r="B178">
            <v>10033</v>
          </cell>
        </row>
        <row r="179">
          <cell r="B179">
            <v>10043</v>
          </cell>
        </row>
        <row r="180">
          <cell r="B180">
            <v>10027</v>
          </cell>
        </row>
        <row r="181">
          <cell r="B181">
            <v>10149</v>
          </cell>
        </row>
        <row r="182">
          <cell r="B182">
            <v>10111</v>
          </cell>
        </row>
        <row r="183">
          <cell r="B183">
            <v>10045</v>
          </cell>
        </row>
        <row r="184">
          <cell r="B184">
            <v>10043</v>
          </cell>
        </row>
        <row r="185">
          <cell r="B185">
            <v>10037</v>
          </cell>
        </row>
        <row r="186">
          <cell r="B186">
            <v>10066</v>
          </cell>
        </row>
        <row r="187">
          <cell r="B187">
            <v>10009</v>
          </cell>
        </row>
        <row r="188">
          <cell r="B188">
            <v>10096</v>
          </cell>
        </row>
        <row r="189">
          <cell r="B189">
            <v>10148</v>
          </cell>
        </row>
        <row r="190">
          <cell r="B190">
            <v>10005</v>
          </cell>
        </row>
        <row r="191">
          <cell r="B191">
            <v>10035</v>
          </cell>
        </row>
        <row r="192">
          <cell r="B192">
            <v>10119</v>
          </cell>
        </row>
        <row r="193">
          <cell r="B193">
            <v>10101</v>
          </cell>
        </row>
        <row r="194">
          <cell r="B194">
            <v>10048</v>
          </cell>
        </row>
        <row r="195">
          <cell r="B195">
            <v>10127</v>
          </cell>
        </row>
        <row r="196">
          <cell r="B196">
            <v>10142</v>
          </cell>
        </row>
        <row r="197">
          <cell r="B197">
            <v>10118</v>
          </cell>
        </row>
        <row r="198">
          <cell r="B198">
            <v>10060</v>
          </cell>
        </row>
        <row r="199">
          <cell r="B199">
            <v>10069</v>
          </cell>
        </row>
        <row r="200">
          <cell r="B200">
            <v>10099</v>
          </cell>
        </row>
        <row r="201">
          <cell r="B201">
            <v>10057</v>
          </cell>
        </row>
        <row r="202">
          <cell r="B202">
            <v>10006</v>
          </cell>
        </row>
        <row r="203">
          <cell r="B203">
            <v>10112</v>
          </cell>
        </row>
        <row r="204">
          <cell r="B204">
            <v>10044</v>
          </cell>
        </row>
        <row r="205">
          <cell r="B205">
            <v>10029</v>
          </cell>
        </row>
        <row r="206">
          <cell r="B206">
            <v>10086</v>
          </cell>
        </row>
        <row r="207">
          <cell r="B207">
            <v>10096</v>
          </cell>
        </row>
        <row r="208">
          <cell r="B208">
            <v>10031</v>
          </cell>
        </row>
        <row r="209">
          <cell r="B209">
            <v>10136</v>
          </cell>
        </row>
        <row r="210">
          <cell r="B210">
            <v>10088</v>
          </cell>
        </row>
        <row r="211">
          <cell r="B211">
            <v>10113</v>
          </cell>
        </row>
        <row r="212">
          <cell r="B212">
            <v>10080</v>
          </cell>
        </row>
        <row r="213">
          <cell r="B213">
            <v>10065</v>
          </cell>
        </row>
        <row r="214">
          <cell r="B214">
            <v>10077</v>
          </cell>
        </row>
        <row r="215">
          <cell r="B215">
            <v>10102</v>
          </cell>
        </row>
        <row r="216">
          <cell r="B216">
            <v>10148</v>
          </cell>
        </row>
        <row r="217">
          <cell r="B217">
            <v>10143</v>
          </cell>
        </row>
        <row r="218">
          <cell r="B218">
            <v>10050</v>
          </cell>
        </row>
        <row r="219">
          <cell r="B219">
            <v>10012</v>
          </cell>
        </row>
        <row r="220">
          <cell r="B220">
            <v>10075</v>
          </cell>
        </row>
        <row r="221">
          <cell r="B221">
            <v>10027</v>
          </cell>
        </row>
        <row r="222">
          <cell r="B222">
            <v>10138</v>
          </cell>
        </row>
        <row r="223">
          <cell r="B223">
            <v>10066</v>
          </cell>
        </row>
        <row r="224">
          <cell r="B224">
            <v>10142</v>
          </cell>
        </row>
        <row r="225">
          <cell r="B225">
            <v>10118</v>
          </cell>
        </row>
        <row r="226">
          <cell r="B226">
            <v>10088</v>
          </cell>
        </row>
        <row r="227">
          <cell r="B227">
            <v>10027</v>
          </cell>
        </row>
        <row r="228">
          <cell r="B228">
            <v>10111</v>
          </cell>
        </row>
        <row r="229">
          <cell r="B229">
            <v>10097</v>
          </cell>
        </row>
        <row r="230">
          <cell r="B230">
            <v>10061</v>
          </cell>
        </row>
        <row r="231">
          <cell r="B231">
            <v>10134</v>
          </cell>
        </row>
        <row r="232">
          <cell r="B232">
            <v>10051</v>
          </cell>
        </row>
        <row r="233">
          <cell r="B233">
            <v>10081</v>
          </cell>
        </row>
        <row r="234">
          <cell r="B234">
            <v>10094</v>
          </cell>
        </row>
        <row r="235">
          <cell r="B235">
            <v>10047</v>
          </cell>
        </row>
        <row r="236">
          <cell r="B236">
            <v>10050</v>
          </cell>
        </row>
        <row r="237">
          <cell r="B237">
            <v>10074</v>
          </cell>
        </row>
        <row r="238">
          <cell r="B238">
            <v>10076</v>
          </cell>
        </row>
        <row r="239">
          <cell r="B239">
            <v>10118</v>
          </cell>
        </row>
        <row r="240">
          <cell r="B240">
            <v>10150</v>
          </cell>
        </row>
        <row r="241">
          <cell r="B241">
            <v>10143</v>
          </cell>
        </row>
        <row r="242">
          <cell r="B242">
            <v>10085</v>
          </cell>
        </row>
        <row r="243">
          <cell r="B243">
            <v>10036</v>
          </cell>
        </row>
        <row r="244">
          <cell r="B244">
            <v>10129</v>
          </cell>
        </row>
        <row r="245">
          <cell r="B245">
            <v>10133</v>
          </cell>
        </row>
        <row r="246">
          <cell r="B246">
            <v>10099</v>
          </cell>
        </row>
        <row r="247">
          <cell r="B247">
            <v>10020</v>
          </cell>
        </row>
        <row r="248">
          <cell r="B248">
            <v>10052</v>
          </cell>
        </row>
        <row r="249">
          <cell r="B249">
            <v>10093</v>
          </cell>
        </row>
        <row r="250">
          <cell r="B250">
            <v>10099</v>
          </cell>
        </row>
        <row r="251">
          <cell r="B251">
            <v>10065</v>
          </cell>
        </row>
        <row r="252">
          <cell r="B252">
            <v>10110</v>
          </cell>
        </row>
        <row r="253">
          <cell r="B253">
            <v>10127</v>
          </cell>
        </row>
        <row r="254">
          <cell r="B254">
            <v>10015</v>
          </cell>
        </row>
        <row r="255">
          <cell r="B255">
            <v>10080</v>
          </cell>
        </row>
        <row r="256">
          <cell r="B256">
            <v>10114</v>
          </cell>
        </row>
        <row r="257">
          <cell r="B257">
            <v>10135</v>
          </cell>
        </row>
        <row r="258">
          <cell r="B258">
            <v>10012</v>
          </cell>
        </row>
        <row r="259">
          <cell r="B259">
            <v>10018</v>
          </cell>
        </row>
        <row r="260">
          <cell r="B260">
            <v>10098</v>
          </cell>
        </row>
        <row r="261">
          <cell r="B261">
            <v>10111</v>
          </cell>
        </row>
        <row r="262">
          <cell r="B262">
            <v>10021</v>
          </cell>
        </row>
        <row r="263">
          <cell r="B263">
            <v>10039</v>
          </cell>
        </row>
        <row r="264">
          <cell r="B264">
            <v>10149</v>
          </cell>
        </row>
        <row r="265">
          <cell r="B265">
            <v>10111</v>
          </cell>
        </row>
        <row r="266">
          <cell r="B266">
            <v>10014</v>
          </cell>
        </row>
        <row r="267">
          <cell r="B267">
            <v>10007</v>
          </cell>
        </row>
        <row r="268">
          <cell r="B268">
            <v>10148</v>
          </cell>
        </row>
        <row r="269">
          <cell r="B269">
            <v>10076</v>
          </cell>
        </row>
        <row r="270">
          <cell r="B270">
            <v>10002</v>
          </cell>
        </row>
        <row r="271">
          <cell r="B271">
            <v>10085</v>
          </cell>
        </row>
        <row r="272">
          <cell r="B272">
            <v>10034</v>
          </cell>
        </row>
        <row r="273">
          <cell r="B273">
            <v>10094</v>
          </cell>
        </row>
        <row r="274">
          <cell r="B274">
            <v>10046</v>
          </cell>
        </row>
        <row r="275">
          <cell r="B275">
            <v>10034</v>
          </cell>
        </row>
        <row r="276">
          <cell r="B276">
            <v>10054</v>
          </cell>
        </row>
        <row r="277">
          <cell r="B277">
            <v>10148</v>
          </cell>
        </row>
        <row r="278">
          <cell r="B278">
            <v>10006</v>
          </cell>
        </row>
        <row r="279">
          <cell r="B279">
            <v>10040</v>
          </cell>
        </row>
        <row r="280">
          <cell r="B280">
            <v>10113</v>
          </cell>
        </row>
        <row r="281">
          <cell r="B281">
            <v>10062</v>
          </cell>
        </row>
        <row r="282">
          <cell r="B282">
            <v>10050</v>
          </cell>
        </row>
        <row r="283">
          <cell r="B283">
            <v>10145</v>
          </cell>
        </row>
        <row r="284">
          <cell r="B284">
            <v>10097</v>
          </cell>
        </row>
        <row r="285">
          <cell r="B285">
            <v>10026</v>
          </cell>
        </row>
        <row r="286">
          <cell r="B286">
            <v>10125</v>
          </cell>
        </row>
        <row r="287">
          <cell r="B287">
            <v>10072</v>
          </cell>
        </row>
        <row r="288">
          <cell r="B288">
            <v>10092</v>
          </cell>
        </row>
        <row r="289">
          <cell r="B289">
            <v>10049</v>
          </cell>
        </row>
        <row r="290">
          <cell r="B290">
            <v>10036</v>
          </cell>
        </row>
        <row r="291">
          <cell r="B291">
            <v>10051</v>
          </cell>
        </row>
        <row r="292">
          <cell r="B292">
            <v>10100</v>
          </cell>
        </row>
        <row r="293">
          <cell r="B293">
            <v>10103</v>
          </cell>
        </row>
        <row r="294">
          <cell r="B294">
            <v>10045</v>
          </cell>
        </row>
        <row r="295">
          <cell r="B295">
            <v>10016</v>
          </cell>
        </row>
        <row r="296">
          <cell r="B296">
            <v>10064</v>
          </cell>
        </row>
        <row r="297">
          <cell r="B297">
            <v>10071</v>
          </cell>
        </row>
        <row r="298">
          <cell r="B298">
            <v>10122</v>
          </cell>
        </row>
        <row r="299">
          <cell r="B299">
            <v>10120</v>
          </cell>
        </row>
        <row r="300">
          <cell r="B300">
            <v>10092</v>
          </cell>
        </row>
        <row r="301">
          <cell r="B301">
            <v>10077</v>
          </cell>
        </row>
        <row r="302">
          <cell r="B302">
            <v>10016</v>
          </cell>
        </row>
        <row r="303">
          <cell r="B303">
            <v>10076</v>
          </cell>
        </row>
        <row r="304">
          <cell r="B304">
            <v>10108</v>
          </cell>
        </row>
        <row r="305">
          <cell r="B305">
            <v>10024</v>
          </cell>
        </row>
        <row r="306">
          <cell r="B306">
            <v>10123</v>
          </cell>
        </row>
        <row r="307">
          <cell r="B307">
            <v>10108</v>
          </cell>
        </row>
        <row r="308">
          <cell r="B308">
            <v>10107</v>
          </cell>
        </row>
        <row r="309">
          <cell r="B309">
            <v>10026</v>
          </cell>
        </row>
        <row r="310">
          <cell r="B310">
            <v>10015</v>
          </cell>
        </row>
        <row r="311">
          <cell r="B311">
            <v>10135</v>
          </cell>
        </row>
        <row r="312">
          <cell r="B312">
            <v>10076</v>
          </cell>
        </row>
        <row r="313">
          <cell r="B313">
            <v>10019</v>
          </cell>
        </row>
        <row r="314">
          <cell r="B314">
            <v>10071</v>
          </cell>
        </row>
        <row r="315">
          <cell r="B315">
            <v>10015</v>
          </cell>
        </row>
        <row r="316">
          <cell r="B316">
            <v>10046</v>
          </cell>
        </row>
        <row r="317">
          <cell r="B317">
            <v>10065</v>
          </cell>
        </row>
        <row r="318">
          <cell r="B318">
            <v>10068</v>
          </cell>
        </row>
        <row r="319">
          <cell r="B319">
            <v>10042</v>
          </cell>
        </row>
        <row r="320">
          <cell r="B320">
            <v>10120</v>
          </cell>
        </row>
        <row r="321">
          <cell r="B321">
            <v>10063</v>
          </cell>
        </row>
        <row r="322">
          <cell r="B322">
            <v>10017</v>
          </cell>
        </row>
        <row r="323">
          <cell r="B323">
            <v>10100</v>
          </cell>
        </row>
        <row r="324">
          <cell r="B324">
            <v>10134</v>
          </cell>
        </row>
        <row r="325">
          <cell r="B325">
            <v>10137</v>
          </cell>
        </row>
        <row r="326">
          <cell r="B326">
            <v>10008</v>
          </cell>
        </row>
        <row r="327">
          <cell r="B327">
            <v>10097</v>
          </cell>
        </row>
        <row r="328">
          <cell r="B328">
            <v>10033</v>
          </cell>
        </row>
        <row r="329">
          <cell r="B329">
            <v>10082</v>
          </cell>
        </row>
        <row r="330">
          <cell r="B330">
            <v>10106</v>
          </cell>
        </row>
        <row r="331">
          <cell r="B331">
            <v>10113</v>
          </cell>
        </row>
        <row r="332">
          <cell r="B332">
            <v>10120</v>
          </cell>
        </row>
        <row r="333">
          <cell r="B333">
            <v>10098</v>
          </cell>
        </row>
        <row r="334">
          <cell r="B334">
            <v>10115</v>
          </cell>
        </row>
        <row r="335">
          <cell r="B335">
            <v>10048</v>
          </cell>
        </row>
        <row r="336">
          <cell r="B336">
            <v>10110</v>
          </cell>
        </row>
        <row r="337">
          <cell r="B337">
            <v>10029</v>
          </cell>
        </row>
        <row r="338">
          <cell r="B338">
            <v>10052</v>
          </cell>
        </row>
        <row r="339">
          <cell r="B339">
            <v>10123</v>
          </cell>
        </row>
        <row r="340">
          <cell r="B340">
            <v>10058</v>
          </cell>
        </row>
        <row r="341">
          <cell r="B341">
            <v>10049</v>
          </cell>
        </row>
        <row r="342">
          <cell r="B342">
            <v>10120</v>
          </cell>
        </row>
        <row r="343">
          <cell r="B343">
            <v>10052</v>
          </cell>
        </row>
        <row r="344">
          <cell r="B344">
            <v>10097</v>
          </cell>
        </row>
        <row r="345">
          <cell r="B345">
            <v>10066</v>
          </cell>
        </row>
        <row r="346">
          <cell r="B346">
            <v>10093</v>
          </cell>
        </row>
        <row r="347">
          <cell r="B347">
            <v>10053</v>
          </cell>
        </row>
        <row r="348">
          <cell r="B348">
            <v>10108</v>
          </cell>
        </row>
        <row r="349">
          <cell r="B349">
            <v>10072</v>
          </cell>
        </row>
        <row r="350">
          <cell r="B350">
            <v>10041</v>
          </cell>
        </row>
        <row r="351">
          <cell r="B351">
            <v>10013</v>
          </cell>
        </row>
        <row r="352">
          <cell r="B352">
            <v>10135</v>
          </cell>
        </row>
        <row r="353">
          <cell r="B353">
            <v>10103</v>
          </cell>
        </row>
        <row r="354">
          <cell r="B354">
            <v>10027</v>
          </cell>
        </row>
        <row r="355">
          <cell r="B355">
            <v>10147</v>
          </cell>
        </row>
        <row r="356">
          <cell r="B356">
            <v>10130</v>
          </cell>
        </row>
        <row r="357">
          <cell r="B357">
            <v>10100</v>
          </cell>
        </row>
        <row r="358">
          <cell r="B358">
            <v>10020</v>
          </cell>
        </row>
        <row r="359">
          <cell r="B359">
            <v>10065</v>
          </cell>
        </row>
        <row r="360">
          <cell r="B360">
            <v>10052</v>
          </cell>
        </row>
        <row r="361">
          <cell r="B361">
            <v>10112</v>
          </cell>
        </row>
        <row r="362">
          <cell r="B362">
            <v>10017</v>
          </cell>
        </row>
        <row r="363">
          <cell r="B363">
            <v>10020</v>
          </cell>
        </row>
        <row r="364">
          <cell r="B364">
            <v>10103</v>
          </cell>
        </row>
        <row r="365">
          <cell r="B365">
            <v>10085</v>
          </cell>
        </row>
        <row r="366">
          <cell r="B366">
            <v>10078</v>
          </cell>
        </row>
        <row r="367">
          <cell r="B367">
            <v>10133</v>
          </cell>
        </row>
        <row r="368">
          <cell r="B368">
            <v>10101</v>
          </cell>
        </row>
        <row r="369">
          <cell r="B369">
            <v>10064</v>
          </cell>
        </row>
        <row r="370">
          <cell r="B370">
            <v>10024</v>
          </cell>
        </row>
        <row r="371">
          <cell r="B371">
            <v>10086</v>
          </cell>
        </row>
        <row r="372">
          <cell r="B372">
            <v>10146</v>
          </cell>
        </row>
        <row r="373">
          <cell r="B373">
            <v>10130</v>
          </cell>
        </row>
        <row r="374">
          <cell r="B374">
            <v>10139</v>
          </cell>
        </row>
        <row r="375">
          <cell r="B375">
            <v>10140</v>
          </cell>
        </row>
        <row r="376">
          <cell r="B376">
            <v>10135</v>
          </cell>
        </row>
        <row r="377">
          <cell r="B377">
            <v>10057</v>
          </cell>
        </row>
        <row r="378">
          <cell r="B378">
            <v>10013</v>
          </cell>
        </row>
        <row r="379">
          <cell r="B379">
            <v>10066</v>
          </cell>
        </row>
        <row r="380">
          <cell r="B380">
            <v>10089</v>
          </cell>
        </row>
        <row r="381">
          <cell r="B381">
            <v>10083</v>
          </cell>
        </row>
        <row r="382">
          <cell r="B382">
            <v>10050</v>
          </cell>
        </row>
        <row r="383">
          <cell r="B383">
            <v>10103</v>
          </cell>
        </row>
        <row r="384">
          <cell r="B384">
            <v>10069</v>
          </cell>
        </row>
        <row r="385">
          <cell r="B385">
            <v>10086</v>
          </cell>
        </row>
        <row r="386">
          <cell r="B386">
            <v>10092</v>
          </cell>
        </row>
        <row r="387">
          <cell r="B387">
            <v>10069</v>
          </cell>
        </row>
        <row r="388">
          <cell r="B388">
            <v>10093</v>
          </cell>
        </row>
        <row r="389">
          <cell r="B389">
            <v>10046</v>
          </cell>
        </row>
        <row r="390">
          <cell r="B390">
            <v>10073</v>
          </cell>
        </row>
        <row r="391">
          <cell r="B391">
            <v>10145</v>
          </cell>
        </row>
        <row r="392">
          <cell r="B392">
            <v>10014</v>
          </cell>
        </row>
        <row r="393">
          <cell r="B393">
            <v>10107</v>
          </cell>
        </row>
        <row r="394">
          <cell r="B394">
            <v>10033</v>
          </cell>
        </row>
        <row r="395">
          <cell r="B395">
            <v>10128</v>
          </cell>
        </row>
        <row r="396">
          <cell r="B396">
            <v>10070</v>
          </cell>
        </row>
        <row r="397">
          <cell r="B397">
            <v>10088</v>
          </cell>
        </row>
        <row r="398">
          <cell r="B398">
            <v>10080</v>
          </cell>
        </row>
        <row r="399">
          <cell r="B399">
            <v>10017</v>
          </cell>
        </row>
        <row r="400">
          <cell r="B400">
            <v>10088</v>
          </cell>
        </row>
        <row r="401">
          <cell r="B401">
            <v>10126</v>
          </cell>
        </row>
        <row r="402">
          <cell r="B402">
            <v>10067</v>
          </cell>
        </row>
        <row r="403">
          <cell r="B403">
            <v>10092</v>
          </cell>
        </row>
        <row r="404">
          <cell r="B404">
            <v>10129</v>
          </cell>
        </row>
        <row r="405">
          <cell r="B405">
            <v>10125</v>
          </cell>
        </row>
        <row r="406">
          <cell r="B406">
            <v>10145</v>
          </cell>
        </row>
        <row r="407">
          <cell r="B407">
            <v>10068</v>
          </cell>
        </row>
        <row r="408">
          <cell r="B408">
            <v>10145</v>
          </cell>
        </row>
        <row r="409">
          <cell r="B409">
            <v>10018</v>
          </cell>
        </row>
        <row r="410">
          <cell r="B410">
            <v>10102</v>
          </cell>
        </row>
        <row r="411">
          <cell r="B411">
            <v>10072</v>
          </cell>
        </row>
        <row r="412">
          <cell r="B412">
            <v>10076</v>
          </cell>
        </row>
        <row r="413">
          <cell r="B413">
            <v>10099</v>
          </cell>
        </row>
        <row r="414">
          <cell r="B414">
            <v>10131</v>
          </cell>
        </row>
        <row r="415">
          <cell r="B415">
            <v>10098</v>
          </cell>
        </row>
        <row r="416">
          <cell r="B416">
            <v>10102</v>
          </cell>
        </row>
        <row r="417">
          <cell r="B417">
            <v>10147</v>
          </cell>
        </row>
        <row r="418">
          <cell r="B418">
            <v>10070</v>
          </cell>
        </row>
        <row r="419">
          <cell r="B419">
            <v>10139</v>
          </cell>
        </row>
        <row r="420">
          <cell r="B420">
            <v>10035</v>
          </cell>
        </row>
        <row r="421">
          <cell r="B421">
            <v>10138</v>
          </cell>
        </row>
        <row r="422">
          <cell r="B422">
            <v>10074</v>
          </cell>
        </row>
        <row r="423">
          <cell r="B423">
            <v>10036</v>
          </cell>
        </row>
        <row r="424">
          <cell r="B424">
            <v>10082</v>
          </cell>
        </row>
        <row r="425">
          <cell r="B425">
            <v>10037</v>
          </cell>
        </row>
        <row r="426">
          <cell r="B426">
            <v>10073</v>
          </cell>
        </row>
        <row r="427">
          <cell r="B427">
            <v>10095</v>
          </cell>
        </row>
        <row r="428">
          <cell r="B428">
            <v>10084</v>
          </cell>
        </row>
        <row r="429">
          <cell r="B429">
            <v>10003</v>
          </cell>
        </row>
        <row r="430">
          <cell r="B430">
            <v>10125</v>
          </cell>
        </row>
        <row r="431">
          <cell r="B431">
            <v>10078</v>
          </cell>
        </row>
        <row r="432">
          <cell r="B432">
            <v>10075</v>
          </cell>
        </row>
        <row r="433">
          <cell r="B433">
            <v>10087</v>
          </cell>
        </row>
        <row r="434">
          <cell r="B434">
            <v>10030</v>
          </cell>
        </row>
        <row r="435">
          <cell r="B435">
            <v>10031</v>
          </cell>
        </row>
        <row r="436">
          <cell r="B436">
            <v>10088</v>
          </cell>
        </row>
        <row r="437">
          <cell r="B437">
            <v>10063</v>
          </cell>
        </row>
        <row r="438">
          <cell r="B438">
            <v>10063</v>
          </cell>
        </row>
        <row r="439">
          <cell r="B439">
            <v>10150</v>
          </cell>
        </row>
        <row r="440">
          <cell r="B440">
            <v>10061</v>
          </cell>
        </row>
        <row r="441">
          <cell r="B441">
            <v>10042</v>
          </cell>
        </row>
        <row r="442">
          <cell r="B442">
            <v>10012</v>
          </cell>
        </row>
        <row r="443">
          <cell r="B443">
            <v>10140</v>
          </cell>
        </row>
        <row r="444">
          <cell r="B444">
            <v>10080</v>
          </cell>
        </row>
        <row r="445">
          <cell r="B445">
            <v>10014</v>
          </cell>
        </row>
        <row r="446">
          <cell r="B446">
            <v>10086</v>
          </cell>
        </row>
        <row r="447">
          <cell r="B447">
            <v>10039</v>
          </cell>
        </row>
        <row r="448">
          <cell r="B448">
            <v>10106</v>
          </cell>
        </row>
        <row r="449">
          <cell r="B449">
            <v>10087</v>
          </cell>
        </row>
        <row r="450">
          <cell r="B450">
            <v>10040</v>
          </cell>
        </row>
        <row r="451">
          <cell r="B451">
            <v>10036</v>
          </cell>
        </row>
        <row r="452">
          <cell r="B452">
            <v>10025</v>
          </cell>
        </row>
        <row r="453">
          <cell r="B453">
            <v>10084</v>
          </cell>
        </row>
        <row r="454">
          <cell r="B454">
            <v>10143</v>
          </cell>
        </row>
        <row r="455">
          <cell r="B455">
            <v>10018</v>
          </cell>
        </row>
        <row r="456">
          <cell r="B456">
            <v>10138</v>
          </cell>
        </row>
        <row r="457">
          <cell r="B457">
            <v>10065</v>
          </cell>
        </row>
        <row r="458">
          <cell r="B458">
            <v>10107</v>
          </cell>
        </row>
        <row r="459">
          <cell r="B459">
            <v>10147</v>
          </cell>
        </row>
        <row r="460">
          <cell r="B460">
            <v>10115</v>
          </cell>
        </row>
        <row r="461">
          <cell r="B461">
            <v>10030</v>
          </cell>
        </row>
        <row r="462">
          <cell r="B462">
            <v>10061</v>
          </cell>
        </row>
        <row r="463">
          <cell r="B463">
            <v>10113</v>
          </cell>
        </row>
        <row r="464">
          <cell r="B464">
            <v>10059</v>
          </cell>
        </row>
        <row r="465">
          <cell r="B465">
            <v>10006</v>
          </cell>
        </row>
        <row r="466">
          <cell r="B466">
            <v>10073</v>
          </cell>
        </row>
        <row r="467">
          <cell r="B467">
            <v>10124</v>
          </cell>
        </row>
        <row r="468">
          <cell r="B468">
            <v>10115</v>
          </cell>
        </row>
        <row r="469">
          <cell r="B469">
            <v>10071</v>
          </cell>
        </row>
        <row r="470">
          <cell r="B470">
            <v>10057</v>
          </cell>
        </row>
        <row r="471">
          <cell r="B471">
            <v>10125</v>
          </cell>
        </row>
        <row r="472">
          <cell r="B472">
            <v>10124</v>
          </cell>
        </row>
        <row r="473">
          <cell r="B473">
            <v>10093</v>
          </cell>
        </row>
        <row r="474">
          <cell r="B474">
            <v>10069</v>
          </cell>
        </row>
        <row r="475">
          <cell r="B475">
            <v>10053</v>
          </cell>
        </row>
        <row r="476">
          <cell r="B476">
            <v>10011</v>
          </cell>
        </row>
        <row r="477">
          <cell r="B477">
            <v>10011</v>
          </cell>
        </row>
        <row r="478">
          <cell r="B478">
            <v>10038</v>
          </cell>
        </row>
        <row r="479">
          <cell r="B479">
            <v>10017</v>
          </cell>
        </row>
        <row r="480">
          <cell r="B480">
            <v>10132</v>
          </cell>
        </row>
        <row r="481">
          <cell r="B481">
            <v>10002</v>
          </cell>
        </row>
        <row r="482">
          <cell r="B482">
            <v>10087</v>
          </cell>
        </row>
        <row r="483">
          <cell r="B483">
            <v>10144</v>
          </cell>
        </row>
        <row r="484">
          <cell r="B484">
            <v>10036</v>
          </cell>
        </row>
        <row r="485">
          <cell r="B485">
            <v>10088</v>
          </cell>
        </row>
        <row r="486">
          <cell r="B486">
            <v>10059</v>
          </cell>
        </row>
        <row r="487">
          <cell r="B487">
            <v>10097</v>
          </cell>
        </row>
        <row r="488">
          <cell r="B488">
            <v>10030</v>
          </cell>
        </row>
        <row r="489">
          <cell r="B489">
            <v>10083</v>
          </cell>
        </row>
        <row r="490">
          <cell r="B490">
            <v>10119</v>
          </cell>
        </row>
        <row r="491">
          <cell r="B491">
            <v>10145</v>
          </cell>
        </row>
        <row r="492">
          <cell r="B492">
            <v>10014</v>
          </cell>
        </row>
        <row r="493">
          <cell r="B493">
            <v>10148</v>
          </cell>
        </row>
        <row r="494">
          <cell r="B494">
            <v>10044</v>
          </cell>
        </row>
        <row r="495">
          <cell r="B495">
            <v>10003</v>
          </cell>
        </row>
        <row r="496">
          <cell r="B496">
            <v>10111</v>
          </cell>
        </row>
        <row r="497">
          <cell r="B497">
            <v>10075</v>
          </cell>
        </row>
        <row r="498">
          <cell r="B498">
            <v>10026</v>
          </cell>
        </row>
        <row r="499">
          <cell r="B499">
            <v>10137</v>
          </cell>
        </row>
        <row r="500">
          <cell r="B500">
            <v>10135</v>
          </cell>
        </row>
        <row r="501">
          <cell r="B501">
            <v>10131</v>
          </cell>
        </row>
        <row r="502">
          <cell r="B502">
            <v>100234</v>
          </cell>
        </row>
      </sheetData>
      <sheetData sheetId="3"/>
      <sheetData sheetId="4"/>
      <sheetData sheetId="5"/>
      <sheetData sheetId="6">
        <row r="1">
          <cell r="A1" t="str">
            <v>Customer_#</v>
          </cell>
          <cell r="B1" t="str">
            <v>Phone_Number</v>
          </cell>
        </row>
        <row r="2">
          <cell r="A2">
            <v>10001</v>
          </cell>
          <cell r="B2" t="str">
            <v>555-1234</v>
          </cell>
        </row>
        <row r="3">
          <cell r="A3">
            <v>10002</v>
          </cell>
          <cell r="B3" t="str">
            <v>555-1236</v>
          </cell>
        </row>
        <row r="4">
          <cell r="A4">
            <v>10003</v>
          </cell>
          <cell r="B4" t="str">
            <v>555-1238</v>
          </cell>
        </row>
        <row r="5">
          <cell r="A5">
            <v>10004</v>
          </cell>
          <cell r="B5" t="str">
            <v>555-1240</v>
          </cell>
        </row>
        <row r="6">
          <cell r="A6">
            <v>10005</v>
          </cell>
          <cell r="B6" t="str">
            <v>555-1242</v>
          </cell>
        </row>
        <row r="7">
          <cell r="A7">
            <v>10006</v>
          </cell>
          <cell r="B7" t="str">
            <v>555-1244</v>
          </cell>
        </row>
        <row r="8">
          <cell r="A8">
            <v>10007</v>
          </cell>
          <cell r="B8" t="str">
            <v>555-1246</v>
          </cell>
        </row>
        <row r="9">
          <cell r="A9">
            <v>10008</v>
          </cell>
          <cell r="B9" t="str">
            <v>555-1248</v>
          </cell>
        </row>
        <row r="10">
          <cell r="A10">
            <v>10009</v>
          </cell>
          <cell r="B10" t="str">
            <v>555-1250</v>
          </cell>
        </row>
        <row r="11">
          <cell r="A11">
            <v>10010</v>
          </cell>
          <cell r="B11" t="str">
            <v>555-1252</v>
          </cell>
        </row>
        <row r="12">
          <cell r="A12">
            <v>10012</v>
          </cell>
          <cell r="B12" t="str">
            <v>555-1256</v>
          </cell>
        </row>
        <row r="13">
          <cell r="A13">
            <v>10013</v>
          </cell>
          <cell r="B13" t="str">
            <v>555-1258</v>
          </cell>
        </row>
        <row r="14">
          <cell r="A14">
            <v>10014</v>
          </cell>
          <cell r="B14" t="str">
            <v>555-1260</v>
          </cell>
        </row>
        <row r="15">
          <cell r="A15">
            <v>10015</v>
          </cell>
          <cell r="B15" t="str">
            <v>555-1262</v>
          </cell>
        </row>
        <row r="16">
          <cell r="A16">
            <v>10016</v>
          </cell>
          <cell r="B16" t="str">
            <v>555-1264</v>
          </cell>
        </row>
        <row r="17">
          <cell r="A17">
            <v>10017</v>
          </cell>
          <cell r="B17" t="str">
            <v>555-1266</v>
          </cell>
        </row>
        <row r="18">
          <cell r="A18">
            <v>10018</v>
          </cell>
          <cell r="B18" t="str">
            <v>555-1268</v>
          </cell>
        </row>
        <row r="19">
          <cell r="A19">
            <v>10019</v>
          </cell>
          <cell r="B19" t="str">
            <v>555-1270</v>
          </cell>
        </row>
        <row r="20">
          <cell r="A20">
            <v>10020</v>
          </cell>
          <cell r="B20" t="str">
            <v>555-1272</v>
          </cell>
        </row>
        <row r="21">
          <cell r="A21">
            <v>10021</v>
          </cell>
          <cell r="B21" t="str">
            <v>555-1274</v>
          </cell>
        </row>
        <row r="22">
          <cell r="A22">
            <v>10022</v>
          </cell>
          <cell r="B22" t="str">
            <v>555-1276</v>
          </cell>
        </row>
        <row r="23">
          <cell r="A23">
            <v>10023</v>
          </cell>
          <cell r="B23" t="str">
            <v>555-1278</v>
          </cell>
        </row>
        <row r="24">
          <cell r="A24">
            <v>10024</v>
          </cell>
          <cell r="B24" t="str">
            <v>555-1280</v>
          </cell>
        </row>
        <row r="25">
          <cell r="A25">
            <v>10026</v>
          </cell>
          <cell r="B25" t="str">
            <v>555-1284</v>
          </cell>
        </row>
        <row r="26">
          <cell r="A26">
            <v>10027</v>
          </cell>
          <cell r="B26" t="str">
            <v>555-1286</v>
          </cell>
        </row>
        <row r="27">
          <cell r="A27">
            <v>10028</v>
          </cell>
          <cell r="B27" t="str">
            <v>555-1288</v>
          </cell>
        </row>
        <row r="28">
          <cell r="A28">
            <v>10029</v>
          </cell>
          <cell r="B28" t="str">
            <v>555-1290</v>
          </cell>
        </row>
        <row r="29">
          <cell r="A29">
            <v>10030</v>
          </cell>
          <cell r="B29" t="str">
            <v>555-1292</v>
          </cell>
        </row>
        <row r="30">
          <cell r="A30">
            <v>10031</v>
          </cell>
          <cell r="B30" t="str">
            <v>555-1294</v>
          </cell>
        </row>
        <row r="31">
          <cell r="A31">
            <v>10032</v>
          </cell>
          <cell r="B31" t="str">
            <v>555-1296</v>
          </cell>
        </row>
        <row r="32">
          <cell r="A32">
            <v>10033</v>
          </cell>
          <cell r="B32" t="str">
            <v>555-1298</v>
          </cell>
        </row>
        <row r="33">
          <cell r="A33">
            <v>10034</v>
          </cell>
          <cell r="B33" t="str">
            <v>555-1300</v>
          </cell>
        </row>
        <row r="34">
          <cell r="A34">
            <v>10035</v>
          </cell>
          <cell r="B34" t="str">
            <v>555-1302</v>
          </cell>
        </row>
        <row r="35">
          <cell r="A35">
            <v>10036</v>
          </cell>
          <cell r="B35" t="str">
            <v>555-1304</v>
          </cell>
        </row>
        <row r="36">
          <cell r="A36">
            <v>10037</v>
          </cell>
          <cell r="B36" t="str">
            <v>555-1306</v>
          </cell>
        </row>
        <row r="37">
          <cell r="A37">
            <v>10038</v>
          </cell>
          <cell r="B37" t="str">
            <v>555-1308</v>
          </cell>
        </row>
        <row r="38">
          <cell r="A38">
            <v>10039</v>
          </cell>
          <cell r="B38" t="str">
            <v>555-1310</v>
          </cell>
        </row>
        <row r="39">
          <cell r="A39">
            <v>10040</v>
          </cell>
          <cell r="B39" t="str">
            <v>555-1312</v>
          </cell>
        </row>
        <row r="40">
          <cell r="A40">
            <v>10041</v>
          </cell>
          <cell r="B40" t="str">
            <v>555-1314</v>
          </cell>
        </row>
        <row r="41">
          <cell r="A41">
            <v>10042</v>
          </cell>
          <cell r="B41" t="str">
            <v>555-1316</v>
          </cell>
        </row>
        <row r="42">
          <cell r="A42">
            <v>10043</v>
          </cell>
          <cell r="B42" t="str">
            <v>555-1318</v>
          </cell>
        </row>
        <row r="43">
          <cell r="A43">
            <v>10044</v>
          </cell>
          <cell r="B43" t="str">
            <v>555-1320</v>
          </cell>
        </row>
        <row r="44">
          <cell r="A44">
            <v>10045</v>
          </cell>
          <cell r="B44" t="str">
            <v>555-1322</v>
          </cell>
        </row>
        <row r="45">
          <cell r="A45">
            <v>10046</v>
          </cell>
          <cell r="B45" t="str">
            <v>555-1324</v>
          </cell>
        </row>
        <row r="46">
          <cell r="A46">
            <v>10047</v>
          </cell>
          <cell r="B46" t="str">
            <v>555-1326</v>
          </cell>
        </row>
        <row r="47">
          <cell r="A47">
            <v>10048</v>
          </cell>
          <cell r="B47" t="str">
            <v>555-1328</v>
          </cell>
        </row>
        <row r="48">
          <cell r="A48">
            <v>10049</v>
          </cell>
          <cell r="B48" t="str">
            <v>555-1330</v>
          </cell>
        </row>
        <row r="49">
          <cell r="A49">
            <v>10050</v>
          </cell>
          <cell r="B49" t="str">
            <v>555-1332</v>
          </cell>
        </row>
        <row r="50">
          <cell r="A50">
            <v>10051</v>
          </cell>
          <cell r="B50" t="str">
            <v>555-1334</v>
          </cell>
        </row>
        <row r="51">
          <cell r="A51">
            <v>10052</v>
          </cell>
          <cell r="B51" t="str">
            <v>555-1336</v>
          </cell>
        </row>
        <row r="52">
          <cell r="A52">
            <v>10053</v>
          </cell>
          <cell r="B52" t="str">
            <v>555-1338</v>
          </cell>
        </row>
        <row r="53">
          <cell r="A53">
            <v>10054</v>
          </cell>
          <cell r="B53" t="str">
            <v>555-1340</v>
          </cell>
        </row>
        <row r="54">
          <cell r="A54">
            <v>10055</v>
          </cell>
          <cell r="B54" t="str">
            <v>555-1342</v>
          </cell>
        </row>
        <row r="55">
          <cell r="A55">
            <v>10056</v>
          </cell>
          <cell r="B55" t="str">
            <v>555-1344</v>
          </cell>
        </row>
        <row r="56">
          <cell r="A56">
            <v>10057</v>
          </cell>
          <cell r="B56" t="str">
            <v>555-1346</v>
          </cell>
        </row>
        <row r="57">
          <cell r="A57">
            <v>10058</v>
          </cell>
          <cell r="B57" t="str">
            <v>555-1348</v>
          </cell>
        </row>
        <row r="58">
          <cell r="A58">
            <v>10060</v>
          </cell>
          <cell r="B58" t="str">
            <v>555-1352</v>
          </cell>
        </row>
        <row r="59">
          <cell r="A59">
            <v>10061</v>
          </cell>
          <cell r="B59" t="str">
            <v>555-1354</v>
          </cell>
        </row>
        <row r="60">
          <cell r="A60">
            <v>10062</v>
          </cell>
          <cell r="B60" t="str">
            <v>555-1356</v>
          </cell>
        </row>
        <row r="61">
          <cell r="A61">
            <v>10063</v>
          </cell>
          <cell r="B61" t="str">
            <v>555-1358</v>
          </cell>
        </row>
        <row r="62">
          <cell r="A62">
            <v>10064</v>
          </cell>
          <cell r="B62" t="str">
            <v>555-1360</v>
          </cell>
        </row>
        <row r="63">
          <cell r="A63">
            <v>10065</v>
          </cell>
          <cell r="B63" t="str">
            <v>555-1362</v>
          </cell>
        </row>
        <row r="64">
          <cell r="A64">
            <v>10066</v>
          </cell>
          <cell r="B64" t="str">
            <v>555-1364</v>
          </cell>
        </row>
        <row r="65">
          <cell r="A65">
            <v>10067</v>
          </cell>
          <cell r="B65" t="str">
            <v>555-1366</v>
          </cell>
        </row>
        <row r="66">
          <cell r="A66">
            <v>10068</v>
          </cell>
          <cell r="B66" t="str">
            <v>555-1368</v>
          </cell>
        </row>
        <row r="67">
          <cell r="A67">
            <v>10069</v>
          </cell>
          <cell r="B67" t="str">
            <v>555-1370</v>
          </cell>
        </row>
        <row r="68">
          <cell r="A68">
            <v>10070</v>
          </cell>
          <cell r="B68" t="str">
            <v>555-1372</v>
          </cell>
        </row>
        <row r="69">
          <cell r="A69">
            <v>10071</v>
          </cell>
          <cell r="B69" t="str">
            <v>555-1374</v>
          </cell>
        </row>
        <row r="70">
          <cell r="A70">
            <v>10072</v>
          </cell>
          <cell r="B70" t="str">
            <v>555-1376</v>
          </cell>
        </row>
        <row r="71">
          <cell r="A71">
            <v>10074</v>
          </cell>
          <cell r="B71" t="str">
            <v>555-1380</v>
          </cell>
        </row>
        <row r="72">
          <cell r="A72">
            <v>10075</v>
          </cell>
          <cell r="B72" t="str">
            <v>555-1382</v>
          </cell>
        </row>
        <row r="73">
          <cell r="A73">
            <v>10076</v>
          </cell>
          <cell r="B73" t="str">
            <v>555-1384</v>
          </cell>
        </row>
        <row r="74">
          <cell r="A74">
            <v>10077</v>
          </cell>
          <cell r="B74" t="str">
            <v>555-1386</v>
          </cell>
        </row>
        <row r="75">
          <cell r="A75">
            <v>10078</v>
          </cell>
          <cell r="B75" t="str">
            <v>555-1388</v>
          </cell>
        </row>
        <row r="76">
          <cell r="A76">
            <v>10079</v>
          </cell>
          <cell r="B76" t="str">
            <v>555-1390</v>
          </cell>
        </row>
        <row r="77">
          <cell r="A77">
            <v>10080</v>
          </cell>
          <cell r="B77" t="str">
            <v>555-1392</v>
          </cell>
        </row>
        <row r="78">
          <cell r="A78">
            <v>10081</v>
          </cell>
          <cell r="B78" t="str">
            <v>555-1394</v>
          </cell>
        </row>
        <row r="79">
          <cell r="A79">
            <v>10082</v>
          </cell>
          <cell r="B79" t="str">
            <v>555-1396</v>
          </cell>
        </row>
        <row r="80">
          <cell r="A80">
            <v>10082</v>
          </cell>
          <cell r="B80" t="str">
            <v>555-1398</v>
          </cell>
        </row>
        <row r="81">
          <cell r="A81">
            <v>10083</v>
          </cell>
          <cell r="B81" t="str">
            <v>555-1400</v>
          </cell>
        </row>
        <row r="82">
          <cell r="A82">
            <v>10084</v>
          </cell>
          <cell r="B82" t="str">
            <v>555-1402</v>
          </cell>
        </row>
        <row r="83">
          <cell r="A83">
            <v>10085</v>
          </cell>
          <cell r="B83" t="str">
            <v>555-1404</v>
          </cell>
        </row>
        <row r="84">
          <cell r="A84">
            <v>10086</v>
          </cell>
          <cell r="B84" t="str">
            <v>555-1406</v>
          </cell>
        </row>
        <row r="85">
          <cell r="A85">
            <v>10087</v>
          </cell>
          <cell r="B85" t="str">
            <v>555-1408</v>
          </cell>
        </row>
        <row r="86">
          <cell r="A86">
            <v>10088</v>
          </cell>
          <cell r="B86" t="str">
            <v>555-1410</v>
          </cell>
        </row>
        <row r="87">
          <cell r="A87">
            <v>10089</v>
          </cell>
          <cell r="B87" t="str">
            <v>555-1412</v>
          </cell>
        </row>
        <row r="88">
          <cell r="A88">
            <v>10090</v>
          </cell>
          <cell r="B88" t="str">
            <v>555-1414</v>
          </cell>
        </row>
        <row r="89">
          <cell r="A89">
            <v>10091</v>
          </cell>
          <cell r="B89" t="str">
            <v>555-1416</v>
          </cell>
        </row>
        <row r="90">
          <cell r="A90">
            <v>10092</v>
          </cell>
          <cell r="B90" t="str">
            <v>555-1418</v>
          </cell>
        </row>
        <row r="91">
          <cell r="A91">
            <v>10093</v>
          </cell>
          <cell r="B91" t="str">
            <v>555-1420</v>
          </cell>
        </row>
        <row r="92">
          <cell r="A92">
            <v>10094</v>
          </cell>
          <cell r="B92" t="str">
            <v>555-1422</v>
          </cell>
        </row>
        <row r="93">
          <cell r="A93">
            <v>10095</v>
          </cell>
          <cell r="B93" t="str">
            <v>555-1424</v>
          </cell>
        </row>
        <row r="94">
          <cell r="A94">
            <v>10096</v>
          </cell>
          <cell r="B94" t="str">
            <v>555-1426</v>
          </cell>
        </row>
        <row r="95">
          <cell r="A95">
            <v>10097</v>
          </cell>
          <cell r="B95" t="str">
            <v>555-1428</v>
          </cell>
        </row>
        <row r="96">
          <cell r="A96">
            <v>10098</v>
          </cell>
          <cell r="B96" t="str">
            <v>555-1430</v>
          </cell>
        </row>
        <row r="97">
          <cell r="A97">
            <v>10099</v>
          </cell>
          <cell r="B97" t="str">
            <v>555-1432</v>
          </cell>
        </row>
        <row r="98">
          <cell r="A98">
            <v>10100</v>
          </cell>
          <cell r="B98" t="str">
            <v>555-1434</v>
          </cell>
        </row>
        <row r="99">
          <cell r="A99">
            <v>10101</v>
          </cell>
          <cell r="B99" t="str">
            <v>555-1436</v>
          </cell>
        </row>
        <row r="100">
          <cell r="A100">
            <v>10102</v>
          </cell>
          <cell r="B100" t="str">
            <v>555-1438</v>
          </cell>
        </row>
        <row r="101">
          <cell r="A101">
            <v>10103</v>
          </cell>
          <cell r="B101" t="str">
            <v>555-1440</v>
          </cell>
        </row>
        <row r="102">
          <cell r="A102">
            <v>10104</v>
          </cell>
          <cell r="B102" t="str">
            <v>555-1442</v>
          </cell>
        </row>
        <row r="103">
          <cell r="A103">
            <v>10105</v>
          </cell>
          <cell r="B103" t="str">
            <v>555-1444</v>
          </cell>
        </row>
        <row r="104">
          <cell r="A104">
            <v>10106</v>
          </cell>
          <cell r="B104" t="str">
            <v>555-1446</v>
          </cell>
        </row>
        <row r="105">
          <cell r="A105">
            <v>10107</v>
          </cell>
          <cell r="B105" t="str">
            <v>555-1448</v>
          </cell>
        </row>
        <row r="106">
          <cell r="A106">
            <v>10108</v>
          </cell>
          <cell r="B106" t="str">
            <v>555-1450</v>
          </cell>
        </row>
        <row r="107">
          <cell r="A107">
            <v>10109</v>
          </cell>
          <cell r="B107" t="str">
            <v>555-1452</v>
          </cell>
        </row>
        <row r="108">
          <cell r="A108">
            <v>10110</v>
          </cell>
          <cell r="B108" t="str">
            <v>555-1454</v>
          </cell>
        </row>
        <row r="109">
          <cell r="A109">
            <v>10111</v>
          </cell>
          <cell r="B109" t="str">
            <v>555-1456</v>
          </cell>
        </row>
        <row r="110">
          <cell r="A110">
            <v>10112</v>
          </cell>
          <cell r="B110" t="str">
            <v>555-1458</v>
          </cell>
        </row>
        <row r="111">
          <cell r="A111">
            <v>10114</v>
          </cell>
          <cell r="B111" t="str">
            <v>555-1462</v>
          </cell>
        </row>
        <row r="112">
          <cell r="A112">
            <v>10115</v>
          </cell>
          <cell r="B112" t="str">
            <v>555-1464</v>
          </cell>
        </row>
        <row r="113">
          <cell r="A113">
            <v>10116</v>
          </cell>
          <cell r="B113" t="str">
            <v>555-1466</v>
          </cell>
        </row>
        <row r="114">
          <cell r="A114">
            <v>10117</v>
          </cell>
          <cell r="B114" t="str">
            <v>555-1468</v>
          </cell>
        </row>
        <row r="115">
          <cell r="A115">
            <v>10118</v>
          </cell>
          <cell r="B115" t="str">
            <v>555-1470</v>
          </cell>
        </row>
        <row r="116">
          <cell r="A116">
            <v>10119</v>
          </cell>
          <cell r="B116" t="str">
            <v>555-1472</v>
          </cell>
        </row>
        <row r="117">
          <cell r="A117">
            <v>10120</v>
          </cell>
          <cell r="B117" t="str">
            <v>555-1474</v>
          </cell>
        </row>
        <row r="118">
          <cell r="A118">
            <v>10121</v>
          </cell>
          <cell r="B118" t="str">
            <v>555-1476</v>
          </cell>
        </row>
        <row r="119">
          <cell r="A119">
            <v>10122</v>
          </cell>
          <cell r="B119" t="str">
            <v>555-1478</v>
          </cell>
        </row>
        <row r="120">
          <cell r="A120">
            <v>10123</v>
          </cell>
          <cell r="B120" t="str">
            <v>555-1480</v>
          </cell>
        </row>
        <row r="121">
          <cell r="A121">
            <v>10124</v>
          </cell>
          <cell r="B121" t="str">
            <v>555-1482</v>
          </cell>
        </row>
        <row r="122">
          <cell r="A122">
            <v>10125</v>
          </cell>
          <cell r="B122" t="str">
            <v>555-1484</v>
          </cell>
        </row>
        <row r="123">
          <cell r="A123">
            <v>10126</v>
          </cell>
          <cell r="B123" t="str">
            <v>555-1486</v>
          </cell>
        </row>
        <row r="124">
          <cell r="A124">
            <v>10127</v>
          </cell>
          <cell r="B124" t="str">
            <v>555-1488</v>
          </cell>
        </row>
        <row r="125">
          <cell r="A125">
            <v>10128</v>
          </cell>
          <cell r="B125" t="str">
            <v>555-1490</v>
          </cell>
        </row>
        <row r="126">
          <cell r="A126">
            <v>10129</v>
          </cell>
          <cell r="B126" t="str">
            <v>555-1492</v>
          </cell>
        </row>
        <row r="127">
          <cell r="A127">
            <v>10130</v>
          </cell>
          <cell r="B127" t="str">
            <v>555-1494</v>
          </cell>
        </row>
        <row r="128">
          <cell r="A128">
            <v>10131</v>
          </cell>
          <cell r="B128" t="str">
            <v>555-1496</v>
          </cell>
        </row>
        <row r="129">
          <cell r="A129">
            <v>10132</v>
          </cell>
          <cell r="B129" t="str">
            <v>555-1498</v>
          </cell>
        </row>
        <row r="130">
          <cell r="A130">
            <v>10133</v>
          </cell>
          <cell r="B130" t="str">
            <v>555-1500</v>
          </cell>
        </row>
        <row r="131">
          <cell r="A131">
            <v>10134</v>
          </cell>
          <cell r="B131" t="str">
            <v>555-1502</v>
          </cell>
        </row>
        <row r="132">
          <cell r="A132">
            <v>10135</v>
          </cell>
          <cell r="B132" t="str">
            <v>555-1504</v>
          </cell>
        </row>
        <row r="133">
          <cell r="A133">
            <v>10136</v>
          </cell>
          <cell r="B133" t="str">
            <v>555-1506</v>
          </cell>
        </row>
        <row r="134">
          <cell r="A134">
            <v>10137</v>
          </cell>
          <cell r="B134" t="str">
            <v>555-1508</v>
          </cell>
        </row>
        <row r="135">
          <cell r="A135">
            <v>10138</v>
          </cell>
          <cell r="B135" t="str">
            <v>555-1510</v>
          </cell>
        </row>
        <row r="136">
          <cell r="A136">
            <v>10139</v>
          </cell>
          <cell r="B136" t="str">
            <v>555-1512</v>
          </cell>
        </row>
        <row r="137">
          <cell r="A137">
            <v>10140</v>
          </cell>
          <cell r="B137" t="str">
            <v>555-1514</v>
          </cell>
        </row>
        <row r="138">
          <cell r="A138">
            <v>10141</v>
          </cell>
          <cell r="B138" t="str">
            <v>555-1516</v>
          </cell>
        </row>
        <row r="139">
          <cell r="A139">
            <v>10142</v>
          </cell>
          <cell r="B139" t="str">
            <v>555-1518</v>
          </cell>
        </row>
        <row r="140">
          <cell r="A140">
            <v>10143</v>
          </cell>
          <cell r="B140" t="str">
            <v>555-1520</v>
          </cell>
        </row>
        <row r="141">
          <cell r="A141">
            <v>10144</v>
          </cell>
          <cell r="B141" t="str">
            <v>555-1522</v>
          </cell>
        </row>
        <row r="142">
          <cell r="A142">
            <v>10145</v>
          </cell>
          <cell r="B142" t="str">
            <v>555-1524</v>
          </cell>
        </row>
        <row r="143">
          <cell r="A143">
            <v>10146</v>
          </cell>
          <cell r="B143" t="str">
            <v>555-1526</v>
          </cell>
        </row>
        <row r="144">
          <cell r="A144">
            <v>10147</v>
          </cell>
          <cell r="B144" t="str">
            <v>555-1528</v>
          </cell>
        </row>
        <row r="145">
          <cell r="A145">
            <v>10148</v>
          </cell>
          <cell r="B145" t="str">
            <v>555-1530</v>
          </cell>
        </row>
        <row r="146">
          <cell r="A146">
            <v>10149</v>
          </cell>
          <cell r="B146" t="str">
            <v>555-1532</v>
          </cell>
        </row>
        <row r="147">
          <cell r="A147">
            <v>10150</v>
          </cell>
          <cell r="B147" t="str">
            <v>555-1534</v>
          </cell>
        </row>
      </sheetData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C056F-06DC-4F66-907E-C815FA146E6C}">
  <sheetPr>
    <tabColor theme="8"/>
  </sheetPr>
  <dimension ref="A1:K502"/>
  <sheetViews>
    <sheetView workbookViewId="0">
      <selection activeCell="B7" sqref="B7"/>
    </sheetView>
  </sheetViews>
  <sheetFormatPr defaultRowHeight="15" x14ac:dyDescent="0.25"/>
  <cols>
    <col min="1" max="1" width="8.140625" bestFit="1" customWidth="1"/>
    <col min="2" max="2" width="11.5703125" bestFit="1" customWidth="1"/>
    <col min="3" max="3" width="24.42578125" bestFit="1" customWidth="1"/>
    <col min="4" max="4" width="7.7109375" bestFit="1" customWidth="1"/>
    <col min="5" max="5" width="15.7109375" bestFit="1" customWidth="1"/>
    <col min="6" max="6" width="12" bestFit="1" customWidth="1"/>
    <col min="7" max="8" width="14.5703125" bestFit="1" customWidth="1"/>
    <col min="9" max="9" width="11.28515625" bestFit="1" customWidth="1"/>
    <col min="10" max="10" width="10.28515625" bestFit="1" customWidth="1"/>
    <col min="11" max="11" width="8.7109375" bestFit="1" customWidth="1"/>
  </cols>
  <sheetData>
    <row r="1" spans="1:1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6</v>
      </c>
      <c r="I1" s="8" t="s">
        <v>7</v>
      </c>
      <c r="J1" s="7" t="s">
        <v>8</v>
      </c>
      <c r="K1" s="7" t="s">
        <v>9</v>
      </c>
    </row>
    <row r="2" spans="1:11" x14ac:dyDescent="0.25">
      <c r="A2" s="1">
        <v>101</v>
      </c>
      <c r="B2" s="1">
        <v>10127</v>
      </c>
      <c r="C2" s="2" t="str">
        <f>INDEX([1]Customer!B:B,MATCH([1]Order!B2,[1]Customer!A:A,0))</f>
        <v xml:space="preserve">    Lyndsey Fagen</v>
      </c>
      <c r="D2" s="2" t="str">
        <f>INDEX([1]Customer!C:C,MATCH([1]Order!B2,[1]Customer!A:A,0))</f>
        <v>Female</v>
      </c>
      <c r="E2" s="2" t="str">
        <f>INDEX([1]Customer!D:D,MATCH([1]Order!B2,[1]Customer!A:A,0))</f>
        <v>New York Metro</v>
      </c>
      <c r="F2" s="2" t="str">
        <f>INDEX([1]Customer!E:E,MATCH([1]Order!B2,[1]Customer!A:A,0))</f>
        <v>USA</v>
      </c>
      <c r="G2" s="2" t="str">
        <f>INDEX('[1]Pnone Number'!B:B,MATCH([1]Order!B2,[1]Customer!A:A,0))</f>
        <v>555-1498</v>
      </c>
      <c r="H2" s="2" t="str">
        <f>_xlfn.XLOOKUP([1]Order!B2,'[1]Pnone Number'!A:A,'[1]Pnone Number'!B:B,"Not Found")</f>
        <v>555-1488</v>
      </c>
      <c r="I2" s="3">
        <v>42270</v>
      </c>
      <c r="J2" s="1" t="s">
        <v>10</v>
      </c>
      <c r="K2" s="1">
        <v>23</v>
      </c>
    </row>
    <row r="3" spans="1:11" x14ac:dyDescent="0.25">
      <c r="A3" s="1">
        <v>102</v>
      </c>
      <c r="B3" s="1">
        <v>10041</v>
      </c>
      <c r="C3" s="2" t="str">
        <f>INDEX([1]Customer!B:B,MATCH([1]Order!B3,[1]Customer!A:A,0))</f>
        <v xml:space="preserve">    Mattie Gebhardt</v>
      </c>
      <c r="D3" s="2" t="str">
        <f>INDEX([1]Customer!C:C,MATCH([1]Order!B3,[1]Customer!A:A,0))</f>
        <v>Male</v>
      </c>
      <c r="E3" s="2" t="str">
        <f>INDEX([1]Customer!D:D,MATCH([1]Order!B3,[1]Customer!A:A,0))</f>
        <v>Tokyo</v>
      </c>
      <c r="F3" s="2" t="str">
        <f>INDEX([1]Customer!E:E,MATCH([1]Order!B3,[1]Customer!A:A,0))</f>
        <v>Japan</v>
      </c>
      <c r="G3" s="2" t="str">
        <f>INDEX('[1]Pnone Number'!B:B,MATCH([1]Order!B3,[1]Customer!A:A,0))</f>
        <v>555-1318</v>
      </c>
      <c r="H3" s="2" t="str">
        <f>_xlfn.XLOOKUP([1]Order!B3,'[1]Pnone Number'!A:A,'[1]Pnone Number'!B:B,"Not Found")</f>
        <v>555-1314</v>
      </c>
      <c r="I3" s="3">
        <v>42318</v>
      </c>
      <c r="J3" s="1" t="s">
        <v>11</v>
      </c>
      <c r="K3" s="1">
        <v>6</v>
      </c>
    </row>
    <row r="4" spans="1:11" x14ac:dyDescent="0.25">
      <c r="A4" s="1">
        <v>103</v>
      </c>
      <c r="B4" s="1">
        <v>10044</v>
      </c>
      <c r="C4" s="2" t="str">
        <f>INDEX([1]Customer!B:B,MATCH([1]Order!B4,[1]Customer!A:A,0))</f>
        <v xml:space="preserve">    Jerrell Mccafferty</v>
      </c>
      <c r="D4" s="2" t="str">
        <f>INDEX([1]Customer!C:C,MATCH([1]Order!B4,[1]Customer!A:A,0))</f>
        <v>Male</v>
      </c>
      <c r="E4" s="2" t="str">
        <f>INDEX([1]Customer!D:D,MATCH([1]Order!B4,[1]Customer!A:A,0))</f>
        <v>Ho Chi Minh City</v>
      </c>
      <c r="F4" s="2" t="str">
        <f>INDEX([1]Customer!E:E,MATCH([1]Order!B4,[1]Customer!A:A,0))</f>
        <v>Vietnam</v>
      </c>
      <c r="G4" s="2" t="str">
        <f>INDEX('[1]Pnone Number'!B:B,MATCH([1]Order!B4,[1]Customer!A:A,0))</f>
        <v>555-1324</v>
      </c>
      <c r="H4" s="2" t="str">
        <f>_xlfn.XLOOKUP([1]Order!B4,'[1]Pnone Number'!A:A,'[1]Pnone Number'!B:B,"Not Found")</f>
        <v>555-1320</v>
      </c>
      <c r="I4" s="3">
        <v>45075</v>
      </c>
      <c r="J4" s="1" t="s">
        <v>12</v>
      </c>
      <c r="K4" s="1">
        <v>19</v>
      </c>
    </row>
    <row r="5" spans="1:11" x14ac:dyDescent="0.25">
      <c r="A5" s="1">
        <v>104</v>
      </c>
      <c r="B5" s="1">
        <v>10125</v>
      </c>
      <c r="C5" s="2" t="str">
        <f>INDEX([1]Customer!B:B,MATCH([1]Order!B5,[1]Customer!A:A,0))</f>
        <v xml:space="preserve">    Kyra Coffin</v>
      </c>
      <c r="D5" s="2" t="str">
        <f>INDEX([1]Customer!C:C,MATCH([1]Order!B5,[1]Customer!A:A,0))</f>
        <v>Female</v>
      </c>
      <c r="E5" s="2" t="str">
        <f>INDEX([1]Customer!D:D,MATCH([1]Order!B5,[1]Customer!A:A,0))</f>
        <v>Accra</v>
      </c>
      <c r="F5" s="2" t="str">
        <f>INDEX([1]Customer!E:E,MATCH([1]Order!B5,[1]Customer!A:A,0))</f>
        <v>Ghana</v>
      </c>
      <c r="G5" s="2" t="str">
        <f>INDEX('[1]Pnone Number'!B:B,MATCH([1]Order!B5,[1]Customer!A:A,0))</f>
        <v>555-1494</v>
      </c>
      <c r="H5" s="2" t="str">
        <f>_xlfn.XLOOKUP([1]Order!B5,'[1]Pnone Number'!A:A,'[1]Pnone Number'!B:B,"Not Found")</f>
        <v>555-1484</v>
      </c>
      <c r="I5" s="3">
        <v>41792</v>
      </c>
      <c r="J5" s="1" t="s">
        <v>13</v>
      </c>
      <c r="K5" s="1">
        <v>29</v>
      </c>
    </row>
    <row r="6" spans="1:11" x14ac:dyDescent="0.25">
      <c r="A6" s="1">
        <v>105</v>
      </c>
      <c r="B6" s="1">
        <v>10034</v>
      </c>
      <c r="C6" s="2" t="str">
        <f>INDEX([1]Customer!B:B,MATCH([1]Order!B6,[1]Customer!A:A,0))</f>
        <v xml:space="preserve">    Debi Mealy</v>
      </c>
      <c r="D6" s="2" t="str">
        <f>INDEX([1]Customer!C:C,MATCH([1]Order!B6,[1]Customer!A:A,0))</f>
        <v>Female</v>
      </c>
      <c r="E6" s="2" t="str">
        <f>INDEX([1]Customer!D:D,MATCH([1]Order!B6,[1]Customer!A:A,0))</f>
        <v>San Jose</v>
      </c>
      <c r="F6" s="2" t="str">
        <f>INDEX([1]Customer!E:E,MATCH([1]Order!C6,[1]Customer!B:B,0))</f>
        <v>USA</v>
      </c>
      <c r="G6" s="2" t="str">
        <f>INDEX('[1]Pnone Number'!B:B,MATCH([1]Order!B6,[1]Customer!A:A,0))</f>
        <v>555-1304</v>
      </c>
      <c r="H6" s="2" t="str">
        <f>_xlfn.XLOOKUP([1]Order!B6,'[1]Pnone Number'!A:A,'[1]Pnone Number'!B:B,"Not Found")</f>
        <v>555-1300</v>
      </c>
      <c r="I6" s="3">
        <v>40837</v>
      </c>
      <c r="J6" s="1" t="s">
        <v>13</v>
      </c>
      <c r="K6" s="1">
        <v>30</v>
      </c>
    </row>
    <row r="7" spans="1:11" x14ac:dyDescent="0.25">
      <c r="A7" s="1">
        <v>106</v>
      </c>
      <c r="B7" s="1">
        <v>10054</v>
      </c>
      <c r="C7" s="2" t="str">
        <f>INDEX([1]Customer!B:B,MATCH([1]Order!B7,[1]Customer!A:A,0))</f>
        <v xml:space="preserve">    Gracie Linwood</v>
      </c>
      <c r="D7" s="2" t="str">
        <f>INDEX([1]Customer!C:C,MATCH([1]Order!B7,[1]Customer!A:A,0))</f>
        <v>Female</v>
      </c>
      <c r="E7" s="2" t="str">
        <f>INDEX([1]Customer!D:D,MATCH([1]Order!B7,[1]Customer!A:A,0))</f>
        <v>Khartoum</v>
      </c>
      <c r="F7" s="2" t="str">
        <f>INDEX([1]Customer!E:E,MATCH([1]Order!B7,[1]Customer!A:A,0))</f>
        <v>Sudan</v>
      </c>
      <c r="G7" s="2" t="str">
        <f>INDEX('[1]Pnone Number'!B:B,MATCH([1]Order!B7,[1]Customer!A:A,0))</f>
        <v>555-1344</v>
      </c>
      <c r="H7" s="2" t="str">
        <f>_xlfn.XLOOKUP([1]Order!B7,'[1]Pnone Number'!A:A,'[1]Pnone Number'!B:B,"Not Found")</f>
        <v>555-1340</v>
      </c>
      <c r="I7" s="3">
        <v>41510</v>
      </c>
      <c r="J7" s="1" t="s">
        <v>14</v>
      </c>
      <c r="K7" s="1">
        <v>30</v>
      </c>
    </row>
    <row r="8" spans="1:11" x14ac:dyDescent="0.25">
      <c r="A8" s="1">
        <v>107</v>
      </c>
      <c r="B8" s="1">
        <v>10075</v>
      </c>
      <c r="C8" s="2" t="str">
        <f>INDEX([1]Customer!B:B,MATCH([1]Order!B8,[1]Customer!A:A,0))</f>
        <v xml:space="preserve">    Evangeline Grandstaff</v>
      </c>
      <c r="D8" s="2" t="str">
        <f>INDEX([1]Customer!C:C,MATCH([1]Order!B8,[1]Customer!A:A,0))</f>
        <v>Female</v>
      </c>
      <c r="E8" s="2" t="str">
        <f>INDEX([1]Customer!D:D,MATCH([1]Order!B8,[1]Customer!A:A,0))</f>
        <v>Dalian</v>
      </c>
      <c r="F8" s="2" t="str">
        <f>INDEX([1]Customer!E:E,MATCH([1]Order!B8,[1]Customer!A:A,0))</f>
        <v>China</v>
      </c>
      <c r="G8" s="2" t="str">
        <f>INDEX('[1]Pnone Number'!B:B,MATCH([1]Order!B8,[1]Customer!A:A,0))</f>
        <v>555-1390</v>
      </c>
      <c r="H8" s="2" t="str">
        <f>_xlfn.XLOOKUP([1]Order!B8,'[1]Pnone Number'!A:A,'[1]Pnone Number'!B:B,"Not Found")</f>
        <v>555-1382</v>
      </c>
      <c r="I8" s="3">
        <v>40970</v>
      </c>
      <c r="J8" s="1" t="s">
        <v>15</v>
      </c>
      <c r="K8" s="1">
        <v>24</v>
      </c>
    </row>
    <row r="9" spans="1:11" x14ac:dyDescent="0.25">
      <c r="A9" s="1">
        <v>108</v>
      </c>
      <c r="B9" s="1">
        <v>10123</v>
      </c>
      <c r="C9" s="2" t="str">
        <f>INDEX([1]Customer!B:B,MATCH([1]Order!B9,[1]Customer!A:A,0))</f>
        <v xml:space="preserve">    Tamika Pritchett</v>
      </c>
      <c r="D9" s="2" t="str">
        <f>INDEX([1]Customer!C:C,MATCH([1]Order!B9,[1]Customer!A:A,0))</f>
        <v>Female</v>
      </c>
      <c r="E9" s="2" t="str">
        <f>INDEX([1]Customer!D:D,MATCH([1]Order!B9,[1]Customer!A:A,0))</f>
        <v>Riverside</v>
      </c>
      <c r="F9" s="2" t="str">
        <f>INDEX([1]Customer!E:E,MATCH([1]Order!B9,[1]Customer!A:A,0))</f>
        <v>USA</v>
      </c>
      <c r="G9" s="2" t="str">
        <f>INDEX('[1]Pnone Number'!B:B,MATCH([1]Order!B9,[1]Customer!A:A,0))</f>
        <v>555-1490</v>
      </c>
      <c r="H9" s="2" t="str">
        <f>_xlfn.XLOOKUP([1]Order!B9,'[1]Pnone Number'!A:A,'[1]Pnone Number'!B:B,"Not Found")</f>
        <v>555-1480</v>
      </c>
      <c r="I9" s="3">
        <v>45047</v>
      </c>
      <c r="J9" s="1" t="s">
        <v>16</v>
      </c>
      <c r="K9" s="1">
        <v>16</v>
      </c>
    </row>
    <row r="10" spans="1:11" x14ac:dyDescent="0.25">
      <c r="A10" s="1">
        <v>109</v>
      </c>
      <c r="B10" s="1">
        <v>10036</v>
      </c>
      <c r="C10" s="2" t="str">
        <f>INDEX([1]Customer!B:B,MATCH([1]Order!B10,[1]Customer!A:A,0))</f>
        <v xml:space="preserve">    Cathern Howey</v>
      </c>
      <c r="D10" s="2" t="str">
        <f>INDEX([1]Customer!C:C,MATCH([1]Order!B10,[1]Customer!A:A,0))</f>
        <v>Female</v>
      </c>
      <c r="E10" s="2" t="str">
        <f>INDEX([1]Customer!D:D,MATCH([1]Order!B10,[1]Customer!A:A,0))</f>
        <v>Copenhagen</v>
      </c>
      <c r="F10" s="2" t="str">
        <f>INDEX([1]Customer!E:E,MATCH([1]Order!B10,[1]Customer!A:A,0))</f>
        <v>Denmark</v>
      </c>
      <c r="G10" s="2" t="str">
        <f>INDEX('[1]Pnone Number'!B:B,MATCH([1]Order!B10,[1]Customer!A:A,0))</f>
        <v>555-1308</v>
      </c>
      <c r="H10" s="2" t="str">
        <f>_xlfn.XLOOKUP([1]Order!B10,'[1]Pnone Number'!A:A,'[1]Pnone Number'!B:B,"Not Found")</f>
        <v>555-1304</v>
      </c>
      <c r="I10" s="3">
        <v>41422</v>
      </c>
      <c r="J10" s="1" t="s">
        <v>15</v>
      </c>
      <c r="K10" s="1">
        <v>13</v>
      </c>
    </row>
    <row r="11" spans="1:11" x14ac:dyDescent="0.25">
      <c r="A11" s="1">
        <v>110</v>
      </c>
      <c r="B11" s="1">
        <v>10017</v>
      </c>
      <c r="C11" s="2" t="str">
        <f>INDEX([1]Customer!B:B,MATCH([1]Order!B11,[1]Customer!A:A,0))</f>
        <v xml:space="preserve">    Genaro Knutson</v>
      </c>
      <c r="D11" s="2" t="str">
        <f>INDEX([1]Customer!C:C,MATCH([1]Order!B11,[1]Customer!A:A,0))</f>
        <v>Male</v>
      </c>
      <c r="E11" s="2" t="str">
        <f>INDEX([1]Customer!D:D,MATCH([1]Order!B11,[1]Customer!A:A,0))</f>
        <v>Moscow</v>
      </c>
      <c r="F11" s="2" t="str">
        <f>INDEX([1]Customer!E:E,MATCH([1]Order!B11,[1]Customer!A:A,0))</f>
        <v>Russia</v>
      </c>
      <c r="G11" s="2" t="str">
        <f>INDEX('[1]Pnone Number'!B:B,MATCH([1]Order!B11,[1]Customer!A:A,0))</f>
        <v>555-1268</v>
      </c>
      <c r="H11" s="2" t="str">
        <f>_xlfn.XLOOKUP([1]Order!B11,'[1]Pnone Number'!A:A,'[1]Pnone Number'!B:B,"Not Found")</f>
        <v>555-1266</v>
      </c>
      <c r="I11" s="3">
        <v>42245</v>
      </c>
      <c r="J11" s="1" t="s">
        <v>16</v>
      </c>
      <c r="K11" s="1">
        <v>17</v>
      </c>
    </row>
    <row r="12" spans="1:11" x14ac:dyDescent="0.25">
      <c r="A12" s="1">
        <v>111</v>
      </c>
      <c r="B12" s="1">
        <v>10041</v>
      </c>
      <c r="C12" s="2" t="str">
        <f>INDEX([1]Customer!B:B,MATCH([1]Order!B12,[1]Customer!A:A,0))</f>
        <v xml:space="preserve">    Mattie Gebhardt</v>
      </c>
      <c r="D12" s="2" t="str">
        <f>INDEX([1]Customer!C:C,MATCH([1]Order!B12,[1]Customer!A:A,0))</f>
        <v>Male</v>
      </c>
      <c r="E12" s="2" t="str">
        <f>INDEX([1]Customer!D:D,MATCH([1]Order!B12,[1]Customer!A:A,0))</f>
        <v>Tokyo</v>
      </c>
      <c r="F12" s="2" t="str">
        <f>INDEX([1]Customer!E:E,MATCH([1]Order!B12,[1]Customer!A:A,0))</f>
        <v>Japan</v>
      </c>
      <c r="G12" s="2" t="str">
        <f>INDEX('[1]Pnone Number'!B:B,MATCH([1]Order!B12,[1]Customer!A:A,0))</f>
        <v>555-1318</v>
      </c>
      <c r="H12" s="2" t="str">
        <f>_xlfn.XLOOKUP([1]Order!B12,'[1]Pnone Number'!A:A,'[1]Pnone Number'!B:B,"Not Found")</f>
        <v>555-1314</v>
      </c>
      <c r="I12" s="3">
        <v>42346</v>
      </c>
      <c r="J12" s="1" t="s">
        <v>17</v>
      </c>
      <c r="K12" s="1">
        <v>7</v>
      </c>
    </row>
    <row r="13" spans="1:11" x14ac:dyDescent="0.25">
      <c r="A13" s="1">
        <v>112</v>
      </c>
      <c r="B13" s="1">
        <v>10051</v>
      </c>
      <c r="C13" s="2" t="str">
        <f>INDEX([1]Customer!B:B,MATCH([1]Order!B13,[1]Customer!A:A,0))</f>
        <v xml:space="preserve">    Madge Freudenthal</v>
      </c>
      <c r="D13" s="2" t="str">
        <f>INDEX([1]Customer!C:C,MATCH([1]Order!B13,[1]Customer!A:A,0))</f>
        <v>Female</v>
      </c>
      <c r="E13" s="2" t="str">
        <f>INDEX([1]Customer!D:D,MATCH([1]Order!B13,[1]Customer!A:A,0))</f>
        <v>Dallas</v>
      </c>
      <c r="F13" s="2" t="str">
        <f>INDEX([1]Customer!E:E,MATCH([1]Order!B13,[1]Customer!A:A,0))</f>
        <v>USA</v>
      </c>
      <c r="G13" s="2" t="str">
        <f>INDEX('[1]Pnone Number'!B:B,MATCH([1]Order!B13,[1]Customer!A:A,0))</f>
        <v>555-1338</v>
      </c>
      <c r="H13" s="2" t="str">
        <f>_xlfn.XLOOKUP([1]Order!B13,'[1]Pnone Number'!A:A,'[1]Pnone Number'!B:B,"Not Found")</f>
        <v>555-1334</v>
      </c>
      <c r="I13" s="3">
        <v>40364</v>
      </c>
      <c r="J13" s="1" t="s">
        <v>14</v>
      </c>
      <c r="K13" s="1">
        <v>22</v>
      </c>
    </row>
    <row r="14" spans="1:11" x14ac:dyDescent="0.25">
      <c r="A14" s="1">
        <v>113</v>
      </c>
      <c r="B14" s="1">
        <v>10057</v>
      </c>
      <c r="C14" s="2" t="str">
        <f>INDEX([1]Customer!B:B,MATCH([1]Order!B14,[1]Customer!A:A,0))</f>
        <v xml:space="preserve">    Willis Brinks</v>
      </c>
      <c r="D14" s="2" t="str">
        <f>INDEX([1]Customer!C:C,MATCH([1]Order!B14,[1]Customer!A:A,0))</f>
        <v>Male</v>
      </c>
      <c r="E14" s="2" t="str">
        <f>INDEX([1]Customer!D:D,MATCH([1]Order!B14,[1]Customer!A:A,0))</f>
        <v>Washington</v>
      </c>
      <c r="F14" s="2" t="str">
        <f>INDEX([1]Customer!E:E,MATCH([1]Order!B14,[1]Customer!A:A,0))</f>
        <v>USA</v>
      </c>
      <c r="G14" s="2" t="str">
        <f>INDEX('[1]Pnone Number'!B:B,MATCH([1]Order!B14,[1]Customer!A:A,0))</f>
        <v>555-1352</v>
      </c>
      <c r="H14" s="2" t="str">
        <f>_xlfn.XLOOKUP([1]Order!B14,'[1]Pnone Number'!A:A,'[1]Pnone Number'!B:B,"Not Found")</f>
        <v>555-1346</v>
      </c>
      <c r="I14" s="3">
        <v>40939</v>
      </c>
      <c r="J14" s="1" t="s">
        <v>15</v>
      </c>
      <c r="K14" s="1">
        <v>25</v>
      </c>
    </row>
    <row r="15" spans="1:11" x14ac:dyDescent="0.25">
      <c r="A15" s="1">
        <v>114</v>
      </c>
      <c r="B15" s="1">
        <v>10113</v>
      </c>
      <c r="C15" s="2" t="str">
        <f>INDEX([1]Customer!B:B,MATCH([1]Order!B15,[1]Customer!A:A,0))</f>
        <v xml:space="preserve">    Jenniffer Mangual</v>
      </c>
      <c r="D15" s="2" t="str">
        <f>INDEX([1]Customer!C:C,MATCH([1]Order!B15,[1]Customer!A:A,0))</f>
        <v>Female</v>
      </c>
      <c r="E15" s="2" t="str">
        <f>INDEX([1]Customer!D:D,MATCH([1]Order!B15,[1]Customer!A:A,0))</f>
        <v>Brasilia</v>
      </c>
      <c r="F15" s="2" t="str">
        <f>INDEX([1]Customer!E:E,MATCH([1]Order!B15,[1]Customer!A:A,0))</f>
        <v>Brazil</v>
      </c>
      <c r="G15" s="2" t="str">
        <f>INDEX('[1]Pnone Number'!B:B,MATCH([1]Order!B15,[1]Customer!A:A,0))</f>
        <v>555-1470</v>
      </c>
      <c r="H15" s="2" t="str">
        <f>_xlfn.XLOOKUP([1]Order!B15,'[1]Pnone Number'!A:A,'[1]Pnone Number'!B:B,"Not Found")</f>
        <v>Not Found</v>
      </c>
      <c r="I15" s="3">
        <v>40878</v>
      </c>
      <c r="J15" s="1" t="s">
        <v>11</v>
      </c>
      <c r="K15" s="1">
        <v>29</v>
      </c>
    </row>
    <row r="16" spans="1:11" x14ac:dyDescent="0.25">
      <c r="A16" s="1">
        <v>115</v>
      </c>
      <c r="B16" s="1">
        <v>10123</v>
      </c>
      <c r="C16" s="2" t="str">
        <f>INDEX([1]Customer!B:B,MATCH([1]Order!B16,[1]Customer!A:A,0))</f>
        <v xml:space="preserve">    Tamika Pritchett</v>
      </c>
      <c r="D16" s="2" t="str">
        <f>INDEX([1]Customer!C:C,MATCH([1]Order!B16,[1]Customer!A:A,0))</f>
        <v>Female</v>
      </c>
      <c r="E16" s="2" t="str">
        <f>INDEX([1]Customer!D:D,MATCH([1]Order!B16,[1]Customer!A:A,0))</f>
        <v>Riverside</v>
      </c>
      <c r="F16" s="2" t="str">
        <f>INDEX([1]Customer!E:E,MATCH([1]Order!B16,[1]Customer!A:A,0))</f>
        <v>USA</v>
      </c>
      <c r="G16" s="2" t="str">
        <f>INDEX('[1]Pnone Number'!B:B,MATCH([1]Order!B16,[1]Customer!A:A,0))</f>
        <v>555-1490</v>
      </c>
      <c r="H16" s="2" t="str">
        <f>_xlfn.XLOOKUP([1]Order!B16,'[1]Pnone Number'!A:A,'[1]Pnone Number'!B:B,"Not Found")</f>
        <v>555-1480</v>
      </c>
      <c r="I16" s="3">
        <v>41492</v>
      </c>
      <c r="J16" s="1" t="s">
        <v>13</v>
      </c>
      <c r="K16" s="1">
        <v>17</v>
      </c>
    </row>
    <row r="17" spans="1:11" x14ac:dyDescent="0.25">
      <c r="A17" s="1">
        <v>116</v>
      </c>
      <c r="B17" s="1">
        <v>10104</v>
      </c>
      <c r="C17" s="2" t="str">
        <f>INDEX([1]Customer!B:B,MATCH([1]Order!B17,[1]Customer!A:A,0))</f>
        <v xml:space="preserve">    Landon Zerr</v>
      </c>
      <c r="D17" s="2" t="str">
        <f>INDEX([1]Customer!C:C,MATCH([1]Order!B17,[1]Customer!A:A,0))</f>
        <v>Male</v>
      </c>
      <c r="E17" s="2" t="str">
        <f>INDEX([1]Customer!D:D,MATCH([1]Order!B17,[1]Customer!A:A,0))</f>
        <v>Dubai</v>
      </c>
      <c r="F17" s="2" t="str">
        <f>INDEX([1]Customer!E:E,MATCH([1]Order!B17,[1]Customer!A:A,0))</f>
        <v>UAE</v>
      </c>
      <c r="G17" s="2" t="str">
        <f>INDEX('[1]Pnone Number'!B:B,MATCH([1]Order!B17,[1]Customer!A:A,0))</f>
        <v>555-1450</v>
      </c>
      <c r="H17" s="2" t="str">
        <f>_xlfn.XLOOKUP([1]Order!B17,'[1]Pnone Number'!A:A,'[1]Pnone Number'!B:B,"Not Found")</f>
        <v>555-1442</v>
      </c>
      <c r="I17" s="3">
        <v>42337</v>
      </c>
      <c r="J17" s="1" t="s">
        <v>18</v>
      </c>
      <c r="K17" s="1">
        <v>29</v>
      </c>
    </row>
    <row r="18" spans="1:11" x14ac:dyDescent="0.25">
      <c r="A18" s="1">
        <v>117</v>
      </c>
      <c r="B18" s="1">
        <v>10083</v>
      </c>
      <c r="C18" s="2" t="str">
        <f>INDEX([1]Customer!B:B,MATCH([1]Order!B18,[1]Customer!A:A,0))</f>
        <v xml:space="preserve">    Delta Seitz</v>
      </c>
      <c r="D18" s="2" t="str">
        <f>INDEX([1]Customer!C:C,MATCH([1]Order!B18,[1]Customer!A:A,0))</f>
        <v>Male</v>
      </c>
      <c r="E18" s="2" t="str">
        <f>INDEX([1]Customer!D:D,MATCH([1]Order!B18,[1]Customer!A:A,0))</f>
        <v>Naples</v>
      </c>
      <c r="F18" s="2" t="str">
        <f>INDEX([1]Customer!E:E,MATCH([1]Order!B18,[1]Customer!A:A,0))</f>
        <v>Italy</v>
      </c>
      <c r="G18" s="2" t="str">
        <f>INDEX('[1]Pnone Number'!B:B,MATCH([1]Order!B18,[1]Customer!A:A,0))</f>
        <v>555-1408</v>
      </c>
      <c r="H18" s="2" t="str">
        <f>_xlfn.XLOOKUP([1]Order!B18,'[1]Pnone Number'!A:A,'[1]Pnone Number'!B:B,"Not Found")</f>
        <v>555-1400</v>
      </c>
      <c r="I18" s="3">
        <v>42021</v>
      </c>
      <c r="J18" s="1" t="s">
        <v>10</v>
      </c>
      <c r="K18" s="1">
        <v>1</v>
      </c>
    </row>
    <row r="19" spans="1:11" x14ac:dyDescent="0.25">
      <c r="A19" s="1">
        <v>118</v>
      </c>
      <c r="B19" s="1">
        <v>10050</v>
      </c>
      <c r="C19" s="2" t="str">
        <f>INDEX([1]Customer!B:B,MATCH([1]Order!B19,[1]Customer!A:A,0))</f>
        <v xml:space="preserve">    Christen Donnelly</v>
      </c>
      <c r="D19" s="2" t="str">
        <f>INDEX([1]Customer!C:C,MATCH([1]Order!B19,[1]Customer!A:A,0))</f>
        <v>Female</v>
      </c>
      <c r="E19" s="2" t="str">
        <f>INDEX([1]Customer!D:D,MATCH([1]Order!B19,[1]Customer!A:A,0))</f>
        <v>Shenyang</v>
      </c>
      <c r="F19" s="2" t="str">
        <f>INDEX([1]Customer!E:E,MATCH([1]Order!B19,[1]Customer!A:A,0))</f>
        <v>China</v>
      </c>
      <c r="G19" s="2" t="str">
        <f>INDEX('[1]Pnone Number'!B:B,MATCH([1]Order!B19,[1]Customer!A:A,0))</f>
        <v>555-1336</v>
      </c>
      <c r="H19" s="2" t="str">
        <f>_xlfn.XLOOKUP([1]Order!B19,'[1]Pnone Number'!A:A,'[1]Pnone Number'!B:B,"Not Found")</f>
        <v>555-1332</v>
      </c>
      <c r="I19" s="3">
        <v>40262</v>
      </c>
      <c r="J19" s="1" t="s">
        <v>15</v>
      </c>
      <c r="K19" s="1">
        <v>2</v>
      </c>
    </row>
    <row r="20" spans="1:11" x14ac:dyDescent="0.25">
      <c r="A20" s="1">
        <v>119</v>
      </c>
      <c r="B20" s="1">
        <v>10063</v>
      </c>
      <c r="C20" s="2" t="str">
        <f>INDEX([1]Customer!B:B,MATCH([1]Order!B20,[1]Customer!A:A,0))</f>
        <v xml:space="preserve">    Vida Gayer</v>
      </c>
      <c r="D20" s="2" t="str">
        <f>INDEX([1]Customer!C:C,MATCH([1]Order!B20,[1]Customer!A:A,0))</f>
        <v>Female</v>
      </c>
      <c r="E20" s="2" t="str">
        <f>INDEX([1]Customer!D:D,MATCH([1]Order!B20,[1]Customer!A:A,0))</f>
        <v>Brisbane</v>
      </c>
      <c r="F20" s="2" t="str">
        <f>INDEX([1]Customer!E:E,MATCH([1]Order!B20,[1]Customer!A:A,0))</f>
        <v>Australia</v>
      </c>
      <c r="G20" s="2" t="str">
        <f>INDEX('[1]Pnone Number'!B:B,MATCH([1]Order!B20,[1]Customer!A:A,0))</f>
        <v>555-1364</v>
      </c>
      <c r="H20" s="2" t="str">
        <f>_xlfn.XLOOKUP([1]Order!B20,'[1]Pnone Number'!A:A,'[1]Pnone Number'!B:B,"Not Found")</f>
        <v>555-1358</v>
      </c>
      <c r="I20" s="3">
        <v>42310</v>
      </c>
      <c r="J20" s="1" t="s">
        <v>14</v>
      </c>
      <c r="K20" s="1">
        <v>25</v>
      </c>
    </row>
    <row r="21" spans="1:11" x14ac:dyDescent="0.25">
      <c r="A21" s="1">
        <v>120</v>
      </c>
      <c r="B21" s="1">
        <v>10040</v>
      </c>
      <c r="C21" s="2" t="str">
        <f>INDEX([1]Customer!B:B,MATCH([1]Order!B21,[1]Customer!A:A,0))</f>
        <v xml:space="preserve">    Lenita Blankenship</v>
      </c>
      <c r="D21" s="2" t="str">
        <f>INDEX([1]Customer!C:C,MATCH([1]Order!B21,[1]Customer!A:A,0))</f>
        <v>Female</v>
      </c>
      <c r="E21" s="2" t="str">
        <f>INDEX([1]Customer!D:D,MATCH([1]Order!B21,[1]Customer!A:A,0))</f>
        <v>Accra</v>
      </c>
      <c r="F21" s="2" t="str">
        <f>INDEX([1]Customer!E:E,MATCH([1]Order!B21,[1]Customer!A:A,0))</f>
        <v>Ghana</v>
      </c>
      <c r="G21" s="2" t="str">
        <f>INDEX('[1]Pnone Number'!B:B,MATCH([1]Order!B21,[1]Customer!A:A,0))</f>
        <v>555-1316</v>
      </c>
      <c r="H21" s="2" t="str">
        <f>_xlfn.XLOOKUP([1]Order!B21,'[1]Pnone Number'!A:A,'[1]Pnone Number'!B:B,"Not Found")</f>
        <v>555-1312</v>
      </c>
      <c r="I21" s="3">
        <v>41598</v>
      </c>
      <c r="J21" s="1" t="s">
        <v>16</v>
      </c>
      <c r="K21" s="1">
        <v>23</v>
      </c>
    </row>
    <row r="22" spans="1:11" x14ac:dyDescent="0.25">
      <c r="A22" s="1">
        <v>121</v>
      </c>
      <c r="B22" s="1">
        <v>10017</v>
      </c>
      <c r="C22" s="2" t="str">
        <f>INDEX([1]Customer!B:B,MATCH([1]Order!B22,[1]Customer!A:A,0))</f>
        <v xml:space="preserve">    Genaro Knutson</v>
      </c>
      <c r="D22" s="2" t="str">
        <f>INDEX([1]Customer!C:C,MATCH([1]Order!B22,[1]Customer!A:A,0))</f>
        <v>Male</v>
      </c>
      <c r="E22" s="2" t="str">
        <f>INDEX([1]Customer!D:D,MATCH([1]Order!B22,[1]Customer!A:A,0))</f>
        <v>Moscow</v>
      </c>
      <c r="F22" s="2" t="str">
        <f>INDEX([1]Customer!E:E,MATCH([1]Order!B22,[1]Customer!A:A,0))</f>
        <v>Russia</v>
      </c>
      <c r="G22" s="2" t="str">
        <f>INDEX('[1]Pnone Number'!B:B,MATCH([1]Order!B22,[1]Customer!A:A,0))</f>
        <v>555-1268</v>
      </c>
      <c r="H22" s="2" t="str">
        <f>_xlfn.XLOOKUP([1]Order!B22,'[1]Pnone Number'!A:A,'[1]Pnone Number'!B:B,"Not Found")</f>
        <v>555-1266</v>
      </c>
      <c r="I22" s="3">
        <v>41958</v>
      </c>
      <c r="J22" s="1" t="s">
        <v>19</v>
      </c>
      <c r="K22" s="1">
        <v>19</v>
      </c>
    </row>
    <row r="23" spans="1:11" x14ac:dyDescent="0.25">
      <c r="A23" s="1">
        <v>122</v>
      </c>
      <c r="B23" s="1">
        <v>10078</v>
      </c>
      <c r="C23" s="2" t="str">
        <f>INDEX([1]Customer!B:B,MATCH([1]Order!B23,[1]Customer!A:A,0))</f>
        <v xml:space="preserve">    Logan Schwan</v>
      </c>
      <c r="D23" s="2" t="str">
        <f>INDEX([1]Customer!C:C,MATCH([1]Order!B23,[1]Customer!A:A,0))</f>
        <v>Male</v>
      </c>
      <c r="E23" s="2" t="str">
        <f>INDEX([1]Customer!D:D,MATCH([1]Order!B23,[1]Customer!A:A,0))</f>
        <v>Cape Town</v>
      </c>
      <c r="F23" s="2" t="str">
        <f>INDEX([1]Customer!E:E,MATCH([1]Order!B23,[1]Customer!A:A,0))</f>
        <v>South Africa</v>
      </c>
      <c r="G23" s="2" t="str">
        <f>INDEX('[1]Pnone Number'!B:B,MATCH([1]Order!B23,[1]Customer!A:A,0))</f>
        <v>555-1396</v>
      </c>
      <c r="H23" s="2" t="str">
        <f>_xlfn.XLOOKUP([1]Order!B23,'[1]Pnone Number'!A:A,'[1]Pnone Number'!B:B,"Not Found")</f>
        <v>555-1388</v>
      </c>
      <c r="I23" s="3">
        <v>40416</v>
      </c>
      <c r="J23" s="1" t="s">
        <v>19</v>
      </c>
      <c r="K23" s="1">
        <v>18</v>
      </c>
    </row>
    <row r="24" spans="1:11" x14ac:dyDescent="0.25">
      <c r="A24" s="1">
        <v>123</v>
      </c>
      <c r="B24" s="1">
        <v>10028</v>
      </c>
      <c r="C24" s="2" t="str">
        <f>INDEX([1]Customer!B:B,MATCH([1]Order!B24,[1]Customer!A:A,0))</f>
        <v xml:space="preserve">    Margery Farabee</v>
      </c>
      <c r="D24" s="2" t="str">
        <f>INDEX([1]Customer!C:C,MATCH([1]Order!B24,[1]Customer!A:A,0))</f>
        <v>Female</v>
      </c>
      <c r="E24" s="2" t="str">
        <f>INDEX([1]Customer!D:D,MATCH([1]Order!B24,[1]Customer!A:A,0))</f>
        <v>Toronto</v>
      </c>
      <c r="F24" s="2" t="str">
        <f>INDEX([1]Customer!E:E,MATCH([1]Order!B24,[1]Customer!A:A,0))</f>
        <v>Canada</v>
      </c>
      <c r="G24" s="2" t="str">
        <f>INDEX('[1]Pnone Number'!B:B,MATCH([1]Order!B24,[1]Customer!A:A,0))</f>
        <v>555-1292</v>
      </c>
      <c r="H24" s="2" t="str">
        <f>_xlfn.XLOOKUP([1]Order!B24,'[1]Pnone Number'!A:A,'[1]Pnone Number'!B:B,"Not Found")</f>
        <v>555-1288</v>
      </c>
      <c r="I24" s="3">
        <v>40459</v>
      </c>
      <c r="J24" s="1" t="s">
        <v>17</v>
      </c>
      <c r="K24" s="1">
        <v>20</v>
      </c>
    </row>
    <row r="25" spans="1:11" x14ac:dyDescent="0.25">
      <c r="A25" s="1">
        <v>124</v>
      </c>
      <c r="B25" s="1">
        <v>10047</v>
      </c>
      <c r="C25" s="2" t="str">
        <f>INDEX([1]Customer!B:B,MATCH([1]Order!B25,[1]Customer!A:A,0))</f>
        <v xml:space="preserve">    Stewart Warthen</v>
      </c>
      <c r="D25" s="2" t="str">
        <f>INDEX([1]Customer!C:C,MATCH([1]Order!B25,[1]Customer!A:A,0))</f>
        <v>Male</v>
      </c>
      <c r="E25" s="2" t="str">
        <f>INDEX([1]Customer!D:D,MATCH([1]Order!B25,[1]Customer!A:A,0))</f>
        <v>Kuala Lumpur</v>
      </c>
      <c r="F25" s="2" t="str">
        <f>INDEX([1]Customer!E:E,MATCH([1]Order!B25,[1]Customer!A:A,0))</f>
        <v>Malaysia</v>
      </c>
      <c r="G25" s="2" t="str">
        <f>INDEX('[1]Pnone Number'!B:B,MATCH([1]Order!B25,[1]Customer!A:A,0))</f>
        <v>555-1330</v>
      </c>
      <c r="H25" s="2" t="str">
        <f>_xlfn.XLOOKUP([1]Order!B25,'[1]Pnone Number'!A:A,'[1]Pnone Number'!B:B,"Not Found")</f>
        <v>555-1326</v>
      </c>
      <c r="I25" s="3">
        <v>41390</v>
      </c>
      <c r="J25" s="1" t="s">
        <v>11</v>
      </c>
      <c r="K25" s="1">
        <v>17</v>
      </c>
    </row>
    <row r="26" spans="1:11" x14ac:dyDescent="0.25">
      <c r="A26" s="1">
        <v>125</v>
      </c>
      <c r="B26" s="1">
        <v>10076</v>
      </c>
      <c r="C26" s="2" t="str">
        <f>INDEX([1]Customer!B:B,MATCH([1]Order!B26,[1]Customer!A:A,0))</f>
        <v xml:space="preserve">    Flora Zuniga</v>
      </c>
      <c r="D26" s="2" t="str">
        <f>INDEX([1]Customer!C:C,MATCH([1]Order!B26,[1]Customer!A:A,0))</f>
        <v>Female</v>
      </c>
      <c r="E26" s="2" t="str">
        <f>INDEX([1]Customer!D:D,MATCH([1]Order!B26,[1]Customer!A:A,0))</f>
        <v>Jeddah</v>
      </c>
      <c r="F26" s="2" t="str">
        <f>INDEX([1]Customer!E:E,MATCH([1]Order!B26,[1]Customer!A:A,0))</f>
        <v>Saudi Arabia</v>
      </c>
      <c r="G26" s="2" t="str">
        <f>INDEX('[1]Pnone Number'!B:B,MATCH([1]Order!B26,[1]Customer!A:A,0))</f>
        <v>555-1392</v>
      </c>
      <c r="H26" s="2" t="str">
        <f>_xlfn.XLOOKUP([1]Order!B26,'[1]Pnone Number'!A:A,'[1]Pnone Number'!B:B,"Not Found")</f>
        <v>555-1384</v>
      </c>
      <c r="I26" s="3">
        <v>42086</v>
      </c>
      <c r="J26" s="1" t="s">
        <v>10</v>
      </c>
      <c r="K26" s="1">
        <v>18</v>
      </c>
    </row>
    <row r="27" spans="1:11" x14ac:dyDescent="0.25">
      <c r="A27" s="1">
        <v>126</v>
      </c>
      <c r="B27" s="1">
        <v>10102</v>
      </c>
      <c r="C27" s="2" t="str">
        <f>INDEX([1]Customer!B:B,MATCH([1]Order!B27,[1]Customer!A:A,0))</f>
        <v xml:space="preserve">    Jonell Archibald</v>
      </c>
      <c r="D27" s="2" t="str">
        <f>INDEX([1]Customer!C:C,MATCH([1]Order!B27,[1]Customer!A:A,0))</f>
        <v>Female</v>
      </c>
      <c r="E27" s="2" t="str">
        <f>INDEX([1]Customer!D:D,MATCH([1]Order!B27,[1]Customer!A:A,0))</f>
        <v>Cologne/Bonn</v>
      </c>
      <c r="F27" s="2" t="str">
        <f>INDEX([1]Customer!E:E,MATCH([1]Order!B27,[1]Customer!A:A,0))</f>
        <v>Germany</v>
      </c>
      <c r="G27" s="2" t="str">
        <f>INDEX('[1]Pnone Number'!B:B,MATCH([1]Order!B27,[1]Customer!A:A,0))</f>
        <v>555-1446</v>
      </c>
      <c r="H27" s="2" t="str">
        <f>_xlfn.XLOOKUP([1]Order!B27,'[1]Pnone Number'!A:A,'[1]Pnone Number'!B:B,"Not Found")</f>
        <v>555-1438</v>
      </c>
      <c r="I27" s="3">
        <v>41395</v>
      </c>
      <c r="J27" s="1" t="s">
        <v>13</v>
      </c>
      <c r="K27" s="1">
        <v>28</v>
      </c>
    </row>
    <row r="28" spans="1:11" x14ac:dyDescent="0.25">
      <c r="A28" s="1">
        <v>127</v>
      </c>
      <c r="B28" s="1">
        <v>10033</v>
      </c>
      <c r="C28" s="2" t="str">
        <f>INDEX([1]Customer!B:B,MATCH([1]Order!B28,[1]Customer!A:A,0))</f>
        <v xml:space="preserve">    Cherish Breland</v>
      </c>
      <c r="D28" s="2" t="str">
        <f>INDEX([1]Customer!C:C,MATCH([1]Order!B28,[1]Customer!A:A,0))</f>
        <v>Female</v>
      </c>
      <c r="E28" s="2" t="str">
        <f>INDEX([1]Customer!D:D,MATCH([1]Order!B28,[1]Customer!A:A,0))</f>
        <v>Vienna</v>
      </c>
      <c r="F28" s="2" t="str">
        <f>INDEX([1]Customer!E:E,MATCH([1]Order!B28,[1]Customer!A:A,0))</f>
        <v>Austria</v>
      </c>
      <c r="G28" s="2" t="str">
        <f>INDEX('[1]Pnone Number'!B:B,MATCH([1]Order!B28,[1]Customer!A:A,0))</f>
        <v>555-1302</v>
      </c>
      <c r="H28" s="2" t="str">
        <f>_xlfn.XLOOKUP([1]Order!B28,'[1]Pnone Number'!A:A,'[1]Pnone Number'!B:B,"Not Found")</f>
        <v>555-1298</v>
      </c>
      <c r="I28" s="3">
        <v>41799</v>
      </c>
      <c r="J28" s="1" t="s">
        <v>15</v>
      </c>
      <c r="K28" s="1">
        <v>23</v>
      </c>
    </row>
    <row r="29" spans="1:11" x14ac:dyDescent="0.25">
      <c r="A29" s="1">
        <v>128</v>
      </c>
      <c r="B29" s="1">
        <v>10102</v>
      </c>
      <c r="C29" s="2" t="str">
        <f>INDEX([1]Customer!B:B,MATCH([1]Order!B29,[1]Customer!A:A,0))</f>
        <v xml:space="preserve">    Jonell Archibald</v>
      </c>
      <c r="D29" s="2" t="str">
        <f>INDEX([1]Customer!C:C,MATCH([1]Order!B29,[1]Customer!A:A,0))</f>
        <v>Female</v>
      </c>
      <c r="E29" s="2" t="str">
        <f>INDEX([1]Customer!D:D,MATCH([1]Order!B29,[1]Customer!A:A,0))</f>
        <v>Cologne/Bonn</v>
      </c>
      <c r="F29" s="2" t="str">
        <f>INDEX([1]Customer!E:E,MATCH([1]Order!B29,[1]Customer!A:A,0))</f>
        <v>Germany</v>
      </c>
      <c r="G29" s="2" t="str">
        <f>INDEX('[1]Pnone Number'!B:B,MATCH([1]Order!B29,[1]Customer!A:A,0))</f>
        <v>555-1446</v>
      </c>
      <c r="H29" s="2" t="str">
        <f>_xlfn.XLOOKUP([1]Order!B29,'[1]Pnone Number'!A:A,'[1]Pnone Number'!B:B,"Not Found")</f>
        <v>555-1438</v>
      </c>
      <c r="I29" s="3">
        <v>40332</v>
      </c>
      <c r="J29" s="1" t="s">
        <v>17</v>
      </c>
      <c r="K29" s="1">
        <v>18</v>
      </c>
    </row>
    <row r="30" spans="1:11" x14ac:dyDescent="0.25">
      <c r="A30" s="1">
        <v>129</v>
      </c>
      <c r="B30" s="1">
        <v>10131</v>
      </c>
      <c r="C30" s="2" t="str">
        <f>INDEX([1]Customer!B:B,MATCH([1]Order!B30,[1]Customer!A:A,0))</f>
        <v xml:space="preserve">    Wilmer Markert</v>
      </c>
      <c r="D30" s="2" t="str">
        <f>INDEX([1]Customer!C:C,MATCH([1]Order!B30,[1]Customer!A:A,0))</f>
        <v>Male</v>
      </c>
      <c r="E30" s="2" t="str">
        <f>INDEX([1]Customer!D:D,MATCH([1]Order!B30,[1]Customer!A:A,0))</f>
        <v>Osaka</v>
      </c>
      <c r="F30" s="2" t="str">
        <f>INDEX([1]Customer!E:E,MATCH([1]Order!B30,[1]Customer!A:A,0))</f>
        <v>Japan</v>
      </c>
      <c r="G30" s="2" t="str">
        <f>INDEX('[1]Pnone Number'!B:B,MATCH([1]Order!B30,[1]Customer!A:A,0))</f>
        <v>555-1506</v>
      </c>
      <c r="H30" s="2" t="str">
        <f>_xlfn.XLOOKUP([1]Order!B30,'[1]Pnone Number'!A:A,'[1]Pnone Number'!B:B,"Not Found")</f>
        <v>555-1496</v>
      </c>
      <c r="I30" s="3">
        <v>40959</v>
      </c>
      <c r="J30" s="1" t="s">
        <v>17</v>
      </c>
      <c r="K30" s="1">
        <v>30</v>
      </c>
    </row>
    <row r="31" spans="1:11" x14ac:dyDescent="0.25">
      <c r="A31" s="1">
        <v>130</v>
      </c>
      <c r="B31" s="1">
        <v>10022</v>
      </c>
      <c r="C31" s="2" t="str">
        <f>INDEX([1]Customer!B:B,MATCH([1]Order!B31,[1]Customer!A:A,0))</f>
        <v xml:space="preserve">    Celeste Weidner</v>
      </c>
      <c r="D31" s="2" t="str">
        <f>INDEX([1]Customer!C:C,MATCH([1]Order!B31,[1]Customer!A:A,0))</f>
        <v>Female</v>
      </c>
      <c r="E31" s="2" t="str">
        <f>INDEX([1]Customer!D:D,MATCH([1]Order!B31,[1]Customer!A:A,0))</f>
        <v>New York Metro</v>
      </c>
      <c r="F31" s="2" t="str">
        <f>INDEX([1]Customer!E:E,MATCH([1]Order!B31,[1]Customer!A:A,0))</f>
        <v>USA</v>
      </c>
      <c r="G31" s="2" t="str">
        <f>INDEX('[1]Pnone Number'!B:B,MATCH([1]Order!B31,[1]Customer!A:A,0))</f>
        <v>555-1278</v>
      </c>
      <c r="H31" s="2" t="str">
        <f>_xlfn.XLOOKUP([1]Order!B31,'[1]Pnone Number'!A:A,'[1]Pnone Number'!B:B,"Not Found")</f>
        <v>555-1276</v>
      </c>
      <c r="I31" s="3">
        <v>40963</v>
      </c>
      <c r="J31" s="1" t="s">
        <v>16</v>
      </c>
      <c r="K31" s="1">
        <v>8</v>
      </c>
    </row>
    <row r="32" spans="1:11" x14ac:dyDescent="0.25">
      <c r="A32" s="1">
        <v>131</v>
      </c>
      <c r="B32" s="1">
        <v>10140</v>
      </c>
      <c r="C32" s="2" t="str">
        <f>INDEX([1]Customer!B:B,MATCH([1]Order!B32,[1]Customer!A:A,0))</f>
        <v xml:space="preserve">    Gordon Lehr</v>
      </c>
      <c r="D32" s="2" t="str">
        <f>INDEX([1]Customer!C:C,MATCH([1]Order!B32,[1]Customer!A:A,0))</f>
        <v>Male</v>
      </c>
      <c r="E32" s="2" t="str">
        <f>INDEX([1]Customer!D:D,MATCH([1]Order!B32,[1]Customer!A:A,0))</f>
        <v>Toronto</v>
      </c>
      <c r="F32" s="2" t="str">
        <f>INDEX([1]Customer!E:E,MATCH([1]Order!B32,[1]Customer!A:A,0))</f>
        <v>Canada</v>
      </c>
      <c r="G32" s="2" t="str">
        <f>INDEX('[1]Pnone Number'!B:B,MATCH([1]Order!B32,[1]Customer!A:A,0))</f>
        <v>555-1524</v>
      </c>
      <c r="H32" s="2" t="str">
        <f>_xlfn.XLOOKUP([1]Order!B32,'[1]Pnone Number'!A:A,'[1]Pnone Number'!B:B,"Not Found")</f>
        <v>555-1514</v>
      </c>
      <c r="I32" s="3">
        <v>40801</v>
      </c>
      <c r="J32" s="1" t="s">
        <v>15</v>
      </c>
      <c r="K32" s="1">
        <v>16</v>
      </c>
    </row>
    <row r="33" spans="1:11" x14ac:dyDescent="0.25">
      <c r="A33" s="1">
        <v>132</v>
      </c>
      <c r="B33" s="1">
        <v>10143</v>
      </c>
      <c r="C33" s="2" t="str">
        <f>INDEX([1]Customer!B:B,MATCH([1]Order!B33,[1]Customer!A:A,0))</f>
        <v xml:space="preserve">    Gertude Neitzel</v>
      </c>
      <c r="D33" s="2" t="str">
        <f>INDEX([1]Customer!C:C,MATCH([1]Order!B33,[1]Customer!A:A,0))</f>
        <v>Female</v>
      </c>
      <c r="E33" s="2" t="str">
        <f>INDEX([1]Customer!D:D,MATCH([1]Order!B33,[1]Customer!A:A,0))</f>
        <v>Lagos</v>
      </c>
      <c r="F33" s="2" t="str">
        <f>INDEX([1]Customer!E:E,MATCH([1]Order!B33,[1]Customer!A:A,0))</f>
        <v>Nigeria</v>
      </c>
      <c r="G33" s="2" t="str">
        <f>INDEX('[1]Pnone Number'!B:B,MATCH([1]Order!B33,[1]Customer!A:A,0))</f>
        <v>555-1530</v>
      </c>
      <c r="H33" s="2" t="str">
        <f>_xlfn.XLOOKUP([1]Order!B33,'[1]Pnone Number'!A:A,'[1]Pnone Number'!B:B,"Not Found")</f>
        <v>555-1520</v>
      </c>
      <c r="I33" s="3">
        <v>40535</v>
      </c>
      <c r="J33" s="1" t="s">
        <v>11</v>
      </c>
      <c r="K33" s="1">
        <v>1</v>
      </c>
    </row>
    <row r="34" spans="1:11" x14ac:dyDescent="0.25">
      <c r="A34" s="1">
        <v>133</v>
      </c>
      <c r="B34" s="1">
        <v>10133</v>
      </c>
      <c r="C34" s="2" t="str">
        <f>INDEX([1]Customer!B:B,MATCH([1]Order!B34,[1]Customer!A:A,0))</f>
        <v xml:space="preserve">    Conrad Haggard</v>
      </c>
      <c r="D34" s="2" t="str">
        <f>INDEX([1]Customer!C:C,MATCH([1]Order!B34,[1]Customer!A:A,0))</f>
        <v>Male</v>
      </c>
      <c r="E34" s="2" t="str">
        <f>INDEX([1]Customer!D:D,MATCH([1]Order!B34,[1]Customer!A:A,0))</f>
        <v>Mumbai</v>
      </c>
      <c r="F34" s="2" t="str">
        <f>INDEX([1]Customer!E:E,MATCH([1]Order!B34,[1]Customer!A:A,0))</f>
        <v>India</v>
      </c>
      <c r="G34" s="2" t="str">
        <f>INDEX('[1]Pnone Number'!B:B,MATCH([1]Order!B34,[1]Customer!A:A,0))</f>
        <v>555-1510</v>
      </c>
      <c r="H34" s="2" t="str">
        <f>_xlfn.XLOOKUP([1]Order!B34,'[1]Pnone Number'!A:A,'[1]Pnone Number'!B:B,"Not Found")</f>
        <v>555-1500</v>
      </c>
      <c r="I34" s="3">
        <v>41514</v>
      </c>
      <c r="J34" s="1" t="s">
        <v>12</v>
      </c>
      <c r="K34" s="1">
        <v>18</v>
      </c>
    </row>
    <row r="35" spans="1:11" x14ac:dyDescent="0.25">
      <c r="A35" s="1">
        <v>134</v>
      </c>
      <c r="B35" s="1">
        <v>10127</v>
      </c>
      <c r="C35" s="2" t="str">
        <f>INDEX([1]Customer!B:B,MATCH([1]Order!B35,[1]Customer!A:A,0))</f>
        <v xml:space="preserve">    Lyndsey Fagen</v>
      </c>
      <c r="D35" s="2" t="str">
        <f>INDEX([1]Customer!C:C,MATCH([1]Order!B35,[1]Customer!A:A,0))</f>
        <v>Female</v>
      </c>
      <c r="E35" s="2" t="str">
        <f>INDEX([1]Customer!D:D,MATCH([1]Order!B35,[1]Customer!A:A,0))</f>
        <v>New York Metro</v>
      </c>
      <c r="F35" s="2" t="str">
        <f>INDEX([1]Customer!E:E,MATCH([1]Order!B35,[1]Customer!A:A,0))</f>
        <v>USA</v>
      </c>
      <c r="G35" s="2" t="str">
        <f>INDEX('[1]Pnone Number'!B:B,MATCH([1]Order!B35,[1]Customer!A:A,0))</f>
        <v>555-1498</v>
      </c>
      <c r="H35" s="2" t="str">
        <f>_xlfn.XLOOKUP([1]Order!B35,'[1]Pnone Number'!A:A,'[1]Pnone Number'!B:B,"Not Found")</f>
        <v>555-1488</v>
      </c>
      <c r="I35" s="3">
        <v>41675</v>
      </c>
      <c r="J35" s="1" t="s">
        <v>16</v>
      </c>
      <c r="K35" s="1">
        <v>26</v>
      </c>
    </row>
    <row r="36" spans="1:11" x14ac:dyDescent="0.25">
      <c r="A36" s="1">
        <v>135</v>
      </c>
      <c r="B36" s="1">
        <v>10090</v>
      </c>
      <c r="C36" s="2" t="str">
        <f>INDEX([1]Customer!B:B,MATCH([1]Order!B36,[1]Customer!A:A,0))</f>
        <v xml:space="preserve">    Tiana Brigham</v>
      </c>
      <c r="D36" s="2" t="str">
        <f>INDEX([1]Customer!C:C,MATCH([1]Order!B36,[1]Customer!A:A,0))</f>
        <v>Female</v>
      </c>
      <c r="E36" s="2" t="str">
        <f>INDEX([1]Customer!D:D,MATCH([1]Order!B36,[1]Customer!A:A,0))</f>
        <v>San Juan</v>
      </c>
      <c r="F36" s="2" t="str">
        <f>INDEX([1]Customer!E:E,MATCH([1]Order!B36,[1]Customer!A:A,0))</f>
        <v>Puerto Rico</v>
      </c>
      <c r="G36" s="2" t="str">
        <f>INDEX('[1]Pnone Number'!B:B,MATCH([1]Order!B36,[1]Customer!A:A,0))</f>
        <v>555-1422</v>
      </c>
      <c r="H36" s="2" t="str">
        <f>_xlfn.XLOOKUP([1]Order!B36,'[1]Pnone Number'!A:A,'[1]Pnone Number'!B:B,"Not Found")</f>
        <v>555-1414</v>
      </c>
      <c r="I36" s="3">
        <v>41441</v>
      </c>
      <c r="J36" s="1" t="s">
        <v>11</v>
      </c>
      <c r="K36" s="1">
        <v>25</v>
      </c>
    </row>
    <row r="37" spans="1:11" x14ac:dyDescent="0.25">
      <c r="A37" s="1">
        <v>136</v>
      </c>
      <c r="B37" s="1">
        <v>10036</v>
      </c>
      <c r="C37" s="2" t="str">
        <f>INDEX([1]Customer!B:B,MATCH([1]Order!B37,[1]Customer!A:A,0))</f>
        <v xml:space="preserve">    Cathern Howey</v>
      </c>
      <c r="D37" s="2" t="str">
        <f>INDEX([1]Customer!C:C,MATCH([1]Order!B37,[1]Customer!A:A,0))</f>
        <v>Female</v>
      </c>
      <c r="E37" s="2" t="str">
        <f>INDEX([1]Customer!D:D,MATCH([1]Order!B37,[1]Customer!A:A,0))</f>
        <v>Copenhagen</v>
      </c>
      <c r="F37" s="2" t="str">
        <f>INDEX([1]Customer!E:E,MATCH([1]Order!B37,[1]Customer!A:A,0))</f>
        <v>Denmark</v>
      </c>
      <c r="G37" s="2" t="str">
        <f>INDEX('[1]Pnone Number'!B:B,MATCH([1]Order!B37,[1]Customer!A:A,0))</f>
        <v>555-1308</v>
      </c>
      <c r="H37" s="2" t="str">
        <f>_xlfn.XLOOKUP([1]Order!B37,'[1]Pnone Number'!A:A,'[1]Pnone Number'!B:B,"Not Found")</f>
        <v>555-1304</v>
      </c>
      <c r="I37" s="3">
        <v>41548</v>
      </c>
      <c r="J37" s="1" t="s">
        <v>16</v>
      </c>
      <c r="K37" s="1">
        <v>13</v>
      </c>
    </row>
    <row r="38" spans="1:11" x14ac:dyDescent="0.25">
      <c r="A38" s="1">
        <v>137</v>
      </c>
      <c r="B38" s="1">
        <v>10054</v>
      </c>
      <c r="C38" s="2" t="str">
        <f>INDEX([1]Customer!B:B,MATCH([1]Order!B38,[1]Customer!A:A,0))</f>
        <v xml:space="preserve">    Gracie Linwood</v>
      </c>
      <c r="D38" s="2" t="str">
        <f>INDEX([1]Customer!C:C,MATCH([1]Order!B38,[1]Customer!A:A,0))</f>
        <v>Female</v>
      </c>
      <c r="E38" s="2" t="str">
        <f>INDEX([1]Customer!D:D,MATCH([1]Order!B38,[1]Customer!A:A,0))</f>
        <v>Khartoum</v>
      </c>
      <c r="F38" s="2" t="str">
        <f>INDEX([1]Customer!E:E,MATCH([1]Order!B38,[1]Customer!A:A,0))</f>
        <v>Sudan</v>
      </c>
      <c r="G38" s="2" t="str">
        <f>INDEX('[1]Pnone Number'!B:B,MATCH([1]Order!B38,[1]Customer!A:A,0))</f>
        <v>555-1344</v>
      </c>
      <c r="H38" s="2" t="str">
        <f>_xlfn.XLOOKUP([1]Order!B38,'[1]Pnone Number'!A:A,'[1]Pnone Number'!B:B,"Not Found")</f>
        <v>555-1340</v>
      </c>
      <c r="I38" s="3">
        <v>41064</v>
      </c>
      <c r="J38" s="1" t="s">
        <v>18</v>
      </c>
      <c r="K38" s="1">
        <v>5</v>
      </c>
    </row>
    <row r="39" spans="1:11" x14ac:dyDescent="0.25">
      <c r="A39" s="1">
        <v>138</v>
      </c>
      <c r="B39" s="1">
        <v>10045</v>
      </c>
      <c r="C39" s="2" t="str">
        <f>INDEX([1]Customer!B:B,MATCH([1]Order!B39,[1]Customer!A:A,0))</f>
        <v xml:space="preserve">    Foster Czaja</v>
      </c>
      <c r="D39" s="2" t="str">
        <f>INDEX([1]Customer!C:C,MATCH([1]Order!B39,[1]Customer!A:A,0))</f>
        <v>Male</v>
      </c>
      <c r="E39" s="2" t="str">
        <f>INDEX([1]Customer!D:D,MATCH([1]Order!B39,[1]Customer!A:A,0))</f>
        <v>Madrid</v>
      </c>
      <c r="F39" s="2" t="str">
        <f>INDEX([1]Customer!E:E,MATCH([1]Order!B39,[1]Customer!A:A,0))</f>
        <v>Spain</v>
      </c>
      <c r="G39" s="2" t="str">
        <f>INDEX('[1]Pnone Number'!B:B,MATCH([1]Order!B39,[1]Customer!A:A,0))</f>
        <v>555-1326</v>
      </c>
      <c r="H39" s="2" t="str">
        <f>_xlfn.XLOOKUP([1]Order!B39,'[1]Pnone Number'!A:A,'[1]Pnone Number'!B:B,"Not Found")</f>
        <v>555-1322</v>
      </c>
      <c r="I39" s="3">
        <v>41040</v>
      </c>
      <c r="J39" s="1" t="s">
        <v>16</v>
      </c>
      <c r="K39" s="1">
        <v>23</v>
      </c>
    </row>
    <row r="40" spans="1:11" x14ac:dyDescent="0.25">
      <c r="A40" s="1">
        <v>139</v>
      </c>
      <c r="B40" s="1">
        <v>10091</v>
      </c>
      <c r="C40" s="2" t="str">
        <f>INDEX([1]Customer!B:B,MATCH([1]Order!B40,[1]Customer!A:A,0))</f>
        <v xml:space="preserve">    Milagros Colangelo</v>
      </c>
      <c r="D40" s="2" t="str">
        <f>INDEX([1]Customer!C:C,MATCH([1]Order!B40,[1]Customer!A:A,0))</f>
        <v>Male</v>
      </c>
      <c r="E40" s="2" t="str">
        <f>INDEX([1]Customer!D:D,MATCH([1]Order!B40,[1]Customer!A:A,0))</f>
        <v>Katowice</v>
      </c>
      <c r="F40" s="2" t="str">
        <f>INDEX([1]Customer!E:E,MATCH([1]Order!B40,[1]Customer!A:A,0))</f>
        <v>Poland</v>
      </c>
      <c r="G40" s="2" t="str">
        <f>INDEX('[1]Pnone Number'!B:B,MATCH([1]Order!B40,[1]Customer!A:A,0))</f>
        <v>555-1424</v>
      </c>
      <c r="H40" s="2" t="str">
        <f>_xlfn.XLOOKUP([1]Order!B40,'[1]Pnone Number'!A:A,'[1]Pnone Number'!B:B,"Not Found")</f>
        <v>555-1416</v>
      </c>
      <c r="I40" s="3">
        <v>41352</v>
      </c>
      <c r="J40" s="1" t="s">
        <v>16</v>
      </c>
      <c r="K40" s="1">
        <v>5</v>
      </c>
    </row>
    <row r="41" spans="1:11" x14ac:dyDescent="0.25">
      <c r="A41" s="1">
        <v>140</v>
      </c>
      <c r="B41" s="1">
        <v>10017</v>
      </c>
      <c r="C41" s="2" t="str">
        <f>INDEX([1]Customer!B:B,MATCH([1]Order!B41,[1]Customer!A:A,0))</f>
        <v xml:space="preserve">    Genaro Knutson</v>
      </c>
      <c r="D41" s="2" t="str">
        <f>INDEX([1]Customer!C:C,MATCH([1]Order!B41,[1]Customer!A:A,0))</f>
        <v>Male</v>
      </c>
      <c r="E41" s="2" t="str">
        <f>INDEX([1]Customer!D:D,MATCH([1]Order!B41,[1]Customer!A:A,0))</f>
        <v>Moscow</v>
      </c>
      <c r="F41" s="2" t="str">
        <f>INDEX([1]Customer!E:E,MATCH([1]Order!B41,[1]Customer!A:A,0))</f>
        <v>Russia</v>
      </c>
      <c r="G41" s="2" t="str">
        <f>INDEX('[1]Pnone Number'!B:B,MATCH([1]Order!B41,[1]Customer!A:A,0))</f>
        <v>555-1268</v>
      </c>
      <c r="H41" s="2" t="str">
        <f>_xlfn.XLOOKUP([1]Order!B41,'[1]Pnone Number'!A:A,'[1]Pnone Number'!B:B,"Not Found")</f>
        <v>555-1266</v>
      </c>
      <c r="I41" s="3">
        <v>42117</v>
      </c>
      <c r="J41" s="1" t="s">
        <v>11</v>
      </c>
      <c r="K41" s="1">
        <v>24</v>
      </c>
    </row>
    <row r="42" spans="1:11" x14ac:dyDescent="0.25">
      <c r="A42" s="1">
        <v>141</v>
      </c>
      <c r="B42" s="1">
        <v>10146</v>
      </c>
      <c r="C42" s="2" t="str">
        <f>INDEX([1]Customer!B:B,MATCH([1]Order!B42,[1]Customer!A:A,0))</f>
        <v xml:space="preserve">    Bobby Greening</v>
      </c>
      <c r="D42" s="2" t="str">
        <f>INDEX([1]Customer!C:C,MATCH([1]Order!B42,[1]Customer!A:A,0))</f>
        <v>Male</v>
      </c>
      <c r="E42" s="2" t="str">
        <f>INDEX([1]Customer!D:D,MATCH([1]Order!B42,[1]Customer!A:A,0))</f>
        <v>Dallas</v>
      </c>
      <c r="F42" s="2" t="str">
        <f>INDEX([1]Customer!E:E,MATCH([1]Order!B42,[1]Customer!A:A,0))</f>
        <v>USA</v>
      </c>
      <c r="G42" s="2">
        <f>INDEX('[1]Pnone Number'!B:B,MATCH([1]Order!B42,[1]Customer!A:A,0))</f>
        <v>0</v>
      </c>
      <c r="H42" s="2" t="str">
        <f>_xlfn.XLOOKUP([1]Order!B42,'[1]Pnone Number'!A:A,'[1]Pnone Number'!B:B,"Not Found")</f>
        <v>555-1526</v>
      </c>
      <c r="I42" s="3">
        <v>41282</v>
      </c>
      <c r="J42" s="1" t="s">
        <v>10</v>
      </c>
      <c r="K42" s="1">
        <v>14</v>
      </c>
    </row>
    <row r="43" spans="1:11" x14ac:dyDescent="0.25">
      <c r="A43" s="1">
        <v>142</v>
      </c>
      <c r="B43" s="1">
        <v>10024</v>
      </c>
      <c r="C43" s="2" t="str">
        <f>INDEX([1]Customer!B:B,MATCH([1]Order!B43,[1]Customer!A:A,0))</f>
        <v xml:space="preserve">    Beata Smyth</v>
      </c>
      <c r="D43" s="2" t="str">
        <f>INDEX([1]Customer!C:C,MATCH([1]Order!B43,[1]Customer!A:A,0))</f>
        <v>Female</v>
      </c>
      <c r="E43" s="2" t="str">
        <f>INDEX([1]Customer!D:D,MATCH([1]Order!B43,[1]Customer!A:A,0))</f>
        <v>Ho Chi Minh City</v>
      </c>
      <c r="F43" s="2" t="str">
        <f>INDEX([1]Customer!E:E,MATCH([1]Order!B43,[1]Customer!A:A,0))</f>
        <v>Vietnam</v>
      </c>
      <c r="G43" s="2" t="str">
        <f>INDEX('[1]Pnone Number'!B:B,MATCH([1]Order!B43,[1]Customer!A:A,0))</f>
        <v>555-1284</v>
      </c>
      <c r="H43" s="2" t="str">
        <f>_xlfn.XLOOKUP([1]Order!B43,'[1]Pnone Number'!A:A,'[1]Pnone Number'!B:B,"Not Found")</f>
        <v>555-1280</v>
      </c>
      <c r="I43" s="3">
        <v>42184</v>
      </c>
      <c r="J43" s="1" t="s">
        <v>19</v>
      </c>
      <c r="K43" s="1">
        <v>24</v>
      </c>
    </row>
    <row r="44" spans="1:11" x14ac:dyDescent="0.25">
      <c r="A44" s="1">
        <v>143</v>
      </c>
      <c r="B44" s="1">
        <v>10097</v>
      </c>
      <c r="C44" s="2" t="str">
        <f>INDEX([1]Customer!B:B,MATCH([1]Order!B44,[1]Customer!A:A,0))</f>
        <v xml:space="preserve">    Bulah Kaplan</v>
      </c>
      <c r="D44" s="2" t="str">
        <f>INDEX([1]Customer!C:C,MATCH([1]Order!B44,[1]Customer!A:A,0))</f>
        <v>Female</v>
      </c>
      <c r="E44" s="2" t="str">
        <f>INDEX([1]Customer!D:D,MATCH([1]Order!B44,[1]Customer!A:A,0))</f>
        <v>Sapporo</v>
      </c>
      <c r="F44" s="2" t="str">
        <f>INDEX([1]Customer!E:E,MATCH([1]Order!B44,[1]Customer!A:A,0))</f>
        <v>Japan</v>
      </c>
      <c r="G44" s="2" t="str">
        <f>INDEX('[1]Pnone Number'!B:B,MATCH([1]Order!B44,[1]Customer!A:A,0))</f>
        <v>555-1436</v>
      </c>
      <c r="H44" s="2" t="str">
        <f>_xlfn.XLOOKUP([1]Order!B44,'[1]Pnone Number'!A:A,'[1]Pnone Number'!B:B,"Not Found")</f>
        <v>555-1428</v>
      </c>
      <c r="I44" s="3">
        <v>41229</v>
      </c>
      <c r="J44" s="1" t="s">
        <v>18</v>
      </c>
      <c r="K44" s="1">
        <v>26</v>
      </c>
    </row>
    <row r="45" spans="1:11" x14ac:dyDescent="0.25">
      <c r="A45" s="1">
        <v>144</v>
      </c>
      <c r="B45" s="1">
        <v>10091</v>
      </c>
      <c r="C45" s="2" t="str">
        <f>INDEX([1]Customer!B:B,MATCH([1]Order!B45,[1]Customer!A:A,0))</f>
        <v xml:space="preserve">    Milagros Colangelo</v>
      </c>
      <c r="D45" s="2" t="str">
        <f>INDEX([1]Customer!C:C,MATCH([1]Order!B45,[1]Customer!A:A,0))</f>
        <v>Male</v>
      </c>
      <c r="E45" s="2" t="str">
        <f>INDEX([1]Customer!D:D,MATCH([1]Order!B45,[1]Customer!A:A,0))</f>
        <v>Katowice</v>
      </c>
      <c r="F45" s="2" t="str">
        <f>INDEX([1]Customer!E:E,MATCH([1]Order!B45,[1]Customer!A:A,0))</f>
        <v>Poland</v>
      </c>
      <c r="G45" s="2" t="str">
        <f>INDEX('[1]Pnone Number'!B:B,MATCH([1]Order!B45,[1]Customer!A:A,0))</f>
        <v>555-1424</v>
      </c>
      <c r="H45" s="2" t="str">
        <f>_xlfn.XLOOKUP([1]Order!B45,'[1]Pnone Number'!A:A,'[1]Pnone Number'!B:B,"Not Found")</f>
        <v>555-1416</v>
      </c>
      <c r="I45" s="3">
        <v>41738</v>
      </c>
      <c r="J45" s="1" t="s">
        <v>10</v>
      </c>
      <c r="K45" s="1">
        <v>29</v>
      </c>
    </row>
    <row r="46" spans="1:11" x14ac:dyDescent="0.25">
      <c r="A46" s="1">
        <v>145</v>
      </c>
      <c r="B46" s="1">
        <v>10035</v>
      </c>
      <c r="C46" s="2" t="str">
        <f>INDEX([1]Customer!B:B,MATCH([1]Order!B46,[1]Customer!A:A,0))</f>
        <v xml:space="preserve">    Houston Gouin</v>
      </c>
      <c r="D46" s="2" t="str">
        <f>INDEX([1]Customer!C:C,MATCH([1]Order!B46,[1]Customer!A:A,0))</f>
        <v>Male</v>
      </c>
      <c r="E46" s="2" t="str">
        <f>INDEX([1]Customer!D:D,MATCH([1]Order!B46,[1]Customer!A:A,0))</f>
        <v xml:space="preserve">Damman </v>
      </c>
      <c r="F46" s="2" t="str">
        <f>INDEX([1]Customer!E:E,MATCH([1]Order!B46,[1]Customer!A:A,0))</f>
        <v>Saudi Arabia</v>
      </c>
      <c r="G46" s="2" t="str">
        <f>INDEX('[1]Pnone Number'!B:B,MATCH([1]Order!B46,[1]Customer!A:A,0))</f>
        <v>555-1306</v>
      </c>
      <c r="H46" s="2" t="str">
        <f>_xlfn.XLOOKUP([1]Order!B46,'[1]Pnone Number'!A:A,'[1]Pnone Number'!B:B,"Not Found")</f>
        <v>555-1302</v>
      </c>
      <c r="I46" s="3">
        <v>41542</v>
      </c>
      <c r="J46" s="1" t="s">
        <v>12</v>
      </c>
      <c r="K46" s="1">
        <v>27</v>
      </c>
    </row>
    <row r="47" spans="1:11" x14ac:dyDescent="0.25">
      <c r="A47" s="1">
        <v>146</v>
      </c>
      <c r="B47" s="1">
        <v>10073</v>
      </c>
      <c r="C47" s="2" t="str">
        <f>INDEX([1]Customer!B:B,MATCH([1]Order!B47,[1]Customer!A:A,0))</f>
        <v xml:space="preserve">    Danuta Hennig</v>
      </c>
      <c r="D47" s="2" t="str">
        <f>INDEX([1]Customer!C:C,MATCH([1]Order!B47,[1]Customer!A:A,0))</f>
        <v>Female</v>
      </c>
      <c r="E47" s="2" t="str">
        <f>INDEX([1]Customer!D:D,MATCH([1]Order!B47,[1]Customer!A:A,0))</f>
        <v>Durban</v>
      </c>
      <c r="F47" s="2" t="str">
        <f>INDEX([1]Customer!E:E,MATCH([1]Order!B47,[1]Customer!A:A,0))</f>
        <v>South Africa</v>
      </c>
      <c r="G47" s="2" t="str">
        <f>INDEX('[1]Pnone Number'!B:B,MATCH([1]Order!B47,[1]Customer!A:A,0))</f>
        <v>555-1386</v>
      </c>
      <c r="H47" s="2" t="str">
        <f>_xlfn.XLOOKUP([1]Order!B47,'[1]Pnone Number'!A:A,'[1]Pnone Number'!B:B,"Not Found")</f>
        <v>Not Found</v>
      </c>
      <c r="I47" s="3">
        <v>40380</v>
      </c>
      <c r="J47" s="1" t="s">
        <v>19</v>
      </c>
      <c r="K47" s="1">
        <v>21</v>
      </c>
    </row>
    <row r="48" spans="1:11" x14ac:dyDescent="0.25">
      <c r="A48" s="1">
        <v>147</v>
      </c>
      <c r="B48" s="1">
        <v>10111</v>
      </c>
      <c r="C48" s="2" t="str">
        <f>INDEX([1]Customer!B:B,MATCH([1]Order!B48,[1]Customer!A:A,0))</f>
        <v xml:space="preserve">    Boris Hine</v>
      </c>
      <c r="D48" s="2" t="str">
        <f>INDEX([1]Customer!C:C,MATCH([1]Order!B48,[1]Customer!A:A,0))</f>
        <v>Male</v>
      </c>
      <c r="E48" s="2" t="str">
        <f>INDEX([1]Customer!D:D,MATCH([1]Order!B48,[1]Customer!A:A,0))</f>
        <v>Campinas</v>
      </c>
      <c r="F48" s="2" t="str">
        <f>INDEX([1]Customer!E:E,MATCH([1]Order!B48,[1]Customer!A:A,0))</f>
        <v>Brazil</v>
      </c>
      <c r="G48" s="2" t="str">
        <f>INDEX('[1]Pnone Number'!B:B,MATCH([1]Order!B48,[1]Customer!A:A,0))</f>
        <v>555-1466</v>
      </c>
      <c r="H48" s="2" t="str">
        <f>_xlfn.XLOOKUP([1]Order!B48,'[1]Pnone Number'!A:A,'[1]Pnone Number'!B:B,"Not Found")</f>
        <v>555-1456</v>
      </c>
      <c r="I48" s="3">
        <v>41614</v>
      </c>
      <c r="J48" s="1" t="s">
        <v>17</v>
      </c>
      <c r="K48" s="1">
        <v>11</v>
      </c>
    </row>
    <row r="49" spans="1:11" x14ac:dyDescent="0.25">
      <c r="A49" s="1">
        <v>148</v>
      </c>
      <c r="B49" s="1">
        <v>10125</v>
      </c>
      <c r="C49" s="2" t="str">
        <f>INDEX([1]Customer!B:B,MATCH([1]Order!B49,[1]Customer!A:A,0))</f>
        <v xml:space="preserve">    Kyra Coffin</v>
      </c>
      <c r="D49" s="2" t="str">
        <f>INDEX([1]Customer!C:C,MATCH([1]Order!B49,[1]Customer!A:A,0))</f>
        <v>Female</v>
      </c>
      <c r="E49" s="2" t="str">
        <f>INDEX([1]Customer!D:D,MATCH([1]Order!B49,[1]Customer!A:A,0))</f>
        <v>Accra</v>
      </c>
      <c r="F49" s="2" t="str">
        <f>INDEX([1]Customer!E:E,MATCH([1]Order!B49,[1]Customer!A:A,0))</f>
        <v>Ghana</v>
      </c>
      <c r="G49" s="2" t="str">
        <f>INDEX('[1]Pnone Number'!B:B,MATCH([1]Order!B49,[1]Customer!A:A,0))</f>
        <v>555-1494</v>
      </c>
      <c r="H49" s="2" t="str">
        <f>_xlfn.XLOOKUP([1]Order!B49,'[1]Pnone Number'!A:A,'[1]Pnone Number'!B:B,"Not Found")</f>
        <v>555-1484</v>
      </c>
      <c r="I49" s="3">
        <v>40415</v>
      </c>
      <c r="J49" s="1" t="s">
        <v>10</v>
      </c>
      <c r="K49" s="1">
        <v>6</v>
      </c>
    </row>
    <row r="50" spans="1:11" x14ac:dyDescent="0.25">
      <c r="A50" s="1">
        <v>149</v>
      </c>
      <c r="B50" s="1">
        <v>10111</v>
      </c>
      <c r="C50" s="2" t="str">
        <f>INDEX([1]Customer!B:B,MATCH([1]Order!B50,[1]Customer!A:A,0))</f>
        <v xml:space="preserve">    Boris Hine</v>
      </c>
      <c r="D50" s="2" t="str">
        <f>INDEX([1]Customer!C:C,MATCH([1]Order!B50,[1]Customer!A:A,0))</f>
        <v>Male</v>
      </c>
      <c r="E50" s="2" t="str">
        <f>INDEX([1]Customer!D:D,MATCH([1]Order!B50,[1]Customer!A:A,0))</f>
        <v>Campinas</v>
      </c>
      <c r="F50" s="2" t="str">
        <f>INDEX([1]Customer!E:E,MATCH([1]Order!B50,[1]Customer!A:A,0))</f>
        <v>Brazil</v>
      </c>
      <c r="G50" s="2" t="str">
        <f>INDEX('[1]Pnone Number'!B:B,MATCH([1]Order!B50,[1]Customer!A:A,0))</f>
        <v>555-1466</v>
      </c>
      <c r="H50" s="2" t="str">
        <f>_xlfn.XLOOKUP([1]Order!B50,'[1]Pnone Number'!A:A,'[1]Pnone Number'!B:B,"Not Found")</f>
        <v>555-1456</v>
      </c>
      <c r="I50" s="3">
        <v>40910</v>
      </c>
      <c r="J50" s="1" t="s">
        <v>15</v>
      </c>
      <c r="K50" s="1">
        <v>10</v>
      </c>
    </row>
    <row r="51" spans="1:11" x14ac:dyDescent="0.25">
      <c r="A51" s="1">
        <v>150</v>
      </c>
      <c r="B51" s="1">
        <v>10027</v>
      </c>
      <c r="C51" s="2" t="str">
        <f>INDEX([1]Customer!B:B,MATCH([1]Order!B51,[1]Customer!A:A,0))</f>
        <v xml:space="preserve">    Leona Saia</v>
      </c>
      <c r="D51" s="2" t="str">
        <f>INDEX([1]Customer!C:C,MATCH([1]Order!B51,[1]Customer!A:A,0))</f>
        <v>Female</v>
      </c>
      <c r="E51" s="2" t="str">
        <f>INDEX([1]Customer!D:D,MATCH([1]Order!B51,[1]Customer!A:A,0))</f>
        <v>Kuala Lumpur</v>
      </c>
      <c r="F51" s="2" t="str">
        <f>INDEX([1]Customer!E:E,MATCH([1]Order!B51,[1]Customer!A:A,0))</f>
        <v>Malaysia</v>
      </c>
      <c r="G51" s="2" t="str">
        <f>INDEX('[1]Pnone Number'!B:B,MATCH([1]Order!B51,[1]Customer!A:A,0))</f>
        <v>555-1290</v>
      </c>
      <c r="H51" s="2" t="str">
        <f>_xlfn.XLOOKUP([1]Order!B51,'[1]Pnone Number'!A:A,'[1]Pnone Number'!B:B,"Not Found")</f>
        <v>555-1286</v>
      </c>
      <c r="I51" s="3">
        <v>40859</v>
      </c>
      <c r="J51" s="1" t="s">
        <v>15</v>
      </c>
      <c r="K51" s="1">
        <v>18</v>
      </c>
    </row>
    <row r="52" spans="1:11" x14ac:dyDescent="0.25">
      <c r="A52" s="1">
        <v>151</v>
      </c>
      <c r="B52" s="1">
        <v>10131</v>
      </c>
      <c r="C52" s="2" t="str">
        <f>INDEX([1]Customer!B:B,MATCH([1]Order!B52,[1]Customer!A:A,0))</f>
        <v xml:space="preserve">    Wilmer Markert</v>
      </c>
      <c r="D52" s="2" t="str">
        <f>INDEX([1]Customer!C:C,MATCH([1]Order!B52,[1]Customer!A:A,0))</f>
        <v>Male</v>
      </c>
      <c r="E52" s="2" t="str">
        <f>INDEX([1]Customer!D:D,MATCH([1]Order!B52,[1]Customer!A:A,0))</f>
        <v>Osaka</v>
      </c>
      <c r="F52" s="2" t="str">
        <f>INDEX([1]Customer!E:E,MATCH([1]Order!B52,[1]Customer!A:A,0))</f>
        <v>Japan</v>
      </c>
      <c r="G52" s="2" t="str">
        <f>INDEX('[1]Pnone Number'!B:B,MATCH([1]Order!B52,[1]Customer!A:A,0))</f>
        <v>555-1506</v>
      </c>
      <c r="H52" s="2" t="str">
        <f>_xlfn.XLOOKUP([1]Order!B52,'[1]Pnone Number'!A:A,'[1]Pnone Number'!B:B,"Not Found")</f>
        <v>555-1496</v>
      </c>
      <c r="I52" s="3">
        <v>41693</v>
      </c>
      <c r="J52" s="1" t="s">
        <v>17</v>
      </c>
      <c r="K52" s="1">
        <v>12</v>
      </c>
    </row>
    <row r="53" spans="1:11" x14ac:dyDescent="0.25">
      <c r="A53" s="1">
        <v>152</v>
      </c>
      <c r="B53" s="1">
        <v>10028</v>
      </c>
      <c r="C53" s="2" t="str">
        <f>INDEX([1]Customer!B:B,MATCH([1]Order!B53,[1]Customer!A:A,0))</f>
        <v xml:space="preserve">    Margery Farabee</v>
      </c>
      <c r="D53" s="2" t="str">
        <f>INDEX([1]Customer!C:C,MATCH([1]Order!B53,[1]Customer!A:A,0))</f>
        <v>Female</v>
      </c>
      <c r="E53" s="2" t="str">
        <f>INDEX([1]Customer!D:D,MATCH([1]Order!B53,[1]Customer!A:A,0))</f>
        <v>Toronto</v>
      </c>
      <c r="F53" s="2" t="str">
        <f>INDEX([1]Customer!E:E,MATCH([1]Order!B53,[1]Customer!A:A,0))</f>
        <v>Canada</v>
      </c>
      <c r="G53" s="2" t="str">
        <f>INDEX('[1]Pnone Number'!B:B,MATCH([1]Order!B53,[1]Customer!A:A,0))</f>
        <v>555-1292</v>
      </c>
      <c r="H53" s="2" t="str">
        <f>_xlfn.XLOOKUP([1]Order!B53,'[1]Pnone Number'!A:A,'[1]Pnone Number'!B:B,"Not Found")</f>
        <v>555-1288</v>
      </c>
      <c r="I53" s="3">
        <v>41038</v>
      </c>
      <c r="J53" s="1" t="s">
        <v>13</v>
      </c>
      <c r="K53" s="1">
        <v>19</v>
      </c>
    </row>
    <row r="54" spans="1:11" x14ac:dyDescent="0.25">
      <c r="A54" s="1">
        <v>153</v>
      </c>
      <c r="B54" s="1">
        <v>10085</v>
      </c>
      <c r="C54" s="2" t="str">
        <f>INDEX([1]Customer!B:B,MATCH([1]Order!B54,[1]Customer!A:A,0))</f>
        <v xml:space="preserve">    Celeste Dorothy</v>
      </c>
      <c r="D54" s="2" t="str">
        <f>INDEX([1]Customer!C:C,MATCH([1]Order!B54,[1]Customer!A:A,0))</f>
        <v>Female</v>
      </c>
      <c r="E54" s="2" t="str">
        <f>INDEX([1]Customer!D:D,MATCH([1]Order!B54,[1]Customer!A:A,0))</f>
        <v>Tel Aviv</v>
      </c>
      <c r="F54" s="2" t="str">
        <f>INDEX([1]Customer!E:E,MATCH([1]Order!B54,[1]Customer!A:A,0))</f>
        <v>Israel</v>
      </c>
      <c r="G54" s="2" t="str">
        <f>INDEX('[1]Pnone Number'!B:B,MATCH([1]Order!B54,[1]Customer!A:A,0))</f>
        <v>555-1412</v>
      </c>
      <c r="H54" s="2" t="str">
        <f>_xlfn.XLOOKUP([1]Order!B54,'[1]Pnone Number'!A:A,'[1]Pnone Number'!B:B,"Not Found")</f>
        <v>555-1404</v>
      </c>
      <c r="I54" s="3">
        <v>40781</v>
      </c>
      <c r="J54" s="1" t="s">
        <v>16</v>
      </c>
      <c r="K54" s="1">
        <v>21</v>
      </c>
    </row>
    <row r="55" spans="1:11" x14ac:dyDescent="0.25">
      <c r="A55" s="1">
        <v>154</v>
      </c>
      <c r="B55" s="1">
        <v>10032</v>
      </c>
      <c r="C55" s="2" t="str">
        <f>INDEX([1]Customer!B:B,MATCH([1]Order!B55,[1]Customer!A:A,0))</f>
        <v xml:space="preserve">    Henry Steinmetz</v>
      </c>
      <c r="D55" s="2" t="str">
        <f>INDEX([1]Customer!C:C,MATCH([1]Order!B55,[1]Customer!A:A,0))</f>
        <v>Male</v>
      </c>
      <c r="E55" s="2" t="str">
        <f>INDEX([1]Customer!D:D,MATCH([1]Order!B55,[1]Customer!A:A,0))</f>
        <v>Brussels</v>
      </c>
      <c r="F55" s="2" t="str">
        <f>INDEX([1]Customer!E:E,MATCH([1]Order!B55,[1]Customer!A:A,0))</f>
        <v>Belgium</v>
      </c>
      <c r="G55" s="2" t="str">
        <f>INDEX('[1]Pnone Number'!B:B,MATCH([1]Order!B55,[1]Customer!A:A,0))</f>
        <v>555-1300</v>
      </c>
      <c r="H55" s="2" t="str">
        <f>_xlfn.XLOOKUP([1]Order!B55,'[1]Pnone Number'!A:A,'[1]Pnone Number'!B:B,"Not Found")</f>
        <v>555-1296</v>
      </c>
      <c r="I55" s="3">
        <v>41268</v>
      </c>
      <c r="J55" s="1" t="s">
        <v>11</v>
      </c>
      <c r="K55" s="1">
        <v>29</v>
      </c>
    </row>
    <row r="56" spans="1:11" x14ac:dyDescent="0.25">
      <c r="A56" s="1">
        <v>155</v>
      </c>
      <c r="B56" s="1">
        <v>10075</v>
      </c>
      <c r="C56" s="2" t="str">
        <f>INDEX([1]Customer!B:B,MATCH([1]Order!B56,[1]Customer!A:A,0))</f>
        <v xml:space="preserve">    Evangeline Grandstaff</v>
      </c>
      <c r="D56" s="2" t="str">
        <f>INDEX([1]Customer!C:C,MATCH([1]Order!B56,[1]Customer!A:A,0))</f>
        <v>Female</v>
      </c>
      <c r="E56" s="2" t="str">
        <f>INDEX([1]Customer!D:D,MATCH([1]Order!B56,[1]Customer!A:A,0))</f>
        <v>Dalian</v>
      </c>
      <c r="F56" s="2" t="str">
        <f>INDEX([1]Customer!E:E,MATCH([1]Order!B56,[1]Customer!A:A,0))</f>
        <v>China</v>
      </c>
      <c r="G56" s="2" t="str">
        <f>INDEX('[1]Pnone Number'!B:B,MATCH([1]Order!B56,[1]Customer!A:A,0))</f>
        <v>555-1390</v>
      </c>
      <c r="H56" s="2" t="str">
        <f>_xlfn.XLOOKUP([1]Order!B56,'[1]Pnone Number'!A:A,'[1]Pnone Number'!B:B,"Not Found")</f>
        <v>555-1382</v>
      </c>
      <c r="I56" s="3">
        <v>41223</v>
      </c>
      <c r="J56" s="1" t="s">
        <v>19</v>
      </c>
      <c r="K56" s="1">
        <v>8</v>
      </c>
    </row>
    <row r="57" spans="1:11" x14ac:dyDescent="0.25">
      <c r="A57" s="1">
        <v>156</v>
      </c>
      <c r="B57" s="1">
        <v>10047</v>
      </c>
      <c r="C57" s="2" t="str">
        <f>INDEX([1]Customer!B:B,MATCH([1]Order!B57,[1]Customer!A:A,0))</f>
        <v xml:space="preserve">    Stewart Warthen</v>
      </c>
      <c r="D57" s="2" t="str">
        <f>INDEX([1]Customer!C:C,MATCH([1]Order!B57,[1]Customer!A:A,0))</f>
        <v>Male</v>
      </c>
      <c r="E57" s="2" t="str">
        <f>INDEX([1]Customer!D:D,MATCH([1]Order!B57,[1]Customer!A:A,0))</f>
        <v>Kuala Lumpur</v>
      </c>
      <c r="F57" s="2" t="str">
        <f>INDEX([1]Customer!E:E,MATCH([1]Order!B57,[1]Customer!A:A,0))</f>
        <v>Malaysia</v>
      </c>
      <c r="G57" s="2" t="str">
        <f>INDEX('[1]Pnone Number'!B:B,MATCH([1]Order!B57,[1]Customer!A:A,0))</f>
        <v>555-1330</v>
      </c>
      <c r="H57" s="2" t="str">
        <f>_xlfn.XLOOKUP([1]Order!B57,'[1]Pnone Number'!A:A,'[1]Pnone Number'!B:B,"Not Found")</f>
        <v>555-1326</v>
      </c>
      <c r="I57" s="3">
        <v>41159</v>
      </c>
      <c r="J57" s="1" t="s">
        <v>18</v>
      </c>
      <c r="K57" s="1">
        <v>7</v>
      </c>
    </row>
    <row r="58" spans="1:11" x14ac:dyDescent="0.25">
      <c r="A58" s="1">
        <v>157</v>
      </c>
      <c r="B58" s="1">
        <v>10006</v>
      </c>
      <c r="C58" s="2" t="str">
        <f>INDEX([1]Customer!B:B,MATCH([1]Order!B58,[1]Customer!A:A,0))</f>
        <v xml:space="preserve">    Colin Minter</v>
      </c>
      <c r="D58" s="2" t="str">
        <f>INDEX([1]Customer!C:C,MATCH([1]Order!B58,[1]Customer!A:A,0))</f>
        <v>Male</v>
      </c>
      <c r="E58" s="2" t="str">
        <f>INDEX([1]Customer!D:D,MATCH([1]Order!B58,[1]Customer!A:A,0))</f>
        <v>Osaka</v>
      </c>
      <c r="F58" s="2" t="str">
        <f>INDEX([1]Customer!E:E,MATCH([1]Order!B58,[1]Customer!A:A,0))</f>
        <v>Japan</v>
      </c>
      <c r="G58" s="2" t="str">
        <f>INDEX('[1]Pnone Number'!B:B,MATCH([1]Order!B58,[1]Customer!A:A,0))</f>
        <v>555-1244</v>
      </c>
      <c r="H58" s="2" t="str">
        <f>_xlfn.XLOOKUP([1]Order!B58,'[1]Pnone Number'!A:A,'[1]Pnone Number'!B:B,"Not Found")</f>
        <v>555-1244</v>
      </c>
      <c r="I58" s="3">
        <v>41300</v>
      </c>
      <c r="J58" s="1" t="s">
        <v>19</v>
      </c>
      <c r="K58" s="1">
        <v>6</v>
      </c>
    </row>
    <row r="59" spans="1:11" x14ac:dyDescent="0.25">
      <c r="A59" s="1">
        <v>158</v>
      </c>
      <c r="B59" s="1">
        <v>10075</v>
      </c>
      <c r="C59" s="2" t="str">
        <f>INDEX([1]Customer!B:B,MATCH([1]Order!B59,[1]Customer!A:A,0))</f>
        <v xml:space="preserve">    Evangeline Grandstaff</v>
      </c>
      <c r="D59" s="2" t="str">
        <f>INDEX([1]Customer!C:C,MATCH([1]Order!B59,[1]Customer!A:A,0))</f>
        <v>Female</v>
      </c>
      <c r="E59" s="2" t="str">
        <f>INDEX([1]Customer!D:D,MATCH([1]Order!B59,[1]Customer!A:A,0))</f>
        <v>Dalian</v>
      </c>
      <c r="F59" s="2" t="str">
        <f>INDEX([1]Customer!E:E,MATCH([1]Order!B59,[1]Customer!A:A,0))</f>
        <v>China</v>
      </c>
      <c r="G59" s="2" t="str">
        <f>INDEX('[1]Pnone Number'!B:B,MATCH([1]Order!B59,[1]Customer!A:A,0))</f>
        <v>555-1390</v>
      </c>
      <c r="H59" s="2" t="str">
        <f>_xlfn.XLOOKUP([1]Order!B59,'[1]Pnone Number'!A:A,'[1]Pnone Number'!B:B,"Not Found")</f>
        <v>555-1382</v>
      </c>
      <c r="I59" s="3">
        <v>40514</v>
      </c>
      <c r="J59" s="1" t="s">
        <v>19</v>
      </c>
      <c r="K59" s="1">
        <v>13</v>
      </c>
    </row>
    <row r="60" spans="1:11" x14ac:dyDescent="0.25">
      <c r="A60" s="1">
        <v>159</v>
      </c>
      <c r="B60" s="1">
        <v>10051</v>
      </c>
      <c r="C60" s="2" t="str">
        <f>INDEX([1]Customer!B:B,MATCH([1]Order!B60,[1]Customer!A:A,0))</f>
        <v xml:space="preserve">    Madge Freudenthal</v>
      </c>
      <c r="D60" s="2" t="str">
        <f>INDEX([1]Customer!C:C,MATCH([1]Order!B60,[1]Customer!A:A,0))</f>
        <v>Female</v>
      </c>
      <c r="E60" s="2" t="str">
        <f>INDEX([1]Customer!D:D,MATCH([1]Order!B60,[1]Customer!A:A,0))</f>
        <v>Dallas</v>
      </c>
      <c r="F60" s="2" t="str">
        <f>INDEX([1]Customer!E:E,MATCH([1]Order!B60,[1]Customer!A:A,0))</f>
        <v>USA</v>
      </c>
      <c r="G60" s="2" t="str">
        <f>INDEX('[1]Pnone Number'!B:B,MATCH([1]Order!B60,[1]Customer!A:A,0))</f>
        <v>555-1338</v>
      </c>
      <c r="H60" s="2" t="str">
        <f>_xlfn.XLOOKUP([1]Order!B60,'[1]Pnone Number'!A:A,'[1]Pnone Number'!B:B,"Not Found")</f>
        <v>555-1334</v>
      </c>
      <c r="I60" s="3">
        <v>40740</v>
      </c>
      <c r="J60" s="1" t="s">
        <v>18</v>
      </c>
      <c r="K60" s="1">
        <v>26</v>
      </c>
    </row>
    <row r="61" spans="1:11" x14ac:dyDescent="0.25">
      <c r="A61" s="1">
        <v>160</v>
      </c>
      <c r="B61" s="1">
        <v>10118</v>
      </c>
      <c r="C61" s="2" t="str">
        <f>INDEX([1]Customer!B:B,MATCH([1]Order!B61,[1]Customer!A:A,0))</f>
        <v xml:space="preserve">    Therese Mcnellis</v>
      </c>
      <c r="D61" s="2" t="str">
        <f>INDEX([1]Customer!C:C,MATCH([1]Order!B61,[1]Customer!A:A,0))</f>
        <v>Female</v>
      </c>
      <c r="E61" s="2" t="str">
        <f>INDEX([1]Customer!D:D,MATCH([1]Order!B61,[1]Customer!A:A,0))</f>
        <v>Vienna</v>
      </c>
      <c r="F61" s="2" t="str">
        <f>INDEX([1]Customer!E:E,MATCH([1]Order!B61,[1]Customer!A:A,0))</f>
        <v>Austria</v>
      </c>
      <c r="G61" s="2" t="str">
        <f>INDEX('[1]Pnone Number'!B:B,MATCH([1]Order!B61,[1]Customer!A:A,0))</f>
        <v>555-1480</v>
      </c>
      <c r="H61" s="2" t="str">
        <f>_xlfn.XLOOKUP([1]Order!B61,'[1]Pnone Number'!A:A,'[1]Pnone Number'!B:B,"Not Found")</f>
        <v>555-1470</v>
      </c>
      <c r="I61" s="3">
        <v>40846</v>
      </c>
      <c r="J61" s="1" t="s">
        <v>15</v>
      </c>
      <c r="K61" s="1">
        <v>23</v>
      </c>
    </row>
    <row r="62" spans="1:11" x14ac:dyDescent="0.25">
      <c r="A62" s="1">
        <v>161</v>
      </c>
      <c r="B62" s="1">
        <v>10149</v>
      </c>
      <c r="C62" s="2" t="str">
        <f>INDEX([1]Customer!B:B,MATCH([1]Order!B62,[1]Customer!A:A,0))</f>
        <v xml:space="preserve">    Tomas Coppinger</v>
      </c>
      <c r="D62" s="2" t="str">
        <f>INDEX([1]Customer!C:C,MATCH([1]Order!B62,[1]Customer!A:A,0))</f>
        <v>Male</v>
      </c>
      <c r="E62" s="2" t="str">
        <f>INDEX([1]Customer!D:D,MATCH([1]Order!B62,[1]Customer!A:A,0))</f>
        <v>Khartoum</v>
      </c>
      <c r="F62" s="2" t="str">
        <f>INDEX([1]Customer!E:E,MATCH([1]Order!B62,[1]Customer!A:A,0))</f>
        <v>Sudan</v>
      </c>
      <c r="G62" s="2">
        <f>INDEX('[1]Pnone Number'!B:B,MATCH([1]Order!B62,[1]Customer!A:A,0))</f>
        <v>0</v>
      </c>
      <c r="H62" s="2" t="str">
        <f>_xlfn.XLOOKUP([1]Order!B62,'[1]Pnone Number'!A:A,'[1]Pnone Number'!B:B,"Not Found")</f>
        <v>555-1532</v>
      </c>
      <c r="I62" s="3">
        <v>41268</v>
      </c>
      <c r="J62" s="1" t="s">
        <v>16</v>
      </c>
      <c r="K62" s="1">
        <v>13</v>
      </c>
    </row>
    <row r="63" spans="1:11" x14ac:dyDescent="0.25">
      <c r="A63" s="1">
        <v>162</v>
      </c>
      <c r="B63" s="1">
        <v>10032</v>
      </c>
      <c r="C63" s="2" t="str">
        <f>INDEX([1]Customer!B:B,MATCH([1]Order!B63,[1]Customer!A:A,0))</f>
        <v xml:space="preserve">    Henry Steinmetz</v>
      </c>
      <c r="D63" s="2" t="str">
        <f>INDEX([1]Customer!C:C,MATCH([1]Order!B63,[1]Customer!A:A,0))</f>
        <v>Male</v>
      </c>
      <c r="E63" s="2" t="str">
        <f>INDEX([1]Customer!D:D,MATCH([1]Order!B63,[1]Customer!A:A,0))</f>
        <v>Brussels</v>
      </c>
      <c r="F63" s="2" t="str">
        <f>INDEX([1]Customer!E:E,MATCH([1]Order!B63,[1]Customer!A:A,0))</f>
        <v>Belgium</v>
      </c>
      <c r="G63" s="2" t="str">
        <f>INDEX('[1]Pnone Number'!B:B,MATCH([1]Order!B63,[1]Customer!A:A,0))</f>
        <v>555-1300</v>
      </c>
      <c r="H63" s="2" t="str">
        <f>_xlfn.XLOOKUP([1]Order!B63,'[1]Pnone Number'!A:A,'[1]Pnone Number'!B:B,"Not Found")</f>
        <v>555-1296</v>
      </c>
      <c r="I63" s="3">
        <v>42337</v>
      </c>
      <c r="J63" s="1" t="s">
        <v>14</v>
      </c>
      <c r="K63" s="1">
        <v>2</v>
      </c>
    </row>
    <row r="64" spans="1:11" x14ac:dyDescent="0.25">
      <c r="A64" s="1">
        <v>163</v>
      </c>
      <c r="B64" s="1">
        <v>10148</v>
      </c>
      <c r="C64" s="2" t="str">
        <f>INDEX([1]Customer!B:B,MATCH([1]Order!B64,[1]Customer!A:A,0))</f>
        <v xml:space="preserve">    Etta Bosque</v>
      </c>
      <c r="D64" s="2" t="str">
        <f>INDEX([1]Customer!C:C,MATCH([1]Order!B64,[1]Customer!A:A,0))</f>
        <v>Female</v>
      </c>
      <c r="E64" s="2" t="str">
        <f>INDEX([1]Customer!D:D,MATCH([1]Order!B64,[1]Customer!A:A,0))</f>
        <v>Belo Horizonte</v>
      </c>
      <c r="F64" s="2" t="str">
        <f>INDEX([1]Customer!E:E,MATCH([1]Order!B64,[1]Customer!A:A,0))</f>
        <v>Brazil</v>
      </c>
      <c r="G64" s="2">
        <f>INDEX('[1]Pnone Number'!B:B,MATCH([1]Order!B64,[1]Customer!A:A,0))</f>
        <v>0</v>
      </c>
      <c r="H64" s="2" t="str">
        <f>_xlfn.XLOOKUP([1]Order!B64,'[1]Pnone Number'!A:A,'[1]Pnone Number'!B:B,"Not Found")</f>
        <v>555-1530</v>
      </c>
      <c r="I64" s="3">
        <v>41627</v>
      </c>
      <c r="J64" s="1" t="s">
        <v>10</v>
      </c>
      <c r="K64" s="1">
        <v>10</v>
      </c>
    </row>
    <row r="65" spans="1:11" x14ac:dyDescent="0.25">
      <c r="A65" s="1">
        <v>164</v>
      </c>
      <c r="B65" s="1">
        <v>10118</v>
      </c>
      <c r="C65" s="2" t="str">
        <f>INDEX([1]Customer!B:B,MATCH([1]Order!B65,[1]Customer!A:A,0))</f>
        <v xml:space="preserve">    Therese Mcnellis</v>
      </c>
      <c r="D65" s="2" t="str">
        <f>INDEX([1]Customer!C:C,MATCH([1]Order!B65,[1]Customer!A:A,0))</f>
        <v>Female</v>
      </c>
      <c r="E65" s="2" t="str">
        <f>INDEX([1]Customer!D:D,MATCH([1]Order!B65,[1]Customer!A:A,0))</f>
        <v>Vienna</v>
      </c>
      <c r="F65" s="2" t="str">
        <f>INDEX([1]Customer!E:E,MATCH([1]Order!B65,[1]Customer!A:A,0))</f>
        <v>Austria</v>
      </c>
      <c r="G65" s="2" t="str">
        <f>INDEX('[1]Pnone Number'!B:B,MATCH([1]Order!B65,[1]Customer!A:A,0))</f>
        <v>555-1480</v>
      </c>
      <c r="H65" s="2" t="str">
        <f>_xlfn.XLOOKUP([1]Order!B65,'[1]Pnone Number'!A:A,'[1]Pnone Number'!B:B,"Not Found")</f>
        <v>555-1470</v>
      </c>
      <c r="I65" s="3">
        <v>41991</v>
      </c>
      <c r="J65" s="1" t="s">
        <v>16</v>
      </c>
      <c r="K65" s="1">
        <v>4</v>
      </c>
    </row>
    <row r="66" spans="1:11" x14ac:dyDescent="0.25">
      <c r="A66" s="1">
        <v>165</v>
      </c>
      <c r="B66" s="1">
        <v>10066</v>
      </c>
      <c r="C66" s="2" t="str">
        <f>INDEX([1]Customer!B:B,MATCH([1]Order!B66,[1]Customer!A:A,0))</f>
        <v xml:space="preserve">    Berry Plumadore</v>
      </c>
      <c r="D66" s="2" t="str">
        <f>INDEX([1]Customer!C:C,MATCH([1]Order!B66,[1]Customer!A:A,0))</f>
        <v>Male</v>
      </c>
      <c r="E66" s="2" t="str">
        <f>INDEX([1]Customer!D:D,MATCH([1]Order!B66,[1]Customer!A:A,0))</f>
        <v>Accra</v>
      </c>
      <c r="F66" s="2" t="str">
        <f>INDEX([1]Customer!E:E,MATCH([1]Order!B66,[1]Customer!A:A,0))</f>
        <v>Ghana</v>
      </c>
      <c r="G66" s="2" t="str">
        <f>INDEX('[1]Pnone Number'!B:B,MATCH([1]Order!B66,[1]Customer!A:A,0))</f>
        <v>555-1370</v>
      </c>
      <c r="H66" s="2" t="str">
        <f>_xlfn.XLOOKUP([1]Order!B66,'[1]Pnone Number'!A:A,'[1]Pnone Number'!B:B,"Not Found")</f>
        <v>555-1364</v>
      </c>
      <c r="I66" s="3">
        <v>42008</v>
      </c>
      <c r="J66" s="1" t="s">
        <v>15</v>
      </c>
      <c r="K66" s="1">
        <v>30</v>
      </c>
    </row>
    <row r="67" spans="1:11" x14ac:dyDescent="0.25">
      <c r="A67" s="1">
        <v>166</v>
      </c>
      <c r="B67" s="1">
        <v>10081</v>
      </c>
      <c r="C67" s="2" t="str">
        <f>INDEX([1]Customer!B:B,MATCH([1]Order!B67,[1]Customer!A:A,0))</f>
        <v xml:space="preserve">    Anya Tellez</v>
      </c>
      <c r="D67" s="2" t="str">
        <f>INDEX([1]Customer!C:C,MATCH([1]Order!B67,[1]Customer!A:A,0))</f>
        <v>Female</v>
      </c>
      <c r="E67" s="2" t="str">
        <f>INDEX([1]Customer!D:D,MATCH([1]Order!B67,[1]Customer!A:A,0))</f>
        <v>Curitiba</v>
      </c>
      <c r="F67" s="2" t="str">
        <f>INDEX([1]Customer!E:E,MATCH([1]Order!B67,[1]Customer!A:A,0))</f>
        <v>Brazil</v>
      </c>
      <c r="G67" s="2" t="str">
        <f>INDEX('[1]Pnone Number'!B:B,MATCH([1]Order!B67,[1]Customer!A:A,0))</f>
        <v>555-1402</v>
      </c>
      <c r="H67" s="2" t="str">
        <f>_xlfn.XLOOKUP([1]Order!B67,'[1]Pnone Number'!A:A,'[1]Pnone Number'!B:B,"Not Found")</f>
        <v>555-1394</v>
      </c>
      <c r="I67" s="3">
        <v>42258</v>
      </c>
      <c r="J67" s="1" t="s">
        <v>13</v>
      </c>
      <c r="K67" s="1">
        <v>15</v>
      </c>
    </row>
    <row r="68" spans="1:11" x14ac:dyDescent="0.25">
      <c r="A68" s="1">
        <v>167</v>
      </c>
      <c r="B68" s="1">
        <v>10045</v>
      </c>
      <c r="C68" s="2" t="str">
        <f>INDEX([1]Customer!B:B,MATCH([1]Order!B68,[1]Customer!A:A,0))</f>
        <v xml:space="preserve">    Foster Czaja</v>
      </c>
      <c r="D68" s="2" t="str">
        <f>INDEX([1]Customer!C:C,MATCH([1]Order!B68,[1]Customer!A:A,0))</f>
        <v>Male</v>
      </c>
      <c r="E68" s="2" t="str">
        <f>INDEX([1]Customer!D:D,MATCH([1]Order!B68,[1]Customer!A:A,0))</f>
        <v>Madrid</v>
      </c>
      <c r="F68" s="2" t="str">
        <f>INDEX([1]Customer!E:E,MATCH([1]Order!B68,[1]Customer!A:A,0))</f>
        <v>Spain</v>
      </c>
      <c r="G68" s="2" t="str">
        <f>INDEX('[1]Pnone Number'!B:B,MATCH([1]Order!B68,[1]Customer!A:A,0))</f>
        <v>555-1326</v>
      </c>
      <c r="H68" s="2" t="str">
        <f>_xlfn.XLOOKUP([1]Order!B68,'[1]Pnone Number'!A:A,'[1]Pnone Number'!B:B,"Not Found")</f>
        <v>555-1322</v>
      </c>
      <c r="I68" s="3">
        <v>40311</v>
      </c>
      <c r="J68" s="1" t="s">
        <v>19</v>
      </c>
      <c r="K68" s="1">
        <v>24</v>
      </c>
    </row>
    <row r="69" spans="1:11" x14ac:dyDescent="0.25">
      <c r="A69" s="1">
        <v>168</v>
      </c>
      <c r="B69" s="1">
        <v>10092</v>
      </c>
      <c r="C69" s="2" t="str">
        <f>INDEX([1]Customer!B:B,MATCH([1]Order!B69,[1]Customer!A:A,0))</f>
        <v xml:space="preserve">    Percy Rizzuto</v>
      </c>
      <c r="D69" s="2" t="str">
        <f>INDEX([1]Customer!C:C,MATCH([1]Order!B69,[1]Customer!A:A,0))</f>
        <v>Female</v>
      </c>
      <c r="E69" s="2" t="str">
        <f>INDEX([1]Customer!D:D,MATCH([1]Order!B69,[1]Customer!A:A,0))</f>
        <v>Tashkent</v>
      </c>
      <c r="F69" s="2" t="str">
        <f>INDEX([1]Customer!E:E,MATCH([1]Order!B69,[1]Customer!A:A,0))</f>
        <v>Uzbekistan</v>
      </c>
      <c r="G69" s="2" t="str">
        <f>INDEX('[1]Pnone Number'!B:B,MATCH([1]Order!B69,[1]Customer!A:A,0))</f>
        <v>555-1426</v>
      </c>
      <c r="H69" s="2" t="str">
        <f>_xlfn.XLOOKUP([1]Order!B69,'[1]Pnone Number'!A:A,'[1]Pnone Number'!B:B,"Not Found")</f>
        <v>555-1418</v>
      </c>
      <c r="I69" s="3">
        <v>41842</v>
      </c>
      <c r="J69" s="1" t="s">
        <v>16</v>
      </c>
      <c r="K69" s="1">
        <v>15</v>
      </c>
    </row>
    <row r="70" spans="1:11" x14ac:dyDescent="0.25">
      <c r="A70" s="1">
        <v>169</v>
      </c>
      <c r="B70" s="1">
        <v>10079</v>
      </c>
      <c r="C70" s="2" t="str">
        <f>INDEX([1]Customer!B:B,MATCH([1]Order!B70,[1]Customer!A:A,0))</f>
        <v xml:space="preserve">    Marilyn Wittner</v>
      </c>
      <c r="D70" s="2" t="str">
        <f>INDEX([1]Customer!C:C,MATCH([1]Order!B70,[1]Customer!A:A,0))</f>
        <v>Female</v>
      </c>
      <c r="E70" s="2" t="str">
        <f>INDEX([1]Customer!D:D,MATCH([1]Order!B70,[1]Customer!A:A,0))</f>
        <v>San Diego</v>
      </c>
      <c r="F70" s="2" t="str">
        <f>INDEX([1]Customer!E:E,MATCH([1]Order!B70,[1]Customer!A:A,0))</f>
        <v>USA</v>
      </c>
      <c r="G70" s="2" t="str">
        <f>INDEX('[1]Pnone Number'!B:B,MATCH([1]Order!B70,[1]Customer!A:A,0))</f>
        <v>555-1398</v>
      </c>
      <c r="H70" s="2" t="str">
        <f>_xlfn.XLOOKUP([1]Order!B70,'[1]Pnone Number'!A:A,'[1]Pnone Number'!B:B,"Not Found")</f>
        <v>555-1390</v>
      </c>
      <c r="I70" s="3">
        <v>41991</v>
      </c>
      <c r="J70" s="1" t="s">
        <v>18</v>
      </c>
      <c r="K70" s="1">
        <v>6</v>
      </c>
    </row>
    <row r="71" spans="1:11" x14ac:dyDescent="0.25">
      <c r="A71" s="1">
        <v>170</v>
      </c>
      <c r="B71" s="1">
        <v>10126</v>
      </c>
      <c r="C71" s="2" t="str">
        <f>INDEX([1]Customer!B:B,MATCH([1]Order!B71,[1]Customer!A:A,0))</f>
        <v xml:space="preserve">    Roy Reber</v>
      </c>
      <c r="D71" s="2" t="str">
        <f>INDEX([1]Customer!C:C,MATCH([1]Order!B71,[1]Customer!A:A,0))</f>
        <v>Male</v>
      </c>
      <c r="E71" s="2" t="str">
        <f>INDEX([1]Customer!D:D,MATCH([1]Order!B71,[1]Customer!A:A,0))</f>
        <v>Tokyo</v>
      </c>
      <c r="F71" s="2" t="str">
        <f>INDEX([1]Customer!E:E,MATCH([1]Order!B71,[1]Customer!A:A,0))</f>
        <v>Japan</v>
      </c>
      <c r="G71" s="2" t="str">
        <f>INDEX('[1]Pnone Number'!B:B,MATCH([1]Order!B71,[1]Customer!A:A,0))</f>
        <v>555-1496</v>
      </c>
      <c r="H71" s="2" t="str">
        <f>_xlfn.XLOOKUP([1]Order!B71,'[1]Pnone Number'!A:A,'[1]Pnone Number'!B:B,"Not Found")</f>
        <v>555-1486</v>
      </c>
      <c r="I71" s="3">
        <v>40411</v>
      </c>
      <c r="J71" s="1" t="s">
        <v>19</v>
      </c>
      <c r="K71" s="1">
        <v>4</v>
      </c>
    </row>
    <row r="72" spans="1:11" x14ac:dyDescent="0.25">
      <c r="A72" s="1">
        <v>171</v>
      </c>
      <c r="B72" s="1">
        <v>10091</v>
      </c>
      <c r="C72" s="2" t="str">
        <f>INDEX([1]Customer!B:B,MATCH([1]Order!B72,[1]Customer!A:A,0))</f>
        <v xml:space="preserve">    Milagros Colangelo</v>
      </c>
      <c r="D72" s="2" t="str">
        <f>INDEX([1]Customer!C:C,MATCH([1]Order!B72,[1]Customer!A:A,0))</f>
        <v>Male</v>
      </c>
      <c r="E72" s="2" t="str">
        <f>INDEX([1]Customer!D:D,MATCH([1]Order!B72,[1]Customer!A:A,0))</f>
        <v>Katowice</v>
      </c>
      <c r="F72" s="2" t="str">
        <f>INDEX([1]Customer!E:E,MATCH([1]Order!B72,[1]Customer!A:A,0))</f>
        <v>Poland</v>
      </c>
      <c r="G72" s="2" t="str">
        <f>INDEX('[1]Pnone Number'!B:B,MATCH([1]Order!B72,[1]Customer!A:A,0))</f>
        <v>555-1424</v>
      </c>
      <c r="H72" s="2" t="str">
        <f>_xlfn.XLOOKUP([1]Order!B72,'[1]Pnone Number'!A:A,'[1]Pnone Number'!B:B,"Not Found")</f>
        <v>555-1416</v>
      </c>
      <c r="I72" s="3">
        <v>42234</v>
      </c>
      <c r="J72" s="1" t="s">
        <v>16</v>
      </c>
      <c r="K72" s="1">
        <v>7</v>
      </c>
    </row>
    <row r="73" spans="1:11" x14ac:dyDescent="0.25">
      <c r="A73" s="1">
        <v>172</v>
      </c>
      <c r="B73" s="1">
        <v>10055</v>
      </c>
      <c r="C73" s="2" t="str">
        <f>INDEX([1]Customer!B:B,MATCH([1]Order!B73,[1]Customer!A:A,0))</f>
        <v xml:space="preserve">    Joshua Farone</v>
      </c>
      <c r="D73" s="2" t="str">
        <f>INDEX([1]Customer!C:C,MATCH([1]Order!B73,[1]Customer!A:A,0))</f>
        <v>Male</v>
      </c>
      <c r="E73" s="2" t="str">
        <f>INDEX([1]Customer!D:D,MATCH([1]Order!B73,[1]Customer!A:A,0))</f>
        <v>Riyadh</v>
      </c>
      <c r="F73" s="2" t="str">
        <f>INDEX([1]Customer!E:E,MATCH([1]Order!B73,[1]Customer!A:A,0))</f>
        <v>Saudi Arabia</v>
      </c>
      <c r="G73" s="2" t="str">
        <f>INDEX('[1]Pnone Number'!B:B,MATCH([1]Order!B73,[1]Customer!A:A,0))</f>
        <v>555-1346</v>
      </c>
      <c r="H73" s="2" t="str">
        <f>_xlfn.XLOOKUP([1]Order!B73,'[1]Pnone Number'!A:A,'[1]Pnone Number'!B:B,"Not Found")</f>
        <v>555-1342</v>
      </c>
      <c r="I73" s="3">
        <v>40460</v>
      </c>
      <c r="J73" s="1" t="s">
        <v>11</v>
      </c>
      <c r="K73" s="1">
        <v>26</v>
      </c>
    </row>
    <row r="74" spans="1:11" x14ac:dyDescent="0.25">
      <c r="A74" s="1">
        <v>173</v>
      </c>
      <c r="B74" s="1">
        <v>10003</v>
      </c>
      <c r="C74" s="2" t="str">
        <f>INDEX([1]Customer!B:B,MATCH([1]Order!B74,[1]Customer!A:A,0))</f>
        <v xml:space="preserve">    Sanford Xiong</v>
      </c>
      <c r="D74" s="2" t="str">
        <f>INDEX([1]Customer!C:C,MATCH([1]Order!B74,[1]Customer!A:A,0))</f>
        <v>Male</v>
      </c>
      <c r="E74" s="2" t="str">
        <f>INDEX([1]Customer!D:D,MATCH([1]Order!B74,[1]Customer!A:A,0))</f>
        <v>Sao Paulo</v>
      </c>
      <c r="F74" s="2" t="str">
        <f>INDEX([1]Customer!E:E,MATCH([1]Order!B74,[1]Customer!A:A,0))</f>
        <v>Brazil</v>
      </c>
      <c r="G74" s="2" t="str">
        <f>INDEX('[1]Pnone Number'!B:B,MATCH([1]Order!B74,[1]Customer!A:A,0))</f>
        <v>555-1238</v>
      </c>
      <c r="H74" s="2" t="str">
        <f>_xlfn.XLOOKUP([1]Order!B74,'[1]Pnone Number'!A:A,'[1]Pnone Number'!B:B,"Not Found")</f>
        <v>555-1238</v>
      </c>
      <c r="I74" s="3">
        <v>40326</v>
      </c>
      <c r="J74" s="1" t="s">
        <v>10</v>
      </c>
      <c r="K74" s="1">
        <v>9</v>
      </c>
    </row>
    <row r="75" spans="1:11" x14ac:dyDescent="0.25">
      <c r="A75" s="1">
        <v>174</v>
      </c>
      <c r="B75" s="1">
        <v>10116</v>
      </c>
      <c r="C75" s="2" t="str">
        <f>INDEX([1]Customer!B:B,MATCH([1]Order!B75,[1]Customer!A:A,0))</f>
        <v xml:space="preserve">    Michael Villareal</v>
      </c>
      <c r="D75" s="2" t="str">
        <f>INDEX([1]Customer!C:C,MATCH([1]Order!B75,[1]Customer!A:A,0))</f>
        <v>Male</v>
      </c>
      <c r="E75" s="2" t="str">
        <f>INDEX([1]Customer!D:D,MATCH([1]Order!B75,[1]Customer!A:A,0))</f>
        <v>Portland</v>
      </c>
      <c r="F75" s="2" t="str">
        <f>INDEX([1]Customer!E:E,MATCH([1]Order!B75,[1]Customer!A:A,0))</f>
        <v>USA</v>
      </c>
      <c r="G75" s="2" t="str">
        <f>INDEX('[1]Pnone Number'!B:B,MATCH([1]Order!B75,[1]Customer!A:A,0))</f>
        <v>555-1476</v>
      </c>
      <c r="H75" s="2" t="str">
        <f>_xlfn.XLOOKUP([1]Order!B75,'[1]Pnone Number'!A:A,'[1]Pnone Number'!B:B,"Not Found")</f>
        <v>555-1466</v>
      </c>
      <c r="I75" s="3">
        <v>40270</v>
      </c>
      <c r="J75" s="1" t="s">
        <v>19</v>
      </c>
      <c r="K75" s="1">
        <v>15</v>
      </c>
    </row>
    <row r="76" spans="1:11" x14ac:dyDescent="0.25">
      <c r="A76" s="1">
        <v>175</v>
      </c>
      <c r="B76" s="1">
        <v>10002</v>
      </c>
      <c r="C76" s="2" t="str">
        <f>INDEX([1]Customer!B:B,MATCH([1]Order!B76,[1]Customer!A:A,0))</f>
        <v xml:space="preserve">    Patrica Courville</v>
      </c>
      <c r="D76" s="2" t="str">
        <f>INDEX([1]Customer!C:C,MATCH([1]Order!B76,[1]Customer!A:A,0))</f>
        <v>Female</v>
      </c>
      <c r="E76" s="2" t="str">
        <f>INDEX([1]Customer!D:D,MATCH([1]Order!B76,[1]Customer!A:A,0))</f>
        <v>New York Metro</v>
      </c>
      <c r="F76" s="2" t="str">
        <f>INDEX([1]Customer!E:E,MATCH([1]Order!B76,[1]Customer!A:A,0))</f>
        <v>USA</v>
      </c>
      <c r="G76" s="2" t="str">
        <f>INDEX('[1]Pnone Number'!B:B,MATCH([1]Order!B76,[1]Customer!A:A,0))</f>
        <v>555-1236</v>
      </c>
      <c r="H76" s="2" t="str">
        <f>_xlfn.XLOOKUP([1]Order!B76,'[1]Pnone Number'!A:A,'[1]Pnone Number'!B:B,"Not Found")</f>
        <v>555-1236</v>
      </c>
      <c r="I76" s="3">
        <v>40976</v>
      </c>
      <c r="J76" s="1" t="s">
        <v>12</v>
      </c>
      <c r="K76" s="1">
        <v>16</v>
      </c>
    </row>
    <row r="77" spans="1:11" x14ac:dyDescent="0.25">
      <c r="A77" s="1">
        <v>176</v>
      </c>
      <c r="B77" s="1">
        <v>10001</v>
      </c>
      <c r="C77" s="2" t="str">
        <f>INDEX([1]Customer!B:B,MATCH([1]Order!B77,[1]Customer!A:A,0))</f>
        <v xml:space="preserve">    Cornelius Kujawa</v>
      </c>
      <c r="D77" s="2" t="str">
        <f>INDEX([1]Customer!C:C,MATCH([1]Order!B77,[1]Customer!A:A,0))</f>
        <v>Male</v>
      </c>
      <c r="E77" s="2" t="str">
        <f>INDEX([1]Customer!D:D,MATCH([1]Order!B77,[1]Customer!A:A,0))</f>
        <v>Tokyo</v>
      </c>
      <c r="F77" s="2" t="str">
        <f>INDEX([1]Customer!E:E,MATCH([1]Order!B77,[1]Customer!A:A,0))</f>
        <v>Japan</v>
      </c>
      <c r="G77" s="2" t="str">
        <f>INDEX('[1]Pnone Number'!B:B,MATCH([1]Order!B77,[1]Customer!A:A,0))</f>
        <v>555-1234</v>
      </c>
      <c r="H77" s="2" t="str">
        <f>_xlfn.XLOOKUP([1]Order!B77,'[1]Pnone Number'!A:A,'[1]Pnone Number'!B:B,"Not Found")</f>
        <v>555-1234</v>
      </c>
      <c r="I77" s="3">
        <v>41961</v>
      </c>
      <c r="J77" s="1" t="s">
        <v>10</v>
      </c>
      <c r="K77" s="1">
        <v>5</v>
      </c>
    </row>
    <row r="78" spans="1:11" x14ac:dyDescent="0.25">
      <c r="A78" s="1">
        <v>177</v>
      </c>
      <c r="B78" s="1">
        <v>10050</v>
      </c>
      <c r="C78" s="2" t="str">
        <f>INDEX([1]Customer!B:B,MATCH([1]Order!B78,[1]Customer!A:A,0))</f>
        <v xml:space="preserve">    Christen Donnelly</v>
      </c>
      <c r="D78" s="2" t="str">
        <f>INDEX([1]Customer!C:C,MATCH([1]Order!B78,[1]Customer!A:A,0))</f>
        <v>Female</v>
      </c>
      <c r="E78" s="2" t="str">
        <f>INDEX([1]Customer!D:D,MATCH([1]Order!B78,[1]Customer!A:A,0))</f>
        <v>Shenyang</v>
      </c>
      <c r="F78" s="2" t="str">
        <f>INDEX([1]Customer!E:E,MATCH([1]Order!B78,[1]Customer!A:A,0))</f>
        <v>China</v>
      </c>
      <c r="G78" s="2" t="str">
        <f>INDEX('[1]Pnone Number'!B:B,MATCH([1]Order!B78,[1]Customer!A:A,0))</f>
        <v>555-1336</v>
      </c>
      <c r="H78" s="2" t="str">
        <f>_xlfn.XLOOKUP([1]Order!B78,'[1]Pnone Number'!A:A,'[1]Pnone Number'!B:B,"Not Found")</f>
        <v>555-1332</v>
      </c>
      <c r="I78" s="3">
        <v>42079</v>
      </c>
      <c r="J78" s="1" t="s">
        <v>10</v>
      </c>
      <c r="K78" s="1">
        <v>14</v>
      </c>
    </row>
    <row r="79" spans="1:11" x14ac:dyDescent="0.25">
      <c r="A79" s="1">
        <v>178</v>
      </c>
      <c r="B79" s="1">
        <v>10125</v>
      </c>
      <c r="C79" s="2" t="str">
        <f>INDEX([1]Customer!B:B,MATCH([1]Order!B79,[1]Customer!A:A,0))</f>
        <v xml:space="preserve">    Kyra Coffin</v>
      </c>
      <c r="D79" s="2" t="str">
        <f>INDEX([1]Customer!C:C,MATCH([1]Order!B79,[1]Customer!A:A,0))</f>
        <v>Female</v>
      </c>
      <c r="E79" s="2" t="str">
        <f>INDEX([1]Customer!D:D,MATCH([1]Order!B79,[1]Customer!A:A,0))</f>
        <v>Accra</v>
      </c>
      <c r="F79" s="2" t="str">
        <f>INDEX([1]Customer!E:E,MATCH([1]Order!B79,[1]Customer!A:A,0))</f>
        <v>Ghana</v>
      </c>
      <c r="G79" s="2" t="str">
        <f>INDEX('[1]Pnone Number'!B:B,MATCH([1]Order!B79,[1]Customer!A:A,0))</f>
        <v>555-1494</v>
      </c>
      <c r="H79" s="2" t="str">
        <f>_xlfn.XLOOKUP([1]Order!B79,'[1]Pnone Number'!A:A,'[1]Pnone Number'!B:B,"Not Found")</f>
        <v>555-1484</v>
      </c>
      <c r="I79" s="3">
        <v>40922</v>
      </c>
      <c r="J79" s="1" t="s">
        <v>15</v>
      </c>
      <c r="K79" s="1">
        <v>2</v>
      </c>
    </row>
    <row r="80" spans="1:11" x14ac:dyDescent="0.25">
      <c r="A80" s="1">
        <v>179</v>
      </c>
      <c r="B80" s="1">
        <v>10095</v>
      </c>
      <c r="C80" s="2" t="str">
        <f>INDEX([1]Customer!B:B,MATCH([1]Order!B80,[1]Customer!A:A,0))</f>
        <v xml:space="preserve">    Camelia Korn</v>
      </c>
      <c r="D80" s="2" t="str">
        <f>INDEX([1]Customer!C:C,MATCH([1]Order!B80,[1]Customer!A:A,0))</f>
        <v>Female</v>
      </c>
      <c r="E80" s="2" t="str">
        <f>INDEX([1]Customer!D:D,MATCH([1]Order!B80,[1]Customer!A:A,0))</f>
        <v>St. Louis</v>
      </c>
      <c r="F80" s="2" t="str">
        <f>INDEX([1]Customer!E:E,MATCH([1]Order!B80,[1]Customer!A:A,0))</f>
        <v>USA</v>
      </c>
      <c r="G80" s="2" t="str">
        <f>INDEX('[1]Pnone Number'!B:B,MATCH([1]Order!B80,[1]Customer!A:A,0))</f>
        <v>555-1432</v>
      </c>
      <c r="H80" s="2" t="str">
        <f>_xlfn.XLOOKUP([1]Order!B80,'[1]Pnone Number'!A:A,'[1]Pnone Number'!B:B,"Not Found")</f>
        <v>555-1424</v>
      </c>
      <c r="I80" s="3">
        <v>40416</v>
      </c>
      <c r="J80" s="1" t="s">
        <v>11</v>
      </c>
      <c r="K80" s="1">
        <v>12</v>
      </c>
    </row>
    <row r="81" spans="1:11" x14ac:dyDescent="0.25">
      <c r="A81" s="1">
        <v>180</v>
      </c>
      <c r="B81" s="1">
        <v>10100</v>
      </c>
      <c r="C81" s="2" t="str">
        <f>INDEX([1]Customer!B:B,MATCH([1]Order!B81,[1]Customer!A:A,0))</f>
        <v xml:space="preserve">    Patrick Manuel</v>
      </c>
      <c r="D81" s="2" t="str">
        <f>INDEX([1]Customer!C:C,MATCH([1]Order!B81,[1]Customer!A:A,0))</f>
        <v>Male</v>
      </c>
      <c r="E81" s="2" t="str">
        <f>INDEX([1]Customer!D:D,MATCH([1]Order!B81,[1]Customer!A:A,0))</f>
        <v>Warsaw</v>
      </c>
      <c r="F81" s="2" t="str">
        <f>INDEX([1]Customer!E:E,MATCH([1]Order!B81,[1]Customer!A:A,0))</f>
        <v>Poland</v>
      </c>
      <c r="G81" s="2" t="str">
        <f>INDEX('[1]Pnone Number'!B:B,MATCH([1]Order!B81,[1]Customer!A:A,0))</f>
        <v>555-1442</v>
      </c>
      <c r="H81" s="2" t="str">
        <f>_xlfn.XLOOKUP([1]Order!B81,'[1]Pnone Number'!A:A,'[1]Pnone Number'!B:B,"Not Found")</f>
        <v>555-1434</v>
      </c>
      <c r="I81" s="3">
        <v>40219</v>
      </c>
      <c r="J81" s="1" t="s">
        <v>15</v>
      </c>
      <c r="K81" s="1">
        <v>19</v>
      </c>
    </row>
    <row r="82" spans="1:11" x14ac:dyDescent="0.25">
      <c r="A82" s="1">
        <v>181</v>
      </c>
      <c r="B82" s="1">
        <v>10126</v>
      </c>
      <c r="C82" s="2" t="str">
        <f>INDEX([1]Customer!B:B,MATCH([1]Order!B82,[1]Customer!A:A,0))</f>
        <v xml:space="preserve">    Roy Reber</v>
      </c>
      <c r="D82" s="2" t="str">
        <f>INDEX([1]Customer!C:C,MATCH([1]Order!B82,[1]Customer!A:A,0))</f>
        <v>Male</v>
      </c>
      <c r="E82" s="2" t="str">
        <f>INDEX([1]Customer!D:D,MATCH([1]Order!B82,[1]Customer!A:A,0))</f>
        <v>Tokyo</v>
      </c>
      <c r="F82" s="2" t="str">
        <f>INDEX([1]Customer!E:E,MATCH([1]Order!B82,[1]Customer!A:A,0))</f>
        <v>Japan</v>
      </c>
      <c r="G82" s="2" t="str">
        <f>INDEX('[1]Pnone Number'!B:B,MATCH([1]Order!B82,[1]Customer!A:A,0))</f>
        <v>555-1496</v>
      </c>
      <c r="H82" s="2" t="str">
        <f>_xlfn.XLOOKUP([1]Order!B82,'[1]Pnone Number'!A:A,'[1]Pnone Number'!B:B,"Not Found")</f>
        <v>555-1486</v>
      </c>
      <c r="I82" s="3">
        <v>40198</v>
      </c>
      <c r="J82" s="1" t="s">
        <v>16</v>
      </c>
      <c r="K82" s="1">
        <v>26</v>
      </c>
    </row>
    <row r="83" spans="1:11" x14ac:dyDescent="0.25">
      <c r="A83" s="1">
        <v>182</v>
      </c>
      <c r="B83" s="1">
        <v>10120</v>
      </c>
      <c r="C83" s="2" t="str">
        <f>INDEX([1]Customer!B:B,MATCH([1]Order!B83,[1]Customer!A:A,0))</f>
        <v xml:space="preserve">    Iris Delosantos</v>
      </c>
      <c r="D83" s="2" t="str">
        <f>INDEX([1]Customer!C:C,MATCH([1]Order!B83,[1]Customer!A:A,0))</f>
        <v>Female</v>
      </c>
      <c r="E83" s="2" t="str">
        <f>INDEX([1]Customer!D:D,MATCH([1]Order!B83,[1]Customer!A:A,0))</f>
        <v xml:space="preserve">Damman </v>
      </c>
      <c r="F83" s="2" t="str">
        <f>INDEX([1]Customer!E:E,MATCH([1]Order!B83,[1]Customer!A:A,0))</f>
        <v>Saudi Arabia</v>
      </c>
      <c r="G83" s="2" t="str">
        <f>INDEX('[1]Pnone Number'!B:B,MATCH([1]Order!B83,[1]Customer!A:A,0))</f>
        <v>555-1484</v>
      </c>
      <c r="H83" s="2" t="str">
        <f>_xlfn.XLOOKUP([1]Order!B83,'[1]Pnone Number'!A:A,'[1]Pnone Number'!B:B,"Not Found")</f>
        <v>555-1474</v>
      </c>
      <c r="I83" s="3">
        <v>40911</v>
      </c>
      <c r="J83" s="1" t="s">
        <v>12</v>
      </c>
      <c r="K83" s="1">
        <v>8</v>
      </c>
    </row>
    <row r="84" spans="1:11" x14ac:dyDescent="0.25">
      <c r="A84" s="1">
        <v>183</v>
      </c>
      <c r="B84" s="1">
        <v>10134</v>
      </c>
      <c r="C84" s="2" t="str">
        <f>INDEX([1]Customer!B:B,MATCH([1]Order!B84,[1]Customer!A:A,0))</f>
        <v xml:space="preserve">    Marco Jacobo</v>
      </c>
      <c r="D84" s="2" t="str">
        <f>INDEX([1]Customer!C:C,MATCH([1]Order!B84,[1]Customer!A:A,0))</f>
        <v>Male</v>
      </c>
      <c r="E84" s="2" t="str">
        <f>INDEX([1]Customer!D:D,MATCH([1]Order!B84,[1]Customer!A:A,0))</f>
        <v>Delhi</v>
      </c>
      <c r="F84" s="2" t="str">
        <f>INDEX([1]Customer!E:E,MATCH([1]Order!B84,[1]Customer!A:A,0))</f>
        <v>India</v>
      </c>
      <c r="G84" s="2" t="str">
        <f>INDEX('[1]Pnone Number'!B:B,MATCH([1]Order!B84,[1]Customer!A:A,0))</f>
        <v>555-1512</v>
      </c>
      <c r="H84" s="2" t="str">
        <f>_xlfn.XLOOKUP([1]Order!B84,'[1]Pnone Number'!A:A,'[1]Pnone Number'!B:B,"Not Found")</f>
        <v>555-1502</v>
      </c>
      <c r="I84" s="3">
        <v>40665</v>
      </c>
      <c r="J84" s="1" t="s">
        <v>18</v>
      </c>
      <c r="K84" s="1">
        <v>4</v>
      </c>
    </row>
    <row r="85" spans="1:11" x14ac:dyDescent="0.25">
      <c r="A85" s="1">
        <v>184</v>
      </c>
      <c r="B85" s="1">
        <v>10008</v>
      </c>
      <c r="C85" s="2" t="str">
        <f>INDEX([1]Customer!B:B,MATCH([1]Order!B85,[1]Customer!A:A,0))</f>
        <v xml:space="preserve">    Vernon Addy</v>
      </c>
      <c r="D85" s="2" t="str">
        <f>INDEX([1]Customer!C:C,MATCH([1]Order!B85,[1]Customer!A:A,0))</f>
        <v>Male</v>
      </c>
      <c r="E85" s="2" t="str">
        <f>INDEX([1]Customer!D:D,MATCH([1]Order!B85,[1]Customer!A:A,0))</f>
        <v>Mumbai</v>
      </c>
      <c r="F85" s="2" t="str">
        <f>INDEX([1]Customer!E:E,MATCH([1]Order!B85,[1]Customer!A:A,0))</f>
        <v>India</v>
      </c>
      <c r="G85" s="2" t="str">
        <f>INDEX('[1]Pnone Number'!B:B,MATCH([1]Order!B85,[1]Customer!A:A,0))</f>
        <v>555-1248</v>
      </c>
      <c r="H85" s="2" t="str">
        <f>_xlfn.XLOOKUP([1]Order!B85,'[1]Pnone Number'!A:A,'[1]Pnone Number'!B:B,"Not Found")</f>
        <v>555-1248</v>
      </c>
      <c r="I85" s="3">
        <v>41827</v>
      </c>
      <c r="J85" s="1" t="s">
        <v>15</v>
      </c>
      <c r="K85" s="1">
        <v>7</v>
      </c>
    </row>
    <row r="86" spans="1:11" x14ac:dyDescent="0.25">
      <c r="A86" s="1">
        <v>185</v>
      </c>
      <c r="B86" s="1">
        <v>10082</v>
      </c>
      <c r="C86" s="2" t="str">
        <f>INDEX([1]Customer!B:B,MATCH([1]Order!B86,[1]Customer!A:A,0))</f>
        <v xml:space="preserve">    Charles Ascencio</v>
      </c>
      <c r="D86" s="2" t="str">
        <f>INDEX([1]Customer!C:C,MATCH([1]Order!B86,[1]Customer!A:A,0))</f>
        <v>Male</v>
      </c>
      <c r="E86" s="2" t="str">
        <f>INDEX([1]Customer!D:D,MATCH([1]Order!B86,[1]Customer!A:A,0))</f>
        <v>Rome</v>
      </c>
      <c r="F86" s="2" t="str">
        <f>INDEX([1]Customer!E:E,MATCH([1]Order!B86,[1]Customer!A:A,0))</f>
        <v>Italy</v>
      </c>
      <c r="G86" s="2" t="str">
        <f>INDEX('[1]Pnone Number'!B:B,MATCH([1]Order!B86,[1]Customer!A:A,0))</f>
        <v>555-1404</v>
      </c>
      <c r="H86" s="2" t="str">
        <f>_xlfn.XLOOKUP([1]Order!B86,'[1]Pnone Number'!A:A,'[1]Pnone Number'!B:B,"Not Found")</f>
        <v>555-1396</v>
      </c>
      <c r="I86" s="3">
        <v>40190</v>
      </c>
      <c r="J86" s="1" t="s">
        <v>11</v>
      </c>
      <c r="K86" s="1">
        <v>23</v>
      </c>
    </row>
    <row r="87" spans="1:11" x14ac:dyDescent="0.25">
      <c r="A87" s="1">
        <v>186</v>
      </c>
      <c r="B87" s="1">
        <v>10005</v>
      </c>
      <c r="C87" s="2" t="str">
        <f>INDEX([1]Customer!B:B,MATCH([1]Order!B87,[1]Customer!A:A,0))</f>
        <v xml:space="preserve">    Kathrine Fritzler</v>
      </c>
      <c r="D87" s="2" t="str">
        <f>INDEX([1]Customer!C:C,MATCH([1]Order!B87,[1]Customer!A:A,0))</f>
        <v>Female</v>
      </c>
      <c r="E87" s="2" t="str">
        <f>INDEX([1]Customer!D:D,MATCH([1]Order!B87,[1]Customer!A:A,0))</f>
        <v>Mexico City</v>
      </c>
      <c r="F87" s="2" t="str">
        <f>INDEX([1]Customer!E:E,MATCH([1]Order!B87,[1]Customer!A:A,0))</f>
        <v>Mexico</v>
      </c>
      <c r="G87" s="2" t="str">
        <f>INDEX('[1]Pnone Number'!B:B,MATCH([1]Order!B87,[1]Customer!A:A,0))</f>
        <v>555-1242</v>
      </c>
      <c r="H87" s="2" t="str">
        <f>_xlfn.XLOOKUP([1]Order!B87,'[1]Pnone Number'!A:A,'[1]Pnone Number'!B:B,"Not Found")</f>
        <v>555-1242</v>
      </c>
      <c r="I87" s="3">
        <v>41919</v>
      </c>
      <c r="J87" s="1" t="s">
        <v>14</v>
      </c>
      <c r="K87" s="1">
        <v>8</v>
      </c>
    </row>
    <row r="88" spans="1:11" x14ac:dyDescent="0.25">
      <c r="A88" s="1">
        <v>187</v>
      </c>
      <c r="B88" s="1">
        <v>10146</v>
      </c>
      <c r="C88" s="2" t="str">
        <f>INDEX([1]Customer!B:B,MATCH([1]Order!B88,[1]Customer!A:A,0))</f>
        <v xml:space="preserve">    Bobby Greening</v>
      </c>
      <c r="D88" s="2" t="str">
        <f>INDEX([1]Customer!C:C,MATCH([1]Order!B88,[1]Customer!A:A,0))</f>
        <v>Male</v>
      </c>
      <c r="E88" s="2" t="str">
        <f>INDEX([1]Customer!D:D,MATCH([1]Order!B88,[1]Customer!A:A,0))</f>
        <v>Dallas</v>
      </c>
      <c r="F88" s="2" t="str">
        <f>INDEX([1]Customer!E:E,MATCH([1]Order!B88,[1]Customer!A:A,0))</f>
        <v>USA</v>
      </c>
      <c r="G88" s="2">
        <f>INDEX('[1]Pnone Number'!B:B,MATCH([1]Order!B88,[1]Customer!A:A,0))</f>
        <v>0</v>
      </c>
      <c r="H88" s="2" t="str">
        <f>_xlfn.XLOOKUP([1]Order!B88,'[1]Pnone Number'!A:A,'[1]Pnone Number'!B:B,"Not Found")</f>
        <v>555-1526</v>
      </c>
      <c r="I88" s="3">
        <v>42310</v>
      </c>
      <c r="J88" s="1" t="s">
        <v>14</v>
      </c>
      <c r="K88" s="1">
        <v>7</v>
      </c>
    </row>
    <row r="89" spans="1:11" x14ac:dyDescent="0.25">
      <c r="A89" s="1">
        <v>188</v>
      </c>
      <c r="B89" s="1">
        <v>10041</v>
      </c>
      <c r="C89" s="2" t="str">
        <f>INDEX([1]Customer!B:B,MATCH([1]Order!B89,[1]Customer!A:A,0))</f>
        <v xml:space="preserve">    Mattie Gebhardt</v>
      </c>
      <c r="D89" s="2" t="str">
        <f>INDEX([1]Customer!C:C,MATCH([1]Order!B89,[1]Customer!A:A,0))</f>
        <v>Male</v>
      </c>
      <c r="E89" s="2" t="str">
        <f>INDEX([1]Customer!D:D,MATCH([1]Order!B89,[1]Customer!A:A,0))</f>
        <v>Tokyo</v>
      </c>
      <c r="F89" s="2" t="str">
        <f>INDEX([1]Customer!E:E,MATCH([1]Order!B89,[1]Customer!A:A,0))</f>
        <v>Japan</v>
      </c>
      <c r="G89" s="2" t="str">
        <f>INDEX('[1]Pnone Number'!B:B,MATCH([1]Order!B89,[1]Customer!A:A,0))</f>
        <v>555-1318</v>
      </c>
      <c r="H89" s="2" t="str">
        <f>_xlfn.XLOOKUP([1]Order!B89,'[1]Pnone Number'!A:A,'[1]Pnone Number'!B:B,"Not Found")</f>
        <v>555-1314</v>
      </c>
      <c r="I89" s="3">
        <v>40856</v>
      </c>
      <c r="J89" s="1" t="s">
        <v>15</v>
      </c>
      <c r="K89" s="1">
        <v>17</v>
      </c>
    </row>
    <row r="90" spans="1:11" x14ac:dyDescent="0.25">
      <c r="A90" s="1">
        <v>189</v>
      </c>
      <c r="B90" s="1">
        <v>10028</v>
      </c>
      <c r="C90" s="2" t="str">
        <f>INDEX([1]Customer!B:B,MATCH([1]Order!B90,[1]Customer!A:A,0))</f>
        <v xml:space="preserve">    Margery Farabee</v>
      </c>
      <c r="D90" s="2" t="str">
        <f>INDEX([1]Customer!C:C,MATCH([1]Order!B90,[1]Customer!A:A,0))</f>
        <v>Female</v>
      </c>
      <c r="E90" s="2" t="str">
        <f>INDEX([1]Customer!D:D,MATCH([1]Order!B90,[1]Customer!A:A,0))</f>
        <v>Toronto</v>
      </c>
      <c r="F90" s="2" t="str">
        <f>INDEX([1]Customer!E:E,MATCH([1]Order!B90,[1]Customer!A:A,0))</f>
        <v>Canada</v>
      </c>
      <c r="G90" s="2" t="str">
        <f>INDEX('[1]Pnone Number'!B:B,MATCH([1]Order!B90,[1]Customer!A:A,0))</f>
        <v>555-1292</v>
      </c>
      <c r="H90" s="2" t="str">
        <f>_xlfn.XLOOKUP([1]Order!B90,'[1]Pnone Number'!A:A,'[1]Pnone Number'!B:B,"Not Found")</f>
        <v>555-1288</v>
      </c>
      <c r="I90" s="3">
        <v>41526</v>
      </c>
      <c r="J90" s="1" t="s">
        <v>13</v>
      </c>
      <c r="K90" s="1">
        <v>20</v>
      </c>
    </row>
    <row r="91" spans="1:11" x14ac:dyDescent="0.25">
      <c r="A91" s="1">
        <v>190</v>
      </c>
      <c r="B91" s="1">
        <v>10060</v>
      </c>
      <c r="C91" s="2" t="str">
        <f>INDEX([1]Customer!B:B,MATCH([1]Order!B91,[1]Customer!A:A,0))</f>
        <v xml:space="preserve">    Solomon Mahurin</v>
      </c>
      <c r="D91" s="2" t="str">
        <f>INDEX([1]Customer!C:C,MATCH([1]Order!B91,[1]Customer!A:A,0))</f>
        <v>Male</v>
      </c>
      <c r="E91" s="2" t="str">
        <f>INDEX([1]Customer!D:D,MATCH([1]Order!B91,[1]Customer!A:A,0))</f>
        <v>San Jose</v>
      </c>
      <c r="F91" s="2" t="str">
        <f>INDEX([1]Customer!E:E,MATCH([1]Order!B91,[1]Customer!A:A,0))</f>
        <v>USA</v>
      </c>
      <c r="G91" s="2" t="str">
        <f>INDEX('[1]Pnone Number'!B:B,MATCH([1]Order!B91,[1]Customer!A:A,0))</f>
        <v>555-1358</v>
      </c>
      <c r="H91" s="2" t="str">
        <f>_xlfn.XLOOKUP([1]Order!B91,'[1]Pnone Number'!A:A,'[1]Pnone Number'!B:B,"Not Found")</f>
        <v>555-1352</v>
      </c>
      <c r="I91" s="3">
        <v>41193</v>
      </c>
      <c r="J91" s="1" t="s">
        <v>11</v>
      </c>
      <c r="K91" s="1">
        <v>7</v>
      </c>
    </row>
    <row r="92" spans="1:11" x14ac:dyDescent="0.25">
      <c r="A92" s="1">
        <v>191</v>
      </c>
      <c r="B92" s="1">
        <v>10149</v>
      </c>
      <c r="C92" s="2" t="str">
        <f>INDEX([1]Customer!B:B,MATCH([1]Order!B92,[1]Customer!A:A,0))</f>
        <v xml:space="preserve">    Tomas Coppinger</v>
      </c>
      <c r="D92" s="2" t="str">
        <f>INDEX([1]Customer!C:C,MATCH([1]Order!B92,[1]Customer!A:A,0))</f>
        <v>Male</v>
      </c>
      <c r="E92" s="2" t="str">
        <f>INDEX([1]Customer!D:D,MATCH([1]Order!B92,[1]Customer!A:A,0))</f>
        <v>Khartoum</v>
      </c>
      <c r="F92" s="2" t="str">
        <f>INDEX([1]Customer!E:E,MATCH([1]Order!B92,[1]Customer!A:A,0))</f>
        <v>Sudan</v>
      </c>
      <c r="G92" s="2">
        <f>INDEX('[1]Pnone Number'!B:B,MATCH([1]Order!B92,[1]Customer!A:A,0))</f>
        <v>0</v>
      </c>
      <c r="H92" s="2" t="str">
        <f>_xlfn.XLOOKUP([1]Order!B92,'[1]Pnone Number'!A:A,'[1]Pnone Number'!B:B,"Not Found")</f>
        <v>555-1532</v>
      </c>
      <c r="I92" s="3">
        <v>41787</v>
      </c>
      <c r="J92" s="1" t="s">
        <v>11</v>
      </c>
      <c r="K92" s="1">
        <v>3</v>
      </c>
    </row>
    <row r="93" spans="1:11" x14ac:dyDescent="0.25">
      <c r="A93" s="1">
        <v>192</v>
      </c>
      <c r="B93" s="1">
        <v>10035</v>
      </c>
      <c r="C93" s="2" t="str">
        <f>INDEX([1]Customer!B:B,MATCH([1]Order!B93,[1]Customer!A:A,0))</f>
        <v xml:space="preserve">    Houston Gouin</v>
      </c>
      <c r="D93" s="2" t="str">
        <f>INDEX([1]Customer!C:C,MATCH([1]Order!B93,[1]Customer!A:A,0))</f>
        <v>Male</v>
      </c>
      <c r="E93" s="2" t="str">
        <f>INDEX([1]Customer!D:D,MATCH([1]Order!B93,[1]Customer!A:A,0))</f>
        <v xml:space="preserve">Damman </v>
      </c>
      <c r="F93" s="2" t="str">
        <f>INDEX([1]Customer!E:E,MATCH([1]Order!B93,[1]Customer!A:A,0))</f>
        <v>Saudi Arabia</v>
      </c>
      <c r="G93" s="2" t="str">
        <f>INDEX('[1]Pnone Number'!B:B,MATCH([1]Order!B93,[1]Customer!A:A,0))</f>
        <v>555-1306</v>
      </c>
      <c r="H93" s="2" t="str">
        <f>_xlfn.XLOOKUP([1]Order!B93,'[1]Pnone Number'!A:A,'[1]Pnone Number'!B:B,"Not Found")</f>
        <v>555-1302</v>
      </c>
      <c r="I93" s="3">
        <v>41685</v>
      </c>
      <c r="J93" s="1" t="s">
        <v>11</v>
      </c>
      <c r="K93" s="1">
        <v>2</v>
      </c>
    </row>
    <row r="94" spans="1:11" x14ac:dyDescent="0.25">
      <c r="A94" s="1">
        <v>193</v>
      </c>
      <c r="B94" s="1">
        <v>10121</v>
      </c>
      <c r="C94" s="2" t="str">
        <f>INDEX([1]Customer!B:B,MATCH([1]Order!B94,[1]Customer!A:A,0))</f>
        <v xml:space="preserve">    Dorris Bennetts</v>
      </c>
      <c r="D94" s="2" t="str">
        <f>INDEX([1]Customer!C:C,MATCH([1]Order!B94,[1]Customer!A:A,0))</f>
        <v>Female</v>
      </c>
      <c r="E94" s="2" t="str">
        <f>INDEX([1]Customer!D:D,MATCH([1]Order!B94,[1]Customer!A:A,0))</f>
        <v>Copenhagen</v>
      </c>
      <c r="F94" s="2" t="str">
        <f>INDEX([1]Customer!E:E,MATCH([1]Order!B94,[1]Customer!A:A,0))</f>
        <v>Denmark</v>
      </c>
      <c r="G94" s="2" t="str">
        <f>INDEX('[1]Pnone Number'!B:B,MATCH([1]Order!B94,[1]Customer!A:A,0))</f>
        <v>555-1486</v>
      </c>
      <c r="H94" s="2" t="str">
        <f>_xlfn.XLOOKUP([1]Order!B94,'[1]Pnone Number'!A:A,'[1]Pnone Number'!B:B,"Not Found")</f>
        <v>555-1476</v>
      </c>
      <c r="I94" s="3">
        <v>42360</v>
      </c>
      <c r="J94" s="1" t="s">
        <v>13</v>
      </c>
      <c r="K94" s="1">
        <v>1</v>
      </c>
    </row>
    <row r="95" spans="1:11" x14ac:dyDescent="0.25">
      <c r="A95" s="1">
        <v>194</v>
      </c>
      <c r="B95" s="1">
        <v>10121</v>
      </c>
      <c r="C95" s="2" t="str">
        <f>INDEX([1]Customer!B:B,MATCH([1]Order!B95,[1]Customer!A:A,0))</f>
        <v xml:space="preserve">    Dorris Bennetts</v>
      </c>
      <c r="D95" s="2" t="str">
        <f>INDEX([1]Customer!C:C,MATCH([1]Order!B95,[1]Customer!A:A,0))</f>
        <v>Female</v>
      </c>
      <c r="E95" s="2" t="str">
        <f>INDEX([1]Customer!D:D,MATCH([1]Order!B95,[1]Customer!A:A,0))</f>
        <v>Copenhagen</v>
      </c>
      <c r="F95" s="2" t="str">
        <f>INDEX([1]Customer!E:E,MATCH([1]Order!B95,[1]Customer!A:A,0))</f>
        <v>Denmark</v>
      </c>
      <c r="G95" s="2" t="str">
        <f>INDEX('[1]Pnone Number'!B:B,MATCH([1]Order!B95,[1]Customer!A:A,0))</f>
        <v>555-1486</v>
      </c>
      <c r="H95" s="2" t="str">
        <f>_xlfn.XLOOKUP([1]Order!B95,'[1]Pnone Number'!A:A,'[1]Pnone Number'!B:B,"Not Found")</f>
        <v>555-1476</v>
      </c>
      <c r="I95" s="3">
        <v>40235</v>
      </c>
      <c r="J95" s="1" t="s">
        <v>14</v>
      </c>
      <c r="K95" s="1">
        <v>15</v>
      </c>
    </row>
    <row r="96" spans="1:11" x14ac:dyDescent="0.25">
      <c r="A96" s="1">
        <v>195</v>
      </c>
      <c r="B96" s="1">
        <v>10073</v>
      </c>
      <c r="C96" s="2" t="str">
        <f>INDEX([1]Customer!B:B,MATCH([1]Order!B96,[1]Customer!A:A,0))</f>
        <v xml:space="preserve">    Danuta Hennig</v>
      </c>
      <c r="D96" s="2" t="str">
        <f>INDEX([1]Customer!C:C,MATCH([1]Order!B96,[1]Customer!A:A,0))</f>
        <v>Female</v>
      </c>
      <c r="E96" s="2" t="str">
        <f>INDEX([1]Customer!D:D,MATCH([1]Order!B96,[1]Customer!A:A,0))</f>
        <v>Durban</v>
      </c>
      <c r="F96" s="2" t="str">
        <f>INDEX([1]Customer!E:E,MATCH([1]Order!B96,[1]Customer!A:A,0))</f>
        <v>South Africa</v>
      </c>
      <c r="G96" s="2" t="str">
        <f>INDEX('[1]Pnone Number'!B:B,MATCH([1]Order!B96,[1]Customer!A:A,0))</f>
        <v>555-1386</v>
      </c>
      <c r="H96" s="2" t="str">
        <f>_xlfn.XLOOKUP([1]Order!B96,'[1]Pnone Number'!A:A,'[1]Pnone Number'!B:B,"Not Found")</f>
        <v>Not Found</v>
      </c>
      <c r="I96" s="3">
        <v>42242</v>
      </c>
      <c r="J96" s="1" t="s">
        <v>17</v>
      </c>
      <c r="K96" s="1">
        <v>12</v>
      </c>
    </row>
    <row r="97" spans="1:11" x14ac:dyDescent="0.25">
      <c r="A97" s="1">
        <v>196</v>
      </c>
      <c r="B97" s="1">
        <v>10027</v>
      </c>
      <c r="C97" s="2" t="str">
        <f>INDEX([1]Customer!B:B,MATCH([1]Order!B97,[1]Customer!A:A,0))</f>
        <v xml:space="preserve">    Leona Saia</v>
      </c>
      <c r="D97" s="2" t="str">
        <f>INDEX([1]Customer!C:C,MATCH([1]Order!B97,[1]Customer!A:A,0))</f>
        <v>Female</v>
      </c>
      <c r="E97" s="2" t="str">
        <f>INDEX([1]Customer!D:D,MATCH([1]Order!B97,[1]Customer!A:A,0))</f>
        <v>Kuala Lumpur</v>
      </c>
      <c r="F97" s="2" t="str">
        <f>INDEX([1]Customer!E:E,MATCH([1]Order!B97,[1]Customer!A:A,0))</f>
        <v>Malaysia</v>
      </c>
      <c r="G97" s="2" t="str">
        <f>INDEX('[1]Pnone Number'!B:B,MATCH([1]Order!B97,[1]Customer!A:A,0))</f>
        <v>555-1290</v>
      </c>
      <c r="H97" s="2" t="str">
        <f>_xlfn.XLOOKUP([1]Order!B97,'[1]Pnone Number'!A:A,'[1]Pnone Number'!B:B,"Not Found")</f>
        <v>555-1286</v>
      </c>
      <c r="I97" s="3">
        <v>41580</v>
      </c>
      <c r="J97" s="1" t="s">
        <v>16</v>
      </c>
      <c r="K97" s="1">
        <v>25</v>
      </c>
    </row>
    <row r="98" spans="1:11" x14ac:dyDescent="0.25">
      <c r="A98" s="1">
        <v>197</v>
      </c>
      <c r="B98" s="1">
        <v>10120</v>
      </c>
      <c r="C98" s="2" t="str">
        <f>INDEX([1]Customer!B:B,MATCH([1]Order!B98,[1]Customer!A:A,0))</f>
        <v xml:space="preserve">    Iris Delosantos</v>
      </c>
      <c r="D98" s="2" t="str">
        <f>INDEX([1]Customer!C:C,MATCH([1]Order!B98,[1]Customer!A:A,0))</f>
        <v>Female</v>
      </c>
      <c r="E98" s="2" t="str">
        <f>INDEX([1]Customer!D:D,MATCH([1]Order!B98,[1]Customer!A:A,0))</f>
        <v xml:space="preserve">Damman </v>
      </c>
      <c r="F98" s="2" t="str">
        <f>INDEX([1]Customer!E:E,MATCH([1]Order!B98,[1]Customer!A:A,0))</f>
        <v>Saudi Arabia</v>
      </c>
      <c r="G98" s="2" t="str">
        <f>INDEX('[1]Pnone Number'!B:B,MATCH([1]Order!B98,[1]Customer!A:A,0))</f>
        <v>555-1484</v>
      </c>
      <c r="H98" s="2" t="str">
        <f>_xlfn.XLOOKUP([1]Order!B98,'[1]Pnone Number'!A:A,'[1]Pnone Number'!B:B,"Not Found")</f>
        <v>555-1474</v>
      </c>
      <c r="I98" s="3">
        <v>40902</v>
      </c>
      <c r="J98" s="1" t="s">
        <v>17</v>
      </c>
      <c r="K98" s="1">
        <v>18</v>
      </c>
    </row>
    <row r="99" spans="1:11" x14ac:dyDescent="0.25">
      <c r="A99" s="1">
        <v>198</v>
      </c>
      <c r="B99" s="1">
        <v>10062</v>
      </c>
      <c r="C99" s="2" t="str">
        <f>INDEX([1]Customer!B:B,MATCH([1]Order!B99,[1]Customer!A:A,0))</f>
        <v xml:space="preserve">    Josefa Effinger</v>
      </c>
      <c r="D99" s="2" t="str">
        <f>INDEX([1]Customer!C:C,MATCH([1]Order!B99,[1]Customer!A:A,0))</f>
        <v>Male</v>
      </c>
      <c r="E99" s="2" t="str">
        <f>INDEX([1]Customer!D:D,MATCH([1]Order!B99,[1]Customer!A:A,0))</f>
        <v>Copenhagen</v>
      </c>
      <c r="F99" s="2" t="str">
        <f>INDEX([1]Customer!E:E,MATCH([1]Order!B99,[1]Customer!A:A,0))</f>
        <v>Denmark</v>
      </c>
      <c r="G99" s="2" t="str">
        <f>INDEX('[1]Pnone Number'!B:B,MATCH([1]Order!B99,[1]Customer!A:A,0))</f>
        <v>555-1362</v>
      </c>
      <c r="H99" s="2" t="str">
        <f>_xlfn.XLOOKUP([1]Order!B99,'[1]Pnone Number'!A:A,'[1]Pnone Number'!B:B,"Not Found")</f>
        <v>555-1356</v>
      </c>
      <c r="I99" s="3">
        <v>41792</v>
      </c>
      <c r="J99" s="1" t="s">
        <v>14</v>
      </c>
      <c r="K99" s="1">
        <v>3</v>
      </c>
    </row>
    <row r="100" spans="1:11" x14ac:dyDescent="0.25">
      <c r="A100" s="1">
        <v>199</v>
      </c>
      <c r="B100" s="1">
        <v>10039</v>
      </c>
      <c r="C100" s="2" t="str">
        <f>INDEX([1]Customer!B:B,MATCH([1]Order!B100,[1]Customer!A:A,0))</f>
        <v xml:space="preserve">    Jere Waters</v>
      </c>
      <c r="D100" s="2" t="str">
        <f>INDEX([1]Customer!C:C,MATCH([1]Order!B100,[1]Customer!A:A,0))</f>
        <v>Male</v>
      </c>
      <c r="E100" s="2" t="str">
        <f>INDEX([1]Customer!D:D,MATCH([1]Order!B100,[1]Customer!A:A,0))</f>
        <v>Cincinnati</v>
      </c>
      <c r="F100" s="2" t="str">
        <f>INDEX([1]Customer!E:E,MATCH([1]Order!B100,[1]Customer!A:A,0))</f>
        <v>USA</v>
      </c>
      <c r="G100" s="2" t="str">
        <f>INDEX('[1]Pnone Number'!B:B,MATCH([1]Order!B100,[1]Customer!A:A,0))</f>
        <v>555-1314</v>
      </c>
      <c r="H100" s="2" t="str">
        <f>_xlfn.XLOOKUP([1]Order!B100,'[1]Pnone Number'!A:A,'[1]Pnone Number'!B:B,"Not Found")</f>
        <v>555-1310</v>
      </c>
      <c r="I100" s="3">
        <v>40693</v>
      </c>
      <c r="J100" s="1" t="s">
        <v>19</v>
      </c>
      <c r="K100" s="1">
        <v>18</v>
      </c>
    </row>
    <row r="101" spans="1:11" x14ac:dyDescent="0.25">
      <c r="A101" s="1">
        <v>200</v>
      </c>
      <c r="B101" s="1">
        <v>10003</v>
      </c>
      <c r="C101" s="2" t="str">
        <f>INDEX([1]Customer!B:B,MATCH([1]Order!B101,[1]Customer!A:A,0))</f>
        <v xml:space="preserve">    Sanford Xiong</v>
      </c>
      <c r="D101" s="2" t="str">
        <f>INDEX([1]Customer!C:C,MATCH([1]Order!B101,[1]Customer!A:A,0))</f>
        <v>Male</v>
      </c>
      <c r="E101" s="2" t="str">
        <f>INDEX([1]Customer!D:D,MATCH([1]Order!B101,[1]Customer!A:A,0))</f>
        <v>Sao Paulo</v>
      </c>
      <c r="F101" s="2" t="str">
        <f>INDEX([1]Customer!E:E,MATCH([1]Order!B101,[1]Customer!A:A,0))</f>
        <v>Brazil</v>
      </c>
      <c r="G101" s="2" t="str">
        <f>INDEX('[1]Pnone Number'!B:B,MATCH([1]Order!B101,[1]Customer!A:A,0))</f>
        <v>555-1238</v>
      </c>
      <c r="H101" s="2" t="str">
        <f>_xlfn.XLOOKUP([1]Order!B101,'[1]Pnone Number'!A:A,'[1]Pnone Number'!B:B,"Not Found")</f>
        <v>555-1238</v>
      </c>
      <c r="I101" s="3">
        <v>42270</v>
      </c>
      <c r="J101" s="1" t="s">
        <v>10</v>
      </c>
      <c r="K101" s="1">
        <v>28</v>
      </c>
    </row>
    <row r="102" spans="1:11" x14ac:dyDescent="0.25">
      <c r="A102" s="1">
        <v>201</v>
      </c>
      <c r="B102" s="1">
        <v>10030</v>
      </c>
      <c r="C102" s="2" t="str">
        <f>INDEX([1]Customer!B:B,MATCH([1]Order!B102,[1]Customer!A:A,0))</f>
        <v xml:space="preserve">    Britni Baisden</v>
      </c>
      <c r="D102" s="2" t="str">
        <f>INDEX([1]Customer!C:C,MATCH([1]Order!B102,[1]Customer!A:A,0))</f>
        <v>Female</v>
      </c>
      <c r="E102" s="2" t="str">
        <f>INDEX([1]Customer!D:D,MATCH([1]Order!B102,[1]Customer!A:A,0))</f>
        <v>Lima</v>
      </c>
      <c r="F102" s="2" t="str">
        <f>INDEX([1]Customer!E:E,MATCH([1]Order!B102,[1]Customer!A:A,0))</f>
        <v>Peru</v>
      </c>
      <c r="G102" s="2" t="str">
        <f>INDEX('[1]Pnone Number'!B:B,MATCH([1]Order!B102,[1]Customer!A:A,0))</f>
        <v>555-1296</v>
      </c>
      <c r="H102" s="2" t="str">
        <f>_xlfn.XLOOKUP([1]Order!B102,'[1]Pnone Number'!A:A,'[1]Pnone Number'!B:B,"Not Found")</f>
        <v>555-1292</v>
      </c>
      <c r="I102" s="3">
        <v>40888</v>
      </c>
      <c r="J102" s="1" t="s">
        <v>19</v>
      </c>
      <c r="K102" s="1">
        <v>20</v>
      </c>
    </row>
    <row r="103" spans="1:11" x14ac:dyDescent="0.25">
      <c r="A103" s="1">
        <v>202</v>
      </c>
      <c r="B103" s="1">
        <v>10053</v>
      </c>
      <c r="C103" s="2" t="str">
        <f>INDEX([1]Customer!B:B,MATCH([1]Order!B103,[1]Customer!A:A,0))</f>
        <v xml:space="preserve">    Sueann Oster</v>
      </c>
      <c r="D103" s="2" t="str">
        <f>INDEX([1]Customer!C:C,MATCH([1]Order!B103,[1]Customer!A:A,0))</f>
        <v>Female</v>
      </c>
      <c r="E103" s="2" t="str">
        <f>INDEX([1]Customer!D:D,MATCH([1]Order!B103,[1]Customer!A:A,0))</f>
        <v>Belo Horizonte</v>
      </c>
      <c r="F103" s="2" t="str">
        <f>INDEX([1]Customer!E:E,MATCH([1]Order!B103,[1]Customer!A:A,0))</f>
        <v>Brazil</v>
      </c>
      <c r="G103" s="2" t="str">
        <f>INDEX('[1]Pnone Number'!B:B,MATCH([1]Order!B103,[1]Customer!A:A,0))</f>
        <v>555-1342</v>
      </c>
      <c r="H103" s="2" t="str">
        <f>_xlfn.XLOOKUP([1]Order!B103,'[1]Pnone Number'!A:A,'[1]Pnone Number'!B:B,"Not Found")</f>
        <v>555-1338</v>
      </c>
      <c r="I103" s="3">
        <v>42146</v>
      </c>
      <c r="J103" s="1" t="s">
        <v>15</v>
      </c>
      <c r="K103" s="1">
        <v>4</v>
      </c>
    </row>
    <row r="104" spans="1:11" x14ac:dyDescent="0.25">
      <c r="A104" s="1">
        <v>203</v>
      </c>
      <c r="B104" s="1">
        <v>10016</v>
      </c>
      <c r="C104" s="2" t="str">
        <f>INDEX([1]Customer!B:B,MATCH([1]Order!B104,[1]Customer!A:A,0))</f>
        <v xml:space="preserve">    Myung Koons</v>
      </c>
      <c r="D104" s="2" t="str">
        <f>INDEX([1]Customer!C:C,MATCH([1]Order!B104,[1]Customer!A:A,0))</f>
        <v>Female</v>
      </c>
      <c r="E104" s="2" t="str">
        <f>INDEX([1]Customer!D:D,MATCH([1]Order!B104,[1]Customer!A:A,0))</f>
        <v>Rio de Janeiro</v>
      </c>
      <c r="F104" s="2" t="str">
        <f>INDEX([1]Customer!E:E,MATCH([1]Order!B104,[1]Customer!A:A,0))</f>
        <v>Brazil</v>
      </c>
      <c r="G104" s="2" t="str">
        <f>INDEX('[1]Pnone Number'!B:B,MATCH([1]Order!B104,[1]Customer!A:A,0))</f>
        <v>555-1266</v>
      </c>
      <c r="H104" s="2" t="str">
        <f>_xlfn.XLOOKUP([1]Order!B104,'[1]Pnone Number'!A:A,'[1]Pnone Number'!B:B,"Not Found")</f>
        <v>555-1264</v>
      </c>
      <c r="I104" s="3">
        <v>41347</v>
      </c>
      <c r="J104" s="1" t="s">
        <v>13</v>
      </c>
      <c r="K104" s="1">
        <v>18</v>
      </c>
    </row>
    <row r="105" spans="1:11" x14ac:dyDescent="0.25">
      <c r="A105" s="1">
        <v>204</v>
      </c>
      <c r="B105" s="1">
        <v>10084</v>
      </c>
      <c r="C105" s="2" t="str">
        <f>INDEX([1]Customer!B:B,MATCH([1]Order!B105,[1]Customer!A:A,0))</f>
        <v xml:space="preserve">    Mauricio Thetford</v>
      </c>
      <c r="D105" s="2" t="str">
        <f>INDEX([1]Customer!C:C,MATCH([1]Order!B105,[1]Customer!A:A,0))</f>
        <v>Male</v>
      </c>
      <c r="E105" s="2" t="str">
        <f>INDEX([1]Customer!D:D,MATCH([1]Order!B105,[1]Customer!A:A,0))</f>
        <v>Minneapolis</v>
      </c>
      <c r="F105" s="2" t="str">
        <f>INDEX([1]Customer!E:E,MATCH([1]Order!B105,[1]Customer!A:A,0))</f>
        <v>USA</v>
      </c>
      <c r="G105" s="2" t="str">
        <f>INDEX('[1]Pnone Number'!B:B,MATCH([1]Order!B105,[1]Customer!A:A,0))</f>
        <v>555-1410</v>
      </c>
      <c r="H105" s="2" t="str">
        <f>_xlfn.XLOOKUP([1]Order!B105,'[1]Pnone Number'!A:A,'[1]Pnone Number'!B:B,"Not Found")</f>
        <v>555-1402</v>
      </c>
      <c r="I105" s="3">
        <v>41891</v>
      </c>
      <c r="J105" s="1" t="s">
        <v>11</v>
      </c>
      <c r="K105" s="1">
        <v>19</v>
      </c>
    </row>
    <row r="106" spans="1:11" x14ac:dyDescent="0.25">
      <c r="A106" s="1">
        <v>205</v>
      </c>
      <c r="B106" s="1">
        <v>10040</v>
      </c>
      <c r="C106" s="2" t="str">
        <f>INDEX([1]Customer!B:B,MATCH([1]Order!B106,[1]Customer!A:A,0))</f>
        <v xml:space="preserve">    Lenita Blankenship</v>
      </c>
      <c r="D106" s="2" t="str">
        <f>INDEX([1]Customer!C:C,MATCH([1]Order!B106,[1]Customer!A:A,0))</f>
        <v>Female</v>
      </c>
      <c r="E106" s="2" t="str">
        <f>INDEX([1]Customer!D:D,MATCH([1]Order!B106,[1]Customer!A:A,0))</f>
        <v>Accra</v>
      </c>
      <c r="F106" s="2" t="str">
        <f>INDEX([1]Customer!E:E,MATCH([1]Order!B106,[1]Customer!A:A,0))</f>
        <v>Ghana</v>
      </c>
      <c r="G106" s="2" t="str">
        <f>INDEX('[1]Pnone Number'!B:B,MATCH([1]Order!B106,[1]Customer!A:A,0))</f>
        <v>555-1316</v>
      </c>
      <c r="H106" s="2" t="str">
        <f>_xlfn.XLOOKUP([1]Order!B106,'[1]Pnone Number'!A:A,'[1]Pnone Number'!B:B,"Not Found")</f>
        <v>555-1312</v>
      </c>
      <c r="I106" s="3">
        <v>42327</v>
      </c>
      <c r="J106" s="1" t="s">
        <v>17</v>
      </c>
      <c r="K106" s="1">
        <v>7</v>
      </c>
    </row>
    <row r="107" spans="1:11" x14ac:dyDescent="0.25">
      <c r="A107" s="1">
        <v>206</v>
      </c>
      <c r="B107" s="1">
        <v>10065</v>
      </c>
      <c r="C107" s="2" t="str">
        <f>INDEX([1]Customer!B:B,MATCH([1]Order!B107,[1]Customer!A:A,0))</f>
        <v xml:space="preserve">    Tracey Voyles</v>
      </c>
      <c r="D107" s="2" t="str">
        <f>INDEX([1]Customer!C:C,MATCH([1]Order!B107,[1]Customer!A:A,0))</f>
        <v>Male</v>
      </c>
      <c r="E107" s="2" t="str">
        <f>INDEX([1]Customer!D:D,MATCH([1]Order!B107,[1]Customer!A:A,0))</f>
        <v>Cincinnati</v>
      </c>
      <c r="F107" s="2" t="str">
        <f>INDEX([1]Customer!E:E,MATCH([1]Order!B107,[1]Customer!A:A,0))</f>
        <v>USA</v>
      </c>
      <c r="G107" s="2" t="str">
        <f>INDEX('[1]Pnone Number'!B:B,MATCH([1]Order!B107,[1]Customer!A:A,0))</f>
        <v>555-1368</v>
      </c>
      <c r="H107" s="2" t="str">
        <f>_xlfn.XLOOKUP([1]Order!B107,'[1]Pnone Number'!A:A,'[1]Pnone Number'!B:B,"Not Found")</f>
        <v>555-1362</v>
      </c>
      <c r="I107" s="3">
        <v>41172</v>
      </c>
      <c r="J107" s="1" t="s">
        <v>13</v>
      </c>
      <c r="K107" s="1">
        <v>28</v>
      </c>
    </row>
    <row r="108" spans="1:11" x14ac:dyDescent="0.25">
      <c r="A108" s="1">
        <v>207</v>
      </c>
      <c r="B108" s="1">
        <v>10011</v>
      </c>
      <c r="C108" s="2" t="str">
        <f>INDEX([1]Customer!B:B,MATCH([1]Order!B108,[1]Customer!A:A,0))</f>
        <v xml:space="preserve">    Carlita Schroyer</v>
      </c>
      <c r="D108" s="2" t="str">
        <f>INDEX([1]Customer!C:C,MATCH([1]Order!B108,[1]Customer!A:A,0))</f>
        <v>Female</v>
      </c>
      <c r="E108" s="2" t="str">
        <f>INDEX([1]Customer!D:D,MATCH([1]Order!B108,[1]Customer!A:A,0))</f>
        <v>Lagos</v>
      </c>
      <c r="F108" s="2" t="str">
        <f>INDEX([1]Customer!E:E,MATCH([1]Order!B108,[1]Customer!A:A,0))</f>
        <v>Nigeria</v>
      </c>
      <c r="G108" s="2" t="str">
        <f>INDEX('[1]Pnone Number'!B:B,MATCH([1]Order!B108,[1]Customer!A:A,0))</f>
        <v>555-1256</v>
      </c>
      <c r="H108" s="2" t="str">
        <f>_xlfn.XLOOKUP([1]Order!B108,'[1]Pnone Number'!A:A,'[1]Pnone Number'!B:B,"Not Found")</f>
        <v>Not Found</v>
      </c>
      <c r="I108" s="3">
        <v>42066</v>
      </c>
      <c r="J108" s="1" t="s">
        <v>17</v>
      </c>
      <c r="K108" s="1">
        <v>5</v>
      </c>
    </row>
    <row r="109" spans="1:11" x14ac:dyDescent="0.25">
      <c r="A109" s="1">
        <v>208</v>
      </c>
      <c r="B109" s="1">
        <v>10083</v>
      </c>
      <c r="C109" s="2" t="str">
        <f>INDEX([1]Customer!B:B,MATCH([1]Order!B109,[1]Customer!A:A,0))</f>
        <v xml:space="preserve">    Delta Seitz</v>
      </c>
      <c r="D109" s="2" t="str">
        <f>INDEX([1]Customer!C:C,MATCH([1]Order!B109,[1]Customer!A:A,0))</f>
        <v>Male</v>
      </c>
      <c r="E109" s="2" t="str">
        <f>INDEX([1]Customer!D:D,MATCH([1]Order!B109,[1]Customer!A:A,0))</f>
        <v>Naples</v>
      </c>
      <c r="F109" s="2" t="str">
        <f>INDEX([1]Customer!E:E,MATCH([1]Order!B109,[1]Customer!A:A,0))</f>
        <v>Italy</v>
      </c>
      <c r="G109" s="2" t="str">
        <f>INDEX('[1]Pnone Number'!B:B,MATCH([1]Order!B109,[1]Customer!A:A,0))</f>
        <v>555-1408</v>
      </c>
      <c r="H109" s="2" t="str">
        <f>_xlfn.XLOOKUP([1]Order!B109,'[1]Pnone Number'!A:A,'[1]Pnone Number'!B:B,"Not Found")</f>
        <v>555-1400</v>
      </c>
      <c r="I109" s="3">
        <v>41688</v>
      </c>
      <c r="J109" s="1" t="s">
        <v>16</v>
      </c>
      <c r="K109" s="1">
        <v>21</v>
      </c>
    </row>
    <row r="110" spans="1:11" x14ac:dyDescent="0.25">
      <c r="A110" s="1">
        <v>209</v>
      </c>
      <c r="B110" s="1">
        <v>10084</v>
      </c>
      <c r="C110" s="2" t="str">
        <f>INDEX([1]Customer!B:B,MATCH([1]Order!B110,[1]Customer!A:A,0))</f>
        <v xml:space="preserve">    Mauricio Thetford</v>
      </c>
      <c r="D110" s="2" t="str">
        <f>INDEX([1]Customer!C:C,MATCH([1]Order!B110,[1]Customer!A:A,0))</f>
        <v>Male</v>
      </c>
      <c r="E110" s="2" t="str">
        <f>INDEX([1]Customer!D:D,MATCH([1]Order!B110,[1]Customer!A:A,0))</f>
        <v>Minneapolis</v>
      </c>
      <c r="F110" s="2" t="str">
        <f>INDEX([1]Customer!E:E,MATCH([1]Order!B110,[1]Customer!A:A,0))</f>
        <v>USA</v>
      </c>
      <c r="G110" s="2" t="str">
        <f>INDEX('[1]Pnone Number'!B:B,MATCH([1]Order!B110,[1]Customer!A:A,0))</f>
        <v>555-1410</v>
      </c>
      <c r="H110" s="2" t="str">
        <f>_xlfn.XLOOKUP([1]Order!B110,'[1]Pnone Number'!A:A,'[1]Pnone Number'!B:B,"Not Found")</f>
        <v>555-1402</v>
      </c>
      <c r="I110" s="3">
        <v>42047</v>
      </c>
      <c r="J110" s="1" t="s">
        <v>16</v>
      </c>
      <c r="K110" s="1">
        <v>24</v>
      </c>
    </row>
    <row r="111" spans="1:11" x14ac:dyDescent="0.25">
      <c r="A111" s="1">
        <v>210</v>
      </c>
      <c r="B111" s="1">
        <v>10057</v>
      </c>
      <c r="C111" s="2" t="str">
        <f>INDEX([1]Customer!B:B,MATCH([1]Order!B111,[1]Customer!A:A,0))</f>
        <v xml:space="preserve">    Willis Brinks</v>
      </c>
      <c r="D111" s="2" t="str">
        <f>INDEX([1]Customer!C:C,MATCH([1]Order!B111,[1]Customer!A:A,0))</f>
        <v>Male</v>
      </c>
      <c r="E111" s="2" t="str">
        <f>INDEX([1]Customer!D:D,MATCH([1]Order!B111,[1]Customer!A:A,0))</f>
        <v>Washington</v>
      </c>
      <c r="F111" s="2" t="str">
        <f>INDEX([1]Customer!E:E,MATCH([1]Order!B111,[1]Customer!A:A,0))</f>
        <v>USA</v>
      </c>
      <c r="G111" s="2" t="str">
        <f>INDEX('[1]Pnone Number'!B:B,MATCH([1]Order!B111,[1]Customer!A:A,0))</f>
        <v>555-1352</v>
      </c>
      <c r="H111" s="2" t="str">
        <f>_xlfn.XLOOKUP([1]Order!B111,'[1]Pnone Number'!A:A,'[1]Pnone Number'!B:B,"Not Found")</f>
        <v>555-1346</v>
      </c>
      <c r="I111" s="3">
        <v>42275</v>
      </c>
      <c r="J111" s="1" t="s">
        <v>19</v>
      </c>
      <c r="K111" s="1">
        <v>16</v>
      </c>
    </row>
    <row r="112" spans="1:11" x14ac:dyDescent="0.25">
      <c r="A112" s="1">
        <v>211</v>
      </c>
      <c r="B112" s="1">
        <v>10130</v>
      </c>
      <c r="C112" s="2" t="str">
        <f>INDEX([1]Customer!B:B,MATCH([1]Order!B112,[1]Customer!A:A,0))</f>
        <v xml:space="preserve">    Omega Woolford</v>
      </c>
      <c r="D112" s="2" t="str">
        <f>INDEX([1]Customer!C:C,MATCH([1]Order!B112,[1]Customer!A:A,0))</f>
        <v>Female</v>
      </c>
      <c r="E112" s="2" t="str">
        <f>INDEX([1]Customer!D:D,MATCH([1]Order!B112,[1]Customer!A:A,0))</f>
        <v>Mexico City</v>
      </c>
      <c r="F112" s="2" t="str">
        <f>INDEX([1]Customer!E:E,MATCH([1]Order!B112,[1]Customer!A:A,0))</f>
        <v>Mexico</v>
      </c>
      <c r="G112" s="2" t="str">
        <f>INDEX('[1]Pnone Number'!B:B,MATCH([1]Order!B112,[1]Customer!A:A,0))</f>
        <v>555-1504</v>
      </c>
      <c r="H112" s="2" t="str">
        <f>_xlfn.XLOOKUP([1]Order!B112,'[1]Pnone Number'!A:A,'[1]Pnone Number'!B:B,"Not Found")</f>
        <v>555-1494</v>
      </c>
      <c r="I112" s="3">
        <v>41716</v>
      </c>
      <c r="J112" s="1" t="s">
        <v>11</v>
      </c>
      <c r="K112" s="1">
        <v>20</v>
      </c>
    </row>
    <row r="113" spans="1:11" x14ac:dyDescent="0.25">
      <c r="A113" s="1">
        <v>212</v>
      </c>
      <c r="B113" s="1">
        <v>10027</v>
      </c>
      <c r="C113" s="2" t="str">
        <f>INDEX([1]Customer!B:B,MATCH([1]Order!B113,[1]Customer!A:A,0))</f>
        <v xml:space="preserve">    Leona Saia</v>
      </c>
      <c r="D113" s="2" t="str">
        <f>INDEX([1]Customer!C:C,MATCH([1]Order!B113,[1]Customer!A:A,0))</f>
        <v>Female</v>
      </c>
      <c r="E113" s="2" t="str">
        <f>INDEX([1]Customer!D:D,MATCH([1]Order!B113,[1]Customer!A:A,0))</f>
        <v>Kuala Lumpur</v>
      </c>
      <c r="F113" s="2" t="str">
        <f>INDEX([1]Customer!E:E,MATCH([1]Order!B113,[1]Customer!A:A,0))</f>
        <v>Malaysia</v>
      </c>
      <c r="G113" s="2" t="str">
        <f>INDEX('[1]Pnone Number'!B:B,MATCH([1]Order!B113,[1]Customer!A:A,0))</f>
        <v>555-1290</v>
      </c>
      <c r="H113" s="2" t="str">
        <f>_xlfn.XLOOKUP([1]Order!B113,'[1]Pnone Number'!A:A,'[1]Pnone Number'!B:B,"Not Found")</f>
        <v>555-1286</v>
      </c>
      <c r="I113" s="3">
        <v>40892</v>
      </c>
      <c r="J113" s="1" t="s">
        <v>17</v>
      </c>
      <c r="K113" s="1">
        <v>3</v>
      </c>
    </row>
    <row r="114" spans="1:11" x14ac:dyDescent="0.25">
      <c r="A114" s="1">
        <v>213</v>
      </c>
      <c r="B114" s="1">
        <v>10015</v>
      </c>
      <c r="C114" s="2" t="str">
        <f>INDEX([1]Customer!B:B,MATCH([1]Order!B114,[1]Customer!A:A,0))</f>
        <v xml:space="preserve">    Bella Logan</v>
      </c>
      <c r="D114" s="2" t="str">
        <f>INDEX([1]Customer!C:C,MATCH([1]Order!B114,[1]Customer!A:A,0))</f>
        <v>Female</v>
      </c>
      <c r="E114" s="2" t="str">
        <f>INDEX([1]Customer!D:D,MATCH([1]Order!B114,[1]Customer!A:A,0))</f>
        <v>Buenos Aires</v>
      </c>
      <c r="F114" s="2" t="str">
        <f>INDEX([1]Customer!E:E,MATCH([1]Order!B114,[1]Customer!A:A,0))</f>
        <v>Argentina</v>
      </c>
      <c r="G114" s="2" t="str">
        <f>INDEX('[1]Pnone Number'!B:B,MATCH([1]Order!B114,[1]Customer!A:A,0))</f>
        <v>555-1264</v>
      </c>
      <c r="H114" s="2" t="str">
        <f>_xlfn.XLOOKUP([1]Order!B114,'[1]Pnone Number'!A:A,'[1]Pnone Number'!B:B,"Not Found")</f>
        <v>555-1262</v>
      </c>
      <c r="I114" s="3">
        <v>42355</v>
      </c>
      <c r="J114" s="1" t="s">
        <v>18</v>
      </c>
      <c r="K114" s="1">
        <v>23</v>
      </c>
    </row>
    <row r="115" spans="1:11" x14ac:dyDescent="0.25">
      <c r="A115" s="1">
        <v>214</v>
      </c>
      <c r="B115" s="1">
        <v>10078</v>
      </c>
      <c r="C115" s="2" t="str">
        <f>INDEX([1]Customer!B:B,MATCH([1]Order!B115,[1]Customer!A:A,0))</f>
        <v xml:space="preserve">    Logan Schwan</v>
      </c>
      <c r="D115" s="2" t="str">
        <f>INDEX([1]Customer!C:C,MATCH([1]Order!B115,[1]Customer!A:A,0))</f>
        <v>Male</v>
      </c>
      <c r="E115" s="2" t="str">
        <f>INDEX([1]Customer!D:D,MATCH([1]Order!B115,[1]Customer!A:A,0))</f>
        <v>Cape Town</v>
      </c>
      <c r="F115" s="2" t="str">
        <f>INDEX([1]Customer!E:E,MATCH([1]Order!B115,[1]Customer!A:A,0))</f>
        <v>South Africa</v>
      </c>
      <c r="G115" s="2" t="str">
        <f>INDEX('[1]Pnone Number'!B:B,MATCH([1]Order!B115,[1]Customer!A:A,0))</f>
        <v>555-1396</v>
      </c>
      <c r="H115" s="2" t="str">
        <f>_xlfn.XLOOKUP([1]Order!B115,'[1]Pnone Number'!A:A,'[1]Pnone Number'!B:B,"Not Found")</f>
        <v>555-1388</v>
      </c>
      <c r="I115" s="3">
        <v>41531</v>
      </c>
      <c r="J115" s="1" t="s">
        <v>16</v>
      </c>
      <c r="K115" s="1">
        <v>14</v>
      </c>
    </row>
    <row r="116" spans="1:11" x14ac:dyDescent="0.25">
      <c r="A116" s="1">
        <v>215</v>
      </c>
      <c r="B116" s="1">
        <v>10058</v>
      </c>
      <c r="C116" s="2" t="str">
        <f>INDEX([1]Customer!B:B,MATCH([1]Order!B116,[1]Customer!A:A,0))</f>
        <v xml:space="preserve">    Margy Gamet</v>
      </c>
      <c r="D116" s="2" t="str">
        <f>INDEX([1]Customer!C:C,MATCH([1]Order!B116,[1]Customer!A:A,0))</f>
        <v>Female</v>
      </c>
      <c r="E116" s="2" t="str">
        <f>INDEX([1]Customer!D:D,MATCH([1]Order!B116,[1]Customer!A:A,0))</f>
        <v>Brussels</v>
      </c>
      <c r="F116" s="2" t="str">
        <f>INDEX([1]Customer!E:E,MATCH([1]Order!B116,[1]Customer!A:A,0))</f>
        <v>Belgium</v>
      </c>
      <c r="G116" s="2" t="str">
        <f>INDEX('[1]Pnone Number'!B:B,MATCH([1]Order!B116,[1]Customer!A:A,0))</f>
        <v>555-1354</v>
      </c>
      <c r="H116" s="2" t="str">
        <f>_xlfn.XLOOKUP([1]Order!B116,'[1]Pnone Number'!A:A,'[1]Pnone Number'!B:B,"Not Found")</f>
        <v>555-1348</v>
      </c>
      <c r="I116" s="3">
        <v>40650</v>
      </c>
      <c r="J116" s="1" t="s">
        <v>19</v>
      </c>
      <c r="K116" s="1">
        <v>8</v>
      </c>
    </row>
    <row r="117" spans="1:11" x14ac:dyDescent="0.25">
      <c r="A117" s="1">
        <v>216</v>
      </c>
      <c r="B117" s="1">
        <v>10026</v>
      </c>
      <c r="C117" s="2" t="str">
        <f>INDEX([1]Customer!B:B,MATCH([1]Order!B117,[1]Customer!A:A,0))</f>
        <v xml:space="preserve">    Lennie Grasso</v>
      </c>
      <c r="D117" s="2" t="str">
        <f>INDEX([1]Customer!C:C,MATCH([1]Order!B117,[1]Customer!A:A,0))</f>
        <v>Male</v>
      </c>
      <c r="E117" s="2" t="str">
        <f>INDEX([1]Customer!D:D,MATCH([1]Order!B117,[1]Customer!A:A,0))</f>
        <v>Tianjin</v>
      </c>
      <c r="F117" s="2" t="str">
        <f>INDEX([1]Customer!E:E,MATCH([1]Order!B117,[1]Customer!A:A,0))</f>
        <v>China</v>
      </c>
      <c r="G117" s="2" t="str">
        <f>INDEX('[1]Pnone Number'!B:B,MATCH([1]Order!B117,[1]Customer!A:A,0))</f>
        <v>555-1288</v>
      </c>
      <c r="H117" s="2" t="str">
        <f>_xlfn.XLOOKUP([1]Order!B117,'[1]Pnone Number'!A:A,'[1]Pnone Number'!B:B,"Not Found")</f>
        <v>555-1284</v>
      </c>
      <c r="I117" s="3">
        <v>41968</v>
      </c>
      <c r="J117" s="1" t="s">
        <v>16</v>
      </c>
      <c r="K117" s="1">
        <v>7</v>
      </c>
    </row>
    <row r="118" spans="1:11" x14ac:dyDescent="0.25">
      <c r="A118" s="1">
        <v>217</v>
      </c>
      <c r="B118" s="1">
        <v>10096</v>
      </c>
      <c r="C118" s="2" t="str">
        <f>INDEX([1]Customer!B:B,MATCH([1]Order!B118,[1]Customer!A:A,0))</f>
        <v xml:space="preserve">    Edwin Mehr</v>
      </c>
      <c r="D118" s="2" t="str">
        <f>INDEX([1]Customer!C:C,MATCH([1]Order!B118,[1]Customer!A:A,0))</f>
        <v>Male</v>
      </c>
      <c r="E118" s="2" t="str">
        <f>INDEX([1]Customer!D:D,MATCH([1]Order!B118,[1]Customer!A:A,0))</f>
        <v>Baltimore</v>
      </c>
      <c r="F118" s="2" t="str">
        <f>INDEX([1]Customer!E:E,MATCH([1]Order!B118,[1]Customer!A:A,0))</f>
        <v>USA</v>
      </c>
      <c r="G118" s="2" t="str">
        <f>INDEX('[1]Pnone Number'!B:B,MATCH([1]Order!B118,[1]Customer!A:A,0))</f>
        <v>555-1434</v>
      </c>
      <c r="H118" s="2" t="str">
        <f>_xlfn.XLOOKUP([1]Order!B118,'[1]Pnone Number'!A:A,'[1]Pnone Number'!B:B,"Not Found")</f>
        <v>555-1426</v>
      </c>
      <c r="I118" s="3">
        <v>40958</v>
      </c>
      <c r="J118" s="1" t="s">
        <v>14</v>
      </c>
      <c r="K118" s="1">
        <v>21</v>
      </c>
    </row>
    <row r="119" spans="1:11" x14ac:dyDescent="0.25">
      <c r="A119" s="1">
        <v>218</v>
      </c>
      <c r="B119" s="1">
        <v>10126</v>
      </c>
      <c r="C119" s="2" t="str">
        <f>INDEX([1]Customer!B:B,MATCH([1]Order!B119,[1]Customer!A:A,0))</f>
        <v xml:space="preserve">    Roy Reber</v>
      </c>
      <c r="D119" s="2" t="str">
        <f>INDEX([1]Customer!C:C,MATCH([1]Order!B119,[1]Customer!A:A,0))</f>
        <v>Male</v>
      </c>
      <c r="E119" s="2" t="str">
        <f>INDEX([1]Customer!D:D,MATCH([1]Order!B119,[1]Customer!A:A,0))</f>
        <v>Tokyo</v>
      </c>
      <c r="F119" s="2" t="str">
        <f>INDEX([1]Customer!E:E,MATCH([1]Order!B119,[1]Customer!A:A,0))</f>
        <v>Japan</v>
      </c>
      <c r="G119" s="2" t="str">
        <f>INDEX('[1]Pnone Number'!B:B,MATCH([1]Order!B119,[1]Customer!A:A,0))</f>
        <v>555-1496</v>
      </c>
      <c r="H119" s="2" t="str">
        <f>_xlfn.XLOOKUP([1]Order!B119,'[1]Pnone Number'!A:A,'[1]Pnone Number'!B:B,"Not Found")</f>
        <v>555-1486</v>
      </c>
      <c r="I119" s="3">
        <v>42227</v>
      </c>
      <c r="J119" s="1" t="s">
        <v>12</v>
      </c>
      <c r="K119" s="1">
        <v>11</v>
      </c>
    </row>
    <row r="120" spans="1:11" x14ac:dyDescent="0.25">
      <c r="A120" s="1">
        <v>219</v>
      </c>
      <c r="B120" s="1">
        <v>10069</v>
      </c>
      <c r="C120" s="2" t="str">
        <f>INDEX([1]Customer!B:B,MATCH([1]Order!B120,[1]Customer!A:A,0))</f>
        <v xml:space="preserve">    Larissa Louviere</v>
      </c>
      <c r="D120" s="2" t="str">
        <f>INDEX([1]Customer!C:C,MATCH([1]Order!B120,[1]Customer!A:A,0))</f>
        <v>Female</v>
      </c>
      <c r="E120" s="2" t="str">
        <f>INDEX([1]Customer!D:D,MATCH([1]Order!B120,[1]Customer!A:A,0))</f>
        <v>Sao Paulo</v>
      </c>
      <c r="F120" s="2" t="str">
        <f>INDEX([1]Customer!E:E,MATCH([1]Order!B120,[1]Customer!A:A,0))</f>
        <v>Brazil</v>
      </c>
      <c r="G120" s="2" t="str">
        <f>INDEX('[1]Pnone Number'!B:B,MATCH([1]Order!B120,[1]Customer!A:A,0))</f>
        <v>555-1376</v>
      </c>
      <c r="H120" s="2" t="str">
        <f>_xlfn.XLOOKUP([1]Order!B120,'[1]Pnone Number'!A:A,'[1]Pnone Number'!B:B,"Not Found")</f>
        <v>555-1370</v>
      </c>
      <c r="I120" s="3">
        <v>40965</v>
      </c>
      <c r="J120" s="1" t="s">
        <v>15</v>
      </c>
      <c r="K120" s="1">
        <v>4</v>
      </c>
    </row>
    <row r="121" spans="1:11" x14ac:dyDescent="0.25">
      <c r="A121" s="1">
        <v>220</v>
      </c>
      <c r="B121" s="1">
        <v>10017</v>
      </c>
      <c r="C121" s="2" t="str">
        <f>INDEX([1]Customer!B:B,MATCH([1]Order!B121,[1]Customer!A:A,0))</f>
        <v xml:space="preserve">    Genaro Knutson</v>
      </c>
      <c r="D121" s="2" t="str">
        <f>INDEX([1]Customer!C:C,MATCH([1]Order!B121,[1]Customer!A:A,0))</f>
        <v>Male</v>
      </c>
      <c r="E121" s="2" t="str">
        <f>INDEX([1]Customer!D:D,MATCH([1]Order!B121,[1]Customer!A:A,0))</f>
        <v>Moscow</v>
      </c>
      <c r="F121" s="2" t="str">
        <f>INDEX([1]Customer!E:E,MATCH([1]Order!B121,[1]Customer!A:A,0))</f>
        <v>Russia</v>
      </c>
      <c r="G121" s="2" t="str">
        <f>INDEX('[1]Pnone Number'!B:B,MATCH([1]Order!B121,[1]Customer!A:A,0))</f>
        <v>555-1268</v>
      </c>
      <c r="H121" s="2" t="str">
        <f>_xlfn.XLOOKUP([1]Order!B121,'[1]Pnone Number'!A:A,'[1]Pnone Number'!B:B,"Not Found")</f>
        <v>555-1266</v>
      </c>
      <c r="I121" s="3">
        <v>40765</v>
      </c>
      <c r="J121" s="1" t="s">
        <v>15</v>
      </c>
      <c r="K121" s="1">
        <v>30</v>
      </c>
    </row>
    <row r="122" spans="1:11" x14ac:dyDescent="0.25">
      <c r="A122" s="1">
        <v>221</v>
      </c>
      <c r="B122" s="1">
        <v>10139</v>
      </c>
      <c r="C122" s="2" t="str">
        <f>INDEX([1]Customer!B:B,MATCH([1]Order!B122,[1]Customer!A:A,0))</f>
        <v xml:space="preserve">    Federico Taliaferro</v>
      </c>
      <c r="D122" s="2" t="str">
        <f>INDEX([1]Customer!C:C,MATCH([1]Order!B122,[1]Customer!A:A,0))</f>
        <v>Male</v>
      </c>
      <c r="E122" s="2" t="str">
        <f>INDEX([1]Customer!D:D,MATCH([1]Order!B122,[1]Customer!A:A,0))</f>
        <v>Kuala Lumpur</v>
      </c>
      <c r="F122" s="2" t="str">
        <f>INDEX([1]Customer!E:E,MATCH([1]Order!B122,[1]Customer!A:A,0))</f>
        <v>Malaysia</v>
      </c>
      <c r="G122" s="2" t="str">
        <f>INDEX('[1]Pnone Number'!B:B,MATCH([1]Order!B122,[1]Customer!A:A,0))</f>
        <v>555-1522</v>
      </c>
      <c r="H122" s="2" t="str">
        <f>_xlfn.XLOOKUP([1]Order!B122,'[1]Pnone Number'!A:A,'[1]Pnone Number'!B:B,"Not Found")</f>
        <v>555-1512</v>
      </c>
      <c r="I122" s="3">
        <v>41484</v>
      </c>
      <c r="J122" s="1" t="s">
        <v>11</v>
      </c>
      <c r="K122" s="1">
        <v>20</v>
      </c>
    </row>
    <row r="123" spans="1:11" x14ac:dyDescent="0.25">
      <c r="A123" s="1">
        <v>222</v>
      </c>
      <c r="B123" s="1">
        <v>10035</v>
      </c>
      <c r="C123" s="2" t="str">
        <f>INDEX([1]Customer!B:B,MATCH([1]Order!B123,[1]Customer!A:A,0))</f>
        <v xml:space="preserve">    Houston Gouin</v>
      </c>
      <c r="D123" s="2" t="str">
        <f>INDEX([1]Customer!C:C,MATCH([1]Order!B123,[1]Customer!A:A,0))</f>
        <v>Male</v>
      </c>
      <c r="E123" s="2" t="str">
        <f>INDEX([1]Customer!D:D,MATCH([1]Order!B123,[1]Customer!A:A,0))</f>
        <v xml:space="preserve">Damman </v>
      </c>
      <c r="F123" s="2" t="str">
        <f>INDEX([1]Customer!E:E,MATCH([1]Order!B123,[1]Customer!A:A,0))</f>
        <v>Saudi Arabia</v>
      </c>
      <c r="G123" s="2" t="str">
        <f>INDEX('[1]Pnone Number'!B:B,MATCH([1]Order!B123,[1]Customer!A:A,0))</f>
        <v>555-1306</v>
      </c>
      <c r="H123" s="2" t="str">
        <f>_xlfn.XLOOKUP([1]Order!B123,'[1]Pnone Number'!A:A,'[1]Pnone Number'!B:B,"Not Found")</f>
        <v>555-1302</v>
      </c>
      <c r="I123" s="3">
        <v>41186</v>
      </c>
      <c r="J123" s="1" t="s">
        <v>17</v>
      </c>
      <c r="K123" s="1">
        <v>22</v>
      </c>
    </row>
    <row r="124" spans="1:11" x14ac:dyDescent="0.25">
      <c r="A124" s="1">
        <v>223</v>
      </c>
      <c r="B124" s="1">
        <v>10133</v>
      </c>
      <c r="C124" s="2" t="str">
        <f>INDEX([1]Customer!B:B,MATCH([1]Order!B124,[1]Customer!A:A,0))</f>
        <v xml:space="preserve">    Conrad Haggard</v>
      </c>
      <c r="D124" s="2" t="str">
        <f>INDEX([1]Customer!C:C,MATCH([1]Order!B124,[1]Customer!A:A,0))</f>
        <v>Male</v>
      </c>
      <c r="E124" s="2" t="str">
        <f>INDEX([1]Customer!D:D,MATCH([1]Order!B124,[1]Customer!A:A,0))</f>
        <v>Mumbai</v>
      </c>
      <c r="F124" s="2" t="str">
        <f>INDEX([1]Customer!E:E,MATCH([1]Order!B124,[1]Customer!A:A,0))</f>
        <v>India</v>
      </c>
      <c r="G124" s="2" t="str">
        <f>INDEX('[1]Pnone Number'!B:B,MATCH([1]Order!B124,[1]Customer!A:A,0))</f>
        <v>555-1510</v>
      </c>
      <c r="H124" s="2" t="str">
        <f>_xlfn.XLOOKUP([1]Order!B124,'[1]Pnone Number'!A:A,'[1]Pnone Number'!B:B,"Not Found")</f>
        <v>555-1500</v>
      </c>
      <c r="I124" s="3">
        <v>41678</v>
      </c>
      <c r="J124" s="1" t="s">
        <v>17</v>
      </c>
      <c r="K124" s="1">
        <v>12</v>
      </c>
    </row>
    <row r="125" spans="1:11" x14ac:dyDescent="0.25">
      <c r="A125" s="1">
        <v>224</v>
      </c>
      <c r="B125" s="1">
        <v>10082</v>
      </c>
      <c r="C125" s="2" t="str">
        <f>INDEX([1]Customer!B:B,MATCH([1]Order!B125,[1]Customer!A:A,0))</f>
        <v xml:space="preserve">    Charles Ascencio</v>
      </c>
      <c r="D125" s="2" t="str">
        <f>INDEX([1]Customer!C:C,MATCH([1]Order!B125,[1]Customer!A:A,0))</f>
        <v>Male</v>
      </c>
      <c r="E125" s="2" t="str">
        <f>INDEX([1]Customer!D:D,MATCH([1]Order!B125,[1]Customer!A:A,0))</f>
        <v>Rome</v>
      </c>
      <c r="F125" s="2" t="str">
        <f>INDEX([1]Customer!E:E,MATCH([1]Order!B125,[1]Customer!A:A,0))</f>
        <v>Italy</v>
      </c>
      <c r="G125" s="2" t="str">
        <f>INDEX('[1]Pnone Number'!B:B,MATCH([1]Order!B125,[1]Customer!A:A,0))</f>
        <v>555-1404</v>
      </c>
      <c r="H125" s="2" t="str">
        <f>_xlfn.XLOOKUP([1]Order!B125,'[1]Pnone Number'!A:A,'[1]Pnone Number'!B:B,"Not Found")</f>
        <v>555-1396</v>
      </c>
      <c r="I125" s="3">
        <v>41304</v>
      </c>
      <c r="J125" s="1" t="s">
        <v>17</v>
      </c>
      <c r="K125" s="1">
        <v>8</v>
      </c>
    </row>
    <row r="126" spans="1:11" x14ac:dyDescent="0.25">
      <c r="A126" s="1">
        <v>225</v>
      </c>
      <c r="B126" s="1">
        <v>10083</v>
      </c>
      <c r="C126" s="2" t="str">
        <f>INDEX([1]Customer!B:B,MATCH([1]Order!B126,[1]Customer!A:A,0))</f>
        <v xml:space="preserve">    Delta Seitz</v>
      </c>
      <c r="D126" s="2" t="str">
        <f>INDEX([1]Customer!C:C,MATCH([1]Order!B126,[1]Customer!A:A,0))</f>
        <v>Male</v>
      </c>
      <c r="E126" s="2" t="str">
        <f>INDEX([1]Customer!D:D,MATCH([1]Order!B126,[1]Customer!A:A,0))</f>
        <v>Naples</v>
      </c>
      <c r="F126" s="2" t="str">
        <f>INDEX([1]Customer!E:E,MATCH([1]Order!B126,[1]Customer!A:A,0))</f>
        <v>Italy</v>
      </c>
      <c r="G126" s="2" t="str">
        <f>INDEX('[1]Pnone Number'!B:B,MATCH([1]Order!B126,[1]Customer!A:A,0))</f>
        <v>555-1408</v>
      </c>
      <c r="H126" s="2" t="str">
        <f>_xlfn.XLOOKUP([1]Order!B126,'[1]Pnone Number'!A:A,'[1]Pnone Number'!B:B,"Not Found")</f>
        <v>555-1400</v>
      </c>
      <c r="I126" s="3">
        <v>40474</v>
      </c>
      <c r="J126" s="1" t="s">
        <v>14</v>
      </c>
      <c r="K126" s="1">
        <v>26</v>
      </c>
    </row>
    <row r="127" spans="1:11" x14ac:dyDescent="0.25">
      <c r="A127" s="1">
        <v>226</v>
      </c>
      <c r="B127" s="1">
        <v>10140</v>
      </c>
      <c r="C127" s="2" t="str">
        <f>INDEX([1]Customer!B:B,MATCH([1]Order!B127,[1]Customer!A:A,0))</f>
        <v xml:space="preserve">    Gordon Lehr</v>
      </c>
      <c r="D127" s="2" t="str">
        <f>INDEX([1]Customer!C:C,MATCH([1]Order!B127,[1]Customer!A:A,0))</f>
        <v>Male</v>
      </c>
      <c r="E127" s="2" t="str">
        <f>INDEX([1]Customer!D:D,MATCH([1]Order!B127,[1]Customer!A:A,0))</f>
        <v>Toronto</v>
      </c>
      <c r="F127" s="2" t="str">
        <f>INDEX([1]Customer!E:E,MATCH([1]Order!B127,[1]Customer!A:A,0))</f>
        <v>Canada</v>
      </c>
      <c r="G127" s="2" t="str">
        <f>INDEX('[1]Pnone Number'!B:B,MATCH([1]Order!B127,[1]Customer!A:A,0))</f>
        <v>555-1524</v>
      </c>
      <c r="H127" s="2" t="str">
        <f>_xlfn.XLOOKUP([1]Order!B127,'[1]Pnone Number'!A:A,'[1]Pnone Number'!B:B,"Not Found")</f>
        <v>555-1514</v>
      </c>
      <c r="I127" s="3">
        <v>40409</v>
      </c>
      <c r="J127" s="1" t="s">
        <v>10</v>
      </c>
      <c r="K127" s="1">
        <v>30</v>
      </c>
    </row>
    <row r="128" spans="1:11" x14ac:dyDescent="0.25">
      <c r="A128" s="1">
        <v>227</v>
      </c>
      <c r="B128" s="1">
        <v>10029</v>
      </c>
      <c r="C128" s="2" t="str">
        <f>INDEX([1]Customer!B:B,MATCH([1]Order!B128,[1]Customer!A:A,0))</f>
        <v xml:space="preserve">    Annabel Rawlings</v>
      </c>
      <c r="D128" s="2" t="str">
        <f>INDEX([1]Customer!C:C,MATCH([1]Order!B128,[1]Customer!A:A,0))</f>
        <v>Female</v>
      </c>
      <c r="E128" s="2" t="str">
        <f>INDEX([1]Customer!D:D,MATCH([1]Order!B128,[1]Customer!A:A,0))</f>
        <v>Milan</v>
      </c>
      <c r="F128" s="2" t="str">
        <f>INDEX([1]Customer!E:E,MATCH([1]Order!B128,[1]Customer!A:A,0))</f>
        <v>Italy</v>
      </c>
      <c r="G128" s="2" t="str">
        <f>INDEX('[1]Pnone Number'!B:B,MATCH([1]Order!B128,[1]Customer!A:A,0))</f>
        <v>555-1294</v>
      </c>
      <c r="H128" s="2" t="str">
        <f>_xlfn.XLOOKUP([1]Order!B128,'[1]Pnone Number'!A:A,'[1]Pnone Number'!B:B,"Not Found")</f>
        <v>555-1290</v>
      </c>
      <c r="I128" s="3">
        <v>40650</v>
      </c>
      <c r="J128" s="1" t="s">
        <v>10</v>
      </c>
      <c r="K128" s="1">
        <v>17</v>
      </c>
    </row>
    <row r="129" spans="1:11" x14ac:dyDescent="0.25">
      <c r="A129" s="1">
        <v>228</v>
      </c>
      <c r="B129" s="1">
        <v>10117</v>
      </c>
      <c r="C129" s="2" t="str">
        <f>INDEX([1]Customer!B:B,MATCH([1]Order!B129,[1]Customer!A:A,0))</f>
        <v xml:space="preserve">    Anton Higuera</v>
      </c>
      <c r="D129" s="2" t="str">
        <f>INDEX([1]Customer!C:C,MATCH([1]Order!B129,[1]Customer!A:A,0))</f>
        <v>Male</v>
      </c>
      <c r="E129" s="2" t="str">
        <f>INDEX([1]Customer!D:D,MATCH([1]Order!B129,[1]Customer!A:A,0))</f>
        <v>Brussels</v>
      </c>
      <c r="F129" s="2" t="str">
        <f>INDEX([1]Customer!E:E,MATCH([1]Order!B129,[1]Customer!A:A,0))</f>
        <v>Belgium</v>
      </c>
      <c r="G129" s="2" t="str">
        <f>INDEX('[1]Pnone Number'!B:B,MATCH([1]Order!B129,[1]Customer!A:A,0))</f>
        <v>555-1478</v>
      </c>
      <c r="H129" s="2" t="str">
        <f>_xlfn.XLOOKUP([1]Order!B129,'[1]Pnone Number'!A:A,'[1]Pnone Number'!B:B,"Not Found")</f>
        <v>555-1468</v>
      </c>
      <c r="I129" s="3">
        <v>41884</v>
      </c>
      <c r="J129" s="1" t="s">
        <v>19</v>
      </c>
      <c r="K129" s="1">
        <v>30</v>
      </c>
    </row>
    <row r="130" spans="1:11" x14ac:dyDescent="0.25">
      <c r="A130" s="1">
        <v>229</v>
      </c>
      <c r="B130" s="1">
        <v>10091</v>
      </c>
      <c r="C130" s="2" t="str">
        <f>INDEX([1]Customer!B:B,MATCH([1]Order!B130,[1]Customer!A:A,0))</f>
        <v xml:space="preserve">    Milagros Colangelo</v>
      </c>
      <c r="D130" s="2" t="str">
        <f>INDEX([1]Customer!C:C,MATCH([1]Order!B130,[1]Customer!A:A,0))</f>
        <v>Male</v>
      </c>
      <c r="E130" s="2" t="str">
        <f>INDEX([1]Customer!D:D,MATCH([1]Order!B130,[1]Customer!A:A,0))</f>
        <v>Katowice</v>
      </c>
      <c r="F130" s="2" t="str">
        <f>INDEX([1]Customer!E:E,MATCH([1]Order!B130,[1]Customer!A:A,0))</f>
        <v>Poland</v>
      </c>
      <c r="G130" s="2" t="str">
        <f>INDEX('[1]Pnone Number'!B:B,MATCH([1]Order!B130,[1]Customer!A:A,0))</f>
        <v>555-1424</v>
      </c>
      <c r="H130" s="2" t="str">
        <f>_xlfn.XLOOKUP([1]Order!B130,'[1]Pnone Number'!A:A,'[1]Pnone Number'!B:B,"Not Found")</f>
        <v>555-1416</v>
      </c>
      <c r="I130" s="3">
        <v>41984</v>
      </c>
      <c r="J130" s="1" t="s">
        <v>14</v>
      </c>
      <c r="K130" s="1">
        <v>30</v>
      </c>
    </row>
    <row r="131" spans="1:11" x14ac:dyDescent="0.25">
      <c r="A131" s="1">
        <v>230</v>
      </c>
      <c r="B131" s="1">
        <v>10084</v>
      </c>
      <c r="C131" s="2" t="str">
        <f>INDEX([1]Customer!B:B,MATCH([1]Order!B131,[1]Customer!A:A,0))</f>
        <v xml:space="preserve">    Mauricio Thetford</v>
      </c>
      <c r="D131" s="2" t="str">
        <f>INDEX([1]Customer!C:C,MATCH([1]Order!B131,[1]Customer!A:A,0))</f>
        <v>Male</v>
      </c>
      <c r="E131" s="2" t="str">
        <f>INDEX([1]Customer!D:D,MATCH([1]Order!B131,[1]Customer!A:A,0))</f>
        <v>Minneapolis</v>
      </c>
      <c r="F131" s="2" t="str">
        <f>INDEX([1]Customer!E:E,MATCH([1]Order!B131,[1]Customer!A:A,0))</f>
        <v>USA</v>
      </c>
      <c r="G131" s="2" t="str">
        <f>INDEX('[1]Pnone Number'!B:B,MATCH([1]Order!B131,[1]Customer!A:A,0))</f>
        <v>555-1410</v>
      </c>
      <c r="H131" s="2" t="str">
        <f>_xlfn.XLOOKUP([1]Order!B131,'[1]Pnone Number'!A:A,'[1]Pnone Number'!B:B,"Not Found")</f>
        <v>555-1402</v>
      </c>
      <c r="I131" s="3">
        <v>41200</v>
      </c>
      <c r="J131" s="1" t="s">
        <v>12</v>
      </c>
      <c r="K131" s="1">
        <v>10</v>
      </c>
    </row>
    <row r="132" spans="1:11" x14ac:dyDescent="0.25">
      <c r="A132" s="1">
        <v>231</v>
      </c>
      <c r="B132" s="1">
        <v>10013</v>
      </c>
      <c r="C132" s="2" t="str">
        <f>INDEX([1]Customer!B:B,MATCH([1]Order!B132,[1]Customer!A:A,0))</f>
        <v xml:space="preserve">    Leigha Bouffard</v>
      </c>
      <c r="D132" s="2" t="str">
        <f>INDEX([1]Customer!C:C,MATCH([1]Order!B132,[1]Customer!A:A,0))</f>
        <v>Female</v>
      </c>
      <c r="E132" s="2" t="str">
        <f>INDEX([1]Customer!D:D,MATCH([1]Order!B132,[1]Customer!A:A,0))</f>
        <v>Cairo</v>
      </c>
      <c r="F132" s="2" t="str">
        <f>INDEX([1]Customer!E:E,MATCH([1]Order!B132,[1]Customer!A:A,0))</f>
        <v>Egypt</v>
      </c>
      <c r="G132" s="2" t="str">
        <f>INDEX('[1]Pnone Number'!B:B,MATCH([1]Order!B132,[1]Customer!A:A,0))</f>
        <v>555-1260</v>
      </c>
      <c r="H132" s="2" t="str">
        <f>_xlfn.XLOOKUP([1]Order!B132,'[1]Pnone Number'!A:A,'[1]Pnone Number'!B:B,"Not Found")</f>
        <v>555-1258</v>
      </c>
      <c r="I132" s="3">
        <v>42165</v>
      </c>
      <c r="J132" s="1" t="s">
        <v>10</v>
      </c>
      <c r="K132" s="1">
        <v>1</v>
      </c>
    </row>
    <row r="133" spans="1:11" x14ac:dyDescent="0.25">
      <c r="A133" s="1">
        <v>232</v>
      </c>
      <c r="B133" s="1">
        <v>10060</v>
      </c>
      <c r="C133" s="2" t="str">
        <f>INDEX([1]Customer!B:B,MATCH([1]Order!B133,[1]Customer!A:A,0))</f>
        <v xml:space="preserve">    Solomon Mahurin</v>
      </c>
      <c r="D133" s="2" t="str">
        <f>INDEX([1]Customer!C:C,MATCH([1]Order!B133,[1]Customer!A:A,0))</f>
        <v>Male</v>
      </c>
      <c r="E133" s="2" t="str">
        <f>INDEX([1]Customer!D:D,MATCH([1]Order!B133,[1]Customer!A:A,0))</f>
        <v>San Jose</v>
      </c>
      <c r="F133" s="2" t="str">
        <f>INDEX([1]Customer!E:E,MATCH([1]Order!B133,[1]Customer!A:A,0))</f>
        <v>USA</v>
      </c>
      <c r="G133" s="2" t="str">
        <f>INDEX('[1]Pnone Number'!B:B,MATCH([1]Order!B133,[1]Customer!A:A,0))</f>
        <v>555-1358</v>
      </c>
      <c r="H133" s="2" t="str">
        <f>_xlfn.XLOOKUP([1]Order!B133,'[1]Pnone Number'!A:A,'[1]Pnone Number'!B:B,"Not Found")</f>
        <v>555-1352</v>
      </c>
      <c r="I133" s="3">
        <v>40802</v>
      </c>
      <c r="J133" s="1" t="s">
        <v>15</v>
      </c>
      <c r="K133" s="1">
        <v>21</v>
      </c>
    </row>
    <row r="134" spans="1:11" x14ac:dyDescent="0.25">
      <c r="A134" s="1">
        <v>233</v>
      </c>
      <c r="B134" s="1">
        <v>10076</v>
      </c>
      <c r="C134" s="2" t="str">
        <f>INDEX([1]Customer!B:B,MATCH([1]Order!B134,[1]Customer!A:A,0))</f>
        <v xml:space="preserve">    Flora Zuniga</v>
      </c>
      <c r="D134" s="2" t="str">
        <f>INDEX([1]Customer!C:C,MATCH([1]Order!B134,[1]Customer!A:A,0))</f>
        <v>Female</v>
      </c>
      <c r="E134" s="2" t="str">
        <f>INDEX([1]Customer!D:D,MATCH([1]Order!B134,[1]Customer!A:A,0))</f>
        <v>Jeddah</v>
      </c>
      <c r="F134" s="2" t="str">
        <f>INDEX([1]Customer!E:E,MATCH([1]Order!B134,[1]Customer!A:A,0))</f>
        <v>Saudi Arabia</v>
      </c>
      <c r="G134" s="2" t="str">
        <f>INDEX('[1]Pnone Number'!B:B,MATCH([1]Order!B134,[1]Customer!A:A,0))</f>
        <v>555-1392</v>
      </c>
      <c r="H134" s="2" t="str">
        <f>_xlfn.XLOOKUP([1]Order!B134,'[1]Pnone Number'!A:A,'[1]Pnone Number'!B:B,"Not Found")</f>
        <v>555-1384</v>
      </c>
      <c r="I134" s="3">
        <v>40580</v>
      </c>
      <c r="J134" s="1" t="s">
        <v>17</v>
      </c>
      <c r="K134" s="1">
        <v>8</v>
      </c>
    </row>
    <row r="135" spans="1:11" x14ac:dyDescent="0.25">
      <c r="A135" s="1">
        <v>234</v>
      </c>
      <c r="B135" s="1">
        <v>10031</v>
      </c>
      <c r="C135" s="2" t="str">
        <f>INDEX([1]Customer!B:B,MATCH([1]Order!B135,[1]Customer!A:A,0))</f>
        <v xml:space="preserve">    Jeannine Clayton</v>
      </c>
      <c r="D135" s="2" t="str">
        <f>INDEX([1]Customer!C:C,MATCH([1]Order!B135,[1]Customer!A:A,0))</f>
        <v>Female</v>
      </c>
      <c r="E135" s="2" t="str">
        <f>INDEX([1]Customer!D:D,MATCH([1]Order!B135,[1]Customer!A:A,0))</f>
        <v>Bangkok</v>
      </c>
      <c r="F135" s="2" t="str">
        <f>INDEX([1]Customer!E:E,MATCH([1]Order!B135,[1]Customer!A:A,0))</f>
        <v>Thailand</v>
      </c>
      <c r="G135" s="2" t="str">
        <f>INDEX('[1]Pnone Number'!B:B,MATCH([1]Order!B135,[1]Customer!A:A,0))</f>
        <v>555-1298</v>
      </c>
      <c r="H135" s="2" t="str">
        <f>_xlfn.XLOOKUP([1]Order!B135,'[1]Pnone Number'!A:A,'[1]Pnone Number'!B:B,"Not Found")</f>
        <v>555-1294</v>
      </c>
      <c r="I135" s="3">
        <v>42294</v>
      </c>
      <c r="J135" s="1" t="s">
        <v>19</v>
      </c>
      <c r="K135" s="1">
        <v>29</v>
      </c>
    </row>
    <row r="136" spans="1:11" x14ac:dyDescent="0.25">
      <c r="A136" s="1">
        <v>235</v>
      </c>
      <c r="B136" s="1">
        <v>10008</v>
      </c>
      <c r="C136" s="2" t="str">
        <f>INDEX([1]Customer!B:B,MATCH([1]Order!B136,[1]Customer!A:A,0))</f>
        <v xml:space="preserve">    Vernon Addy</v>
      </c>
      <c r="D136" s="2" t="str">
        <f>INDEX([1]Customer!C:C,MATCH([1]Order!B136,[1]Customer!A:A,0))</f>
        <v>Male</v>
      </c>
      <c r="E136" s="2" t="str">
        <f>INDEX([1]Customer!D:D,MATCH([1]Order!B136,[1]Customer!A:A,0))</f>
        <v>Mumbai</v>
      </c>
      <c r="F136" s="2" t="str">
        <f>INDEX([1]Customer!E:E,MATCH([1]Order!B136,[1]Customer!A:A,0))</f>
        <v>India</v>
      </c>
      <c r="G136" s="2" t="str">
        <f>INDEX('[1]Pnone Number'!B:B,MATCH([1]Order!B136,[1]Customer!A:A,0))</f>
        <v>555-1248</v>
      </c>
      <c r="H136" s="2" t="str">
        <f>_xlfn.XLOOKUP([1]Order!B136,'[1]Pnone Number'!A:A,'[1]Pnone Number'!B:B,"Not Found")</f>
        <v>555-1248</v>
      </c>
      <c r="I136" s="3">
        <v>40964</v>
      </c>
      <c r="J136" s="1" t="s">
        <v>14</v>
      </c>
      <c r="K136" s="1">
        <v>20</v>
      </c>
    </row>
    <row r="137" spans="1:11" x14ac:dyDescent="0.25">
      <c r="A137" s="1">
        <v>236</v>
      </c>
      <c r="B137" s="1">
        <v>10030</v>
      </c>
      <c r="C137" s="2" t="str">
        <f>INDEX([1]Customer!B:B,MATCH([1]Order!B137,[1]Customer!A:A,0))</f>
        <v xml:space="preserve">    Britni Baisden</v>
      </c>
      <c r="D137" s="2" t="str">
        <f>INDEX([1]Customer!C:C,MATCH([1]Order!B137,[1]Customer!A:A,0))</f>
        <v>Female</v>
      </c>
      <c r="E137" s="2" t="str">
        <f>INDEX([1]Customer!D:D,MATCH([1]Order!B137,[1]Customer!A:A,0))</f>
        <v>Lima</v>
      </c>
      <c r="F137" s="2" t="str">
        <f>INDEX([1]Customer!E:E,MATCH([1]Order!B137,[1]Customer!A:A,0))</f>
        <v>Peru</v>
      </c>
      <c r="G137" s="2" t="str">
        <f>INDEX('[1]Pnone Number'!B:B,MATCH([1]Order!B137,[1]Customer!A:A,0))</f>
        <v>555-1296</v>
      </c>
      <c r="H137" s="2" t="str">
        <f>_xlfn.XLOOKUP([1]Order!B137,'[1]Pnone Number'!A:A,'[1]Pnone Number'!B:B,"Not Found")</f>
        <v>555-1292</v>
      </c>
      <c r="I137" s="3">
        <v>41590</v>
      </c>
      <c r="J137" s="1" t="s">
        <v>11</v>
      </c>
      <c r="K137" s="1">
        <v>30</v>
      </c>
    </row>
    <row r="138" spans="1:11" x14ac:dyDescent="0.25">
      <c r="A138" s="1">
        <v>237</v>
      </c>
      <c r="B138" s="1">
        <v>10021</v>
      </c>
      <c r="C138" s="2" t="str">
        <f>INDEX([1]Customer!B:B,MATCH([1]Order!B138,[1]Customer!A:A,0))</f>
        <v xml:space="preserve">    Jesus Dallas</v>
      </c>
      <c r="D138" s="2" t="str">
        <f>INDEX([1]Customer!C:C,MATCH([1]Order!B138,[1]Customer!A:A,0))</f>
        <v>Male</v>
      </c>
      <c r="E138" s="2" t="str">
        <f>INDEX([1]Customer!D:D,MATCH([1]Order!B138,[1]Customer!A:A,0))</f>
        <v>Tokyo</v>
      </c>
      <c r="F138" s="2" t="str">
        <f>INDEX([1]Customer!E:E,MATCH([1]Order!B138,[1]Customer!A:A,0))</f>
        <v>Japan</v>
      </c>
      <c r="G138" s="2" t="str">
        <f>INDEX('[1]Pnone Number'!B:B,MATCH([1]Order!B138,[1]Customer!A:A,0))</f>
        <v>555-1276</v>
      </c>
      <c r="H138" s="2" t="str">
        <f>_xlfn.XLOOKUP([1]Order!B138,'[1]Pnone Number'!A:A,'[1]Pnone Number'!B:B,"Not Found")</f>
        <v>555-1274</v>
      </c>
      <c r="I138" s="3">
        <v>41826</v>
      </c>
      <c r="J138" s="1" t="s">
        <v>19</v>
      </c>
      <c r="K138" s="1">
        <v>24</v>
      </c>
    </row>
    <row r="139" spans="1:11" x14ac:dyDescent="0.25">
      <c r="A139" s="1">
        <v>238</v>
      </c>
      <c r="B139" s="1">
        <v>10085</v>
      </c>
      <c r="C139" s="2" t="str">
        <f>INDEX([1]Customer!B:B,MATCH([1]Order!B139,[1]Customer!A:A,0))</f>
        <v xml:space="preserve">    Celeste Dorothy</v>
      </c>
      <c r="D139" s="2" t="str">
        <f>INDEX([1]Customer!C:C,MATCH([1]Order!B139,[1]Customer!A:A,0))</f>
        <v>Female</v>
      </c>
      <c r="E139" s="2" t="str">
        <f>INDEX([1]Customer!D:D,MATCH([1]Order!B139,[1]Customer!A:A,0))</f>
        <v>Tel Aviv</v>
      </c>
      <c r="F139" s="2" t="str">
        <f>INDEX([1]Customer!E:E,MATCH([1]Order!B139,[1]Customer!A:A,0))</f>
        <v>Israel</v>
      </c>
      <c r="G139" s="2" t="str">
        <f>INDEX('[1]Pnone Number'!B:B,MATCH([1]Order!B139,[1]Customer!A:A,0))</f>
        <v>555-1412</v>
      </c>
      <c r="H139" s="2" t="str">
        <f>_xlfn.XLOOKUP([1]Order!B139,'[1]Pnone Number'!A:A,'[1]Pnone Number'!B:B,"Not Found")</f>
        <v>555-1404</v>
      </c>
      <c r="I139" s="3">
        <v>40996</v>
      </c>
      <c r="J139" s="1" t="s">
        <v>12</v>
      </c>
      <c r="K139" s="1">
        <v>22</v>
      </c>
    </row>
    <row r="140" spans="1:11" x14ac:dyDescent="0.25">
      <c r="A140" s="1">
        <v>239</v>
      </c>
      <c r="B140" s="1">
        <v>10121</v>
      </c>
      <c r="C140" s="2" t="str">
        <f>INDEX([1]Customer!B:B,MATCH([1]Order!B140,[1]Customer!A:A,0))</f>
        <v xml:space="preserve">    Dorris Bennetts</v>
      </c>
      <c r="D140" s="2" t="str">
        <f>INDEX([1]Customer!C:C,MATCH([1]Order!B140,[1]Customer!A:A,0))</f>
        <v>Female</v>
      </c>
      <c r="E140" s="2" t="str">
        <f>INDEX([1]Customer!D:D,MATCH([1]Order!B140,[1]Customer!A:A,0))</f>
        <v>Copenhagen</v>
      </c>
      <c r="F140" s="2" t="str">
        <f>INDEX([1]Customer!E:E,MATCH([1]Order!B140,[1]Customer!A:A,0))</f>
        <v>Denmark</v>
      </c>
      <c r="G140" s="2" t="str">
        <f>INDEX('[1]Pnone Number'!B:B,MATCH([1]Order!B140,[1]Customer!A:A,0))</f>
        <v>555-1486</v>
      </c>
      <c r="H140" s="2" t="str">
        <f>_xlfn.XLOOKUP([1]Order!B140,'[1]Pnone Number'!A:A,'[1]Pnone Number'!B:B,"Not Found")</f>
        <v>555-1476</v>
      </c>
      <c r="I140" s="3">
        <v>41364</v>
      </c>
      <c r="J140" s="1" t="s">
        <v>14</v>
      </c>
      <c r="K140" s="1">
        <v>1</v>
      </c>
    </row>
    <row r="141" spans="1:11" x14ac:dyDescent="0.25">
      <c r="A141" s="1">
        <v>240</v>
      </c>
      <c r="B141" s="1">
        <v>10048</v>
      </c>
      <c r="C141" s="2" t="str">
        <f>INDEX([1]Customer!B:B,MATCH([1]Order!B141,[1]Customer!A:A,0))</f>
        <v xml:space="preserve">    Clorinda Clemmer</v>
      </c>
      <c r="D141" s="2" t="str">
        <f>INDEX([1]Customer!C:C,MATCH([1]Order!B141,[1]Customer!A:A,0))</f>
        <v>Female</v>
      </c>
      <c r="E141" s="2" t="str">
        <f>INDEX([1]Customer!D:D,MATCH([1]Order!B141,[1]Customer!A:A,0))</f>
        <v>Toronto</v>
      </c>
      <c r="F141" s="2" t="str">
        <f>INDEX([1]Customer!E:E,MATCH([1]Order!B141,[1]Customer!A:A,0))</f>
        <v>Canada</v>
      </c>
      <c r="G141" s="2" t="str">
        <f>INDEX('[1]Pnone Number'!B:B,MATCH([1]Order!B141,[1]Customer!A:A,0))</f>
        <v>555-1332</v>
      </c>
      <c r="H141" s="2" t="str">
        <f>_xlfn.XLOOKUP([1]Order!B141,'[1]Pnone Number'!A:A,'[1]Pnone Number'!B:B,"Not Found")</f>
        <v>555-1328</v>
      </c>
      <c r="I141" s="3">
        <v>40261</v>
      </c>
      <c r="J141" s="1" t="s">
        <v>17</v>
      </c>
      <c r="K141" s="1">
        <v>3</v>
      </c>
    </row>
    <row r="142" spans="1:11" x14ac:dyDescent="0.25">
      <c r="A142" s="1">
        <v>241</v>
      </c>
      <c r="B142" s="1">
        <v>10096</v>
      </c>
      <c r="C142" s="2" t="str">
        <f>INDEX([1]Customer!B:B,MATCH([1]Order!B142,[1]Customer!A:A,0))</f>
        <v xml:space="preserve">    Edwin Mehr</v>
      </c>
      <c r="D142" s="2" t="str">
        <f>INDEX([1]Customer!C:C,MATCH([1]Order!B142,[1]Customer!A:A,0))</f>
        <v>Male</v>
      </c>
      <c r="E142" s="2" t="str">
        <f>INDEX([1]Customer!D:D,MATCH([1]Order!B142,[1]Customer!A:A,0))</f>
        <v>Baltimore</v>
      </c>
      <c r="F142" s="2" t="str">
        <f>INDEX([1]Customer!E:E,MATCH([1]Order!B142,[1]Customer!A:A,0))</f>
        <v>USA</v>
      </c>
      <c r="G142" s="2" t="str">
        <f>INDEX('[1]Pnone Number'!B:B,MATCH([1]Order!B142,[1]Customer!A:A,0))</f>
        <v>555-1434</v>
      </c>
      <c r="H142" s="2" t="str">
        <f>_xlfn.XLOOKUP([1]Order!B142,'[1]Pnone Number'!A:A,'[1]Pnone Number'!B:B,"Not Found")</f>
        <v>555-1426</v>
      </c>
      <c r="I142" s="3">
        <v>41235</v>
      </c>
      <c r="J142" s="1" t="s">
        <v>15</v>
      </c>
      <c r="K142" s="1">
        <v>20</v>
      </c>
    </row>
    <row r="143" spans="1:11" x14ac:dyDescent="0.25">
      <c r="A143" s="1">
        <v>242</v>
      </c>
      <c r="B143" s="1">
        <v>10011</v>
      </c>
      <c r="C143" s="2" t="str">
        <f>INDEX([1]Customer!B:B,MATCH([1]Order!B143,[1]Customer!A:A,0))</f>
        <v xml:space="preserve">    Carlita Schroyer</v>
      </c>
      <c r="D143" s="2" t="str">
        <f>INDEX([1]Customer!C:C,MATCH([1]Order!B143,[1]Customer!A:A,0))</f>
        <v>Female</v>
      </c>
      <c r="E143" s="2" t="str">
        <f>INDEX([1]Customer!D:D,MATCH([1]Order!B143,[1]Customer!A:A,0))</f>
        <v>Lagos</v>
      </c>
      <c r="F143" s="2" t="str">
        <f>INDEX([1]Customer!E:E,MATCH([1]Order!B143,[1]Customer!A:A,0))</f>
        <v>Nigeria</v>
      </c>
      <c r="G143" s="2" t="str">
        <f>INDEX('[1]Pnone Number'!B:B,MATCH([1]Order!B143,[1]Customer!A:A,0))</f>
        <v>555-1256</v>
      </c>
      <c r="H143" s="2" t="str">
        <f>_xlfn.XLOOKUP([1]Order!B143,'[1]Pnone Number'!A:A,'[1]Pnone Number'!B:B,"Not Found")</f>
        <v>Not Found</v>
      </c>
      <c r="I143" s="3">
        <v>41227</v>
      </c>
      <c r="J143" s="1" t="s">
        <v>10</v>
      </c>
      <c r="K143" s="1">
        <v>30</v>
      </c>
    </row>
    <row r="144" spans="1:11" x14ac:dyDescent="0.25">
      <c r="A144" s="1">
        <v>243</v>
      </c>
      <c r="B144" s="1">
        <v>10026</v>
      </c>
      <c r="C144" s="2" t="str">
        <f>INDEX([1]Customer!B:B,MATCH([1]Order!B144,[1]Customer!A:A,0))</f>
        <v xml:space="preserve">    Lennie Grasso</v>
      </c>
      <c r="D144" s="2" t="str">
        <f>INDEX([1]Customer!C:C,MATCH([1]Order!B144,[1]Customer!A:A,0))</f>
        <v>Male</v>
      </c>
      <c r="E144" s="2" t="str">
        <f>INDEX([1]Customer!D:D,MATCH([1]Order!B144,[1]Customer!A:A,0))</f>
        <v>Tianjin</v>
      </c>
      <c r="F144" s="2" t="str">
        <f>INDEX([1]Customer!E:E,MATCH([1]Order!B144,[1]Customer!A:A,0))</f>
        <v>China</v>
      </c>
      <c r="G144" s="2" t="str">
        <f>INDEX('[1]Pnone Number'!B:B,MATCH([1]Order!B144,[1]Customer!A:A,0))</f>
        <v>555-1288</v>
      </c>
      <c r="H144" s="2" t="str">
        <f>_xlfn.XLOOKUP([1]Order!B144,'[1]Pnone Number'!A:A,'[1]Pnone Number'!B:B,"Not Found")</f>
        <v>555-1284</v>
      </c>
      <c r="I144" s="3">
        <v>42071</v>
      </c>
      <c r="J144" s="1" t="s">
        <v>17</v>
      </c>
      <c r="K144" s="1">
        <v>21</v>
      </c>
    </row>
    <row r="145" spans="1:11" x14ac:dyDescent="0.25">
      <c r="A145" s="1">
        <v>244</v>
      </c>
      <c r="B145" s="1">
        <v>10138</v>
      </c>
      <c r="C145" s="2" t="str">
        <f>INDEX([1]Customer!B:B,MATCH([1]Order!B145,[1]Customer!A:A,0))</f>
        <v xml:space="preserve">    Jamel Biery</v>
      </c>
      <c r="D145" s="2" t="str">
        <f>INDEX([1]Customer!C:C,MATCH([1]Order!B145,[1]Customer!A:A,0))</f>
        <v>Male</v>
      </c>
      <c r="E145" s="2" t="str">
        <f>INDEX([1]Customer!D:D,MATCH([1]Order!B145,[1]Customer!A:A,0))</f>
        <v>Cairo</v>
      </c>
      <c r="F145" s="2" t="str">
        <f>INDEX([1]Customer!E:E,MATCH([1]Order!B145,[1]Customer!A:A,0))</f>
        <v>Egypt</v>
      </c>
      <c r="G145" s="2" t="str">
        <f>INDEX('[1]Pnone Number'!B:B,MATCH([1]Order!B145,[1]Customer!A:A,0))</f>
        <v>555-1520</v>
      </c>
      <c r="H145" s="2" t="str">
        <f>_xlfn.XLOOKUP([1]Order!B145,'[1]Pnone Number'!A:A,'[1]Pnone Number'!B:B,"Not Found")</f>
        <v>555-1510</v>
      </c>
      <c r="I145" s="3">
        <v>41797</v>
      </c>
      <c r="J145" s="1" t="s">
        <v>19</v>
      </c>
      <c r="K145" s="1">
        <v>21</v>
      </c>
    </row>
    <row r="146" spans="1:11" x14ac:dyDescent="0.25">
      <c r="A146" s="1">
        <v>245</v>
      </c>
      <c r="B146" s="1">
        <v>10015</v>
      </c>
      <c r="C146" s="2" t="str">
        <f>INDEX([1]Customer!B:B,MATCH([1]Order!B146,[1]Customer!A:A,0))</f>
        <v xml:space="preserve">    Bella Logan</v>
      </c>
      <c r="D146" s="2" t="str">
        <f>INDEX([1]Customer!C:C,MATCH([1]Order!B146,[1]Customer!A:A,0))</f>
        <v>Female</v>
      </c>
      <c r="E146" s="2" t="str">
        <f>INDEX([1]Customer!D:D,MATCH([1]Order!B146,[1]Customer!A:A,0))</f>
        <v>Buenos Aires</v>
      </c>
      <c r="F146" s="2" t="str">
        <f>INDEX([1]Customer!E:E,MATCH([1]Order!B146,[1]Customer!A:A,0))</f>
        <v>Argentina</v>
      </c>
      <c r="G146" s="2" t="str">
        <f>INDEX('[1]Pnone Number'!B:B,MATCH([1]Order!B146,[1]Customer!A:A,0))</f>
        <v>555-1264</v>
      </c>
      <c r="H146" s="2" t="str">
        <f>_xlfn.XLOOKUP([1]Order!B146,'[1]Pnone Number'!A:A,'[1]Pnone Number'!B:B,"Not Found")</f>
        <v>555-1262</v>
      </c>
      <c r="I146" s="3">
        <v>40490</v>
      </c>
      <c r="J146" s="1" t="s">
        <v>17</v>
      </c>
      <c r="K146" s="1">
        <v>24</v>
      </c>
    </row>
    <row r="147" spans="1:11" x14ac:dyDescent="0.25">
      <c r="A147" s="1">
        <v>246</v>
      </c>
      <c r="B147" s="1">
        <v>10125</v>
      </c>
      <c r="C147" s="2" t="str">
        <f>INDEX([1]Customer!B:B,MATCH([1]Order!B147,[1]Customer!A:A,0))</f>
        <v xml:space="preserve">    Kyra Coffin</v>
      </c>
      <c r="D147" s="2" t="str">
        <f>INDEX([1]Customer!C:C,MATCH([1]Order!B147,[1]Customer!A:A,0))</f>
        <v>Female</v>
      </c>
      <c r="E147" s="2" t="str">
        <f>INDEX([1]Customer!D:D,MATCH([1]Order!B147,[1]Customer!A:A,0))</f>
        <v>Accra</v>
      </c>
      <c r="F147" s="2" t="str">
        <f>INDEX([1]Customer!E:E,MATCH([1]Order!B147,[1]Customer!A:A,0))</f>
        <v>Ghana</v>
      </c>
      <c r="G147" s="2" t="str">
        <f>INDEX('[1]Pnone Number'!B:B,MATCH([1]Order!B147,[1]Customer!A:A,0))</f>
        <v>555-1494</v>
      </c>
      <c r="H147" s="2" t="str">
        <f>_xlfn.XLOOKUP([1]Order!B147,'[1]Pnone Number'!A:A,'[1]Pnone Number'!B:B,"Not Found")</f>
        <v>555-1484</v>
      </c>
      <c r="I147" s="3">
        <v>41582</v>
      </c>
      <c r="J147" s="1" t="s">
        <v>11</v>
      </c>
      <c r="K147" s="1">
        <v>6</v>
      </c>
    </row>
    <row r="148" spans="1:11" x14ac:dyDescent="0.25">
      <c r="A148" s="1">
        <v>247</v>
      </c>
      <c r="B148" s="1">
        <v>10038</v>
      </c>
      <c r="C148" s="2" t="str">
        <f>INDEX([1]Customer!B:B,MATCH([1]Order!B148,[1]Customer!A:A,0))</f>
        <v xml:space="preserve">    Desmond Bradfield</v>
      </c>
      <c r="D148" s="2" t="str">
        <f>INDEX([1]Customer!C:C,MATCH([1]Order!B148,[1]Customer!A:A,0))</f>
        <v>Male</v>
      </c>
      <c r="E148" s="2" t="str">
        <f>INDEX([1]Customer!D:D,MATCH([1]Order!B148,[1]Customer!A:A,0))</f>
        <v>Riverside</v>
      </c>
      <c r="F148" s="2" t="str">
        <f>INDEX([1]Customer!E:E,MATCH([1]Order!B148,[1]Customer!A:A,0))</f>
        <v>USA</v>
      </c>
      <c r="G148" s="2" t="str">
        <f>INDEX('[1]Pnone Number'!B:B,MATCH([1]Order!B148,[1]Customer!A:A,0))</f>
        <v>555-1312</v>
      </c>
      <c r="H148" s="2" t="str">
        <f>_xlfn.XLOOKUP([1]Order!B148,'[1]Pnone Number'!A:A,'[1]Pnone Number'!B:B,"Not Found")</f>
        <v>555-1308</v>
      </c>
      <c r="I148" s="3">
        <v>41761</v>
      </c>
      <c r="J148" s="1" t="s">
        <v>15</v>
      </c>
      <c r="K148" s="1">
        <v>19</v>
      </c>
    </row>
    <row r="149" spans="1:11" x14ac:dyDescent="0.25">
      <c r="A149" s="1">
        <v>248</v>
      </c>
      <c r="B149" s="1">
        <v>10038</v>
      </c>
      <c r="C149" s="2" t="str">
        <f>INDEX([1]Customer!B:B,MATCH([1]Order!B149,[1]Customer!A:A,0))</f>
        <v xml:space="preserve">    Desmond Bradfield</v>
      </c>
      <c r="D149" s="2" t="str">
        <f>INDEX([1]Customer!C:C,MATCH([1]Order!B149,[1]Customer!A:A,0))</f>
        <v>Male</v>
      </c>
      <c r="E149" s="2" t="str">
        <f>INDEX([1]Customer!D:D,MATCH([1]Order!B149,[1]Customer!A:A,0))</f>
        <v>Riverside</v>
      </c>
      <c r="F149" s="2" t="str">
        <f>INDEX([1]Customer!E:E,MATCH([1]Order!B149,[1]Customer!A:A,0))</f>
        <v>USA</v>
      </c>
      <c r="G149" s="2" t="str">
        <f>INDEX('[1]Pnone Number'!B:B,MATCH([1]Order!B149,[1]Customer!A:A,0))</f>
        <v>555-1312</v>
      </c>
      <c r="H149" s="2" t="str">
        <f>_xlfn.XLOOKUP([1]Order!B149,'[1]Pnone Number'!A:A,'[1]Pnone Number'!B:B,"Not Found")</f>
        <v>555-1308</v>
      </c>
      <c r="I149" s="3">
        <v>41950</v>
      </c>
      <c r="J149" s="1" t="s">
        <v>10</v>
      </c>
      <c r="K149" s="1">
        <v>8</v>
      </c>
    </row>
    <row r="150" spans="1:11" x14ac:dyDescent="0.25">
      <c r="A150" s="1">
        <v>249</v>
      </c>
      <c r="B150" s="1">
        <v>10078</v>
      </c>
      <c r="C150" s="2" t="str">
        <f>INDEX([1]Customer!B:B,MATCH([1]Order!B150,[1]Customer!A:A,0))</f>
        <v xml:space="preserve">    Logan Schwan</v>
      </c>
      <c r="D150" s="2" t="str">
        <f>INDEX([1]Customer!C:C,MATCH([1]Order!B150,[1]Customer!A:A,0))</f>
        <v>Male</v>
      </c>
      <c r="E150" s="2" t="str">
        <f>INDEX([1]Customer!D:D,MATCH([1]Order!B150,[1]Customer!A:A,0))</f>
        <v>Cape Town</v>
      </c>
      <c r="F150" s="2" t="str">
        <f>INDEX([1]Customer!E:E,MATCH([1]Order!B150,[1]Customer!A:A,0))</f>
        <v>South Africa</v>
      </c>
      <c r="G150" s="2" t="str">
        <f>INDEX('[1]Pnone Number'!B:B,MATCH([1]Order!B150,[1]Customer!A:A,0))</f>
        <v>555-1396</v>
      </c>
      <c r="H150" s="2" t="str">
        <f>_xlfn.XLOOKUP([1]Order!B150,'[1]Pnone Number'!A:A,'[1]Pnone Number'!B:B,"Not Found")</f>
        <v>555-1388</v>
      </c>
      <c r="I150" s="3">
        <v>40298</v>
      </c>
      <c r="J150" s="1" t="s">
        <v>12</v>
      </c>
      <c r="K150" s="1">
        <v>1</v>
      </c>
    </row>
    <row r="151" spans="1:11" x14ac:dyDescent="0.25">
      <c r="A151" s="1">
        <v>250</v>
      </c>
      <c r="B151" s="1">
        <v>10141</v>
      </c>
      <c r="C151" s="2" t="str">
        <f>INDEX([1]Customer!B:B,MATCH([1]Order!B151,[1]Customer!A:A,0))</f>
        <v xml:space="preserve">    Vanetta Eisenhower</v>
      </c>
      <c r="D151" s="2" t="str">
        <f>INDEX([1]Customer!C:C,MATCH([1]Order!B151,[1]Customer!A:A,0))</f>
        <v>Female</v>
      </c>
      <c r="E151" s="2" t="str">
        <f>INDEX([1]Customer!D:D,MATCH([1]Order!B151,[1]Customer!A:A,0))</f>
        <v>Delhi</v>
      </c>
      <c r="F151" s="2" t="str">
        <f>INDEX([1]Customer!E:E,MATCH([1]Order!B151,[1]Customer!A:A,0))</f>
        <v>India</v>
      </c>
      <c r="G151" s="2" t="str">
        <f>INDEX('[1]Pnone Number'!B:B,MATCH([1]Order!B151,[1]Customer!A:A,0))</f>
        <v>555-1526</v>
      </c>
      <c r="H151" s="2" t="str">
        <f>_xlfn.XLOOKUP([1]Order!B151,'[1]Pnone Number'!A:A,'[1]Pnone Number'!B:B,"Not Found")</f>
        <v>555-1516</v>
      </c>
      <c r="I151" s="3">
        <v>41449</v>
      </c>
      <c r="J151" s="1" t="s">
        <v>13</v>
      </c>
      <c r="K151" s="1">
        <v>19</v>
      </c>
    </row>
    <row r="152" spans="1:11" x14ac:dyDescent="0.25">
      <c r="A152" s="1">
        <v>251</v>
      </c>
      <c r="B152" s="1">
        <v>10137</v>
      </c>
      <c r="C152" s="2" t="str">
        <f>INDEX([1]Customer!B:B,MATCH([1]Order!B152,[1]Customer!A:A,0))</f>
        <v xml:space="preserve">    Gwyneth Goodsell</v>
      </c>
      <c r="D152" s="2" t="str">
        <f>INDEX([1]Customer!C:C,MATCH([1]Order!B152,[1]Customer!A:A,0))</f>
        <v>Female</v>
      </c>
      <c r="E152" s="2" t="str">
        <f>INDEX([1]Customer!D:D,MATCH([1]Order!B152,[1]Customer!A:A,0))</f>
        <v>Kolkata</v>
      </c>
      <c r="F152" s="2" t="str">
        <f>INDEX([1]Customer!E:E,MATCH([1]Order!B152,[1]Customer!A:A,0))</f>
        <v>India</v>
      </c>
      <c r="G152" s="2" t="str">
        <f>INDEX('[1]Pnone Number'!B:B,MATCH([1]Order!B152,[1]Customer!A:A,0))</f>
        <v>555-1518</v>
      </c>
      <c r="H152" s="2" t="str">
        <f>_xlfn.XLOOKUP([1]Order!B152,'[1]Pnone Number'!A:A,'[1]Pnone Number'!B:B,"Not Found")</f>
        <v>555-1508</v>
      </c>
      <c r="I152" s="3">
        <v>41141</v>
      </c>
      <c r="J152" s="1" t="s">
        <v>13</v>
      </c>
      <c r="K152" s="1">
        <v>29</v>
      </c>
    </row>
    <row r="153" spans="1:11" x14ac:dyDescent="0.25">
      <c r="A153" s="1">
        <v>252</v>
      </c>
      <c r="B153" s="1">
        <v>10130</v>
      </c>
      <c r="C153" s="2" t="str">
        <f>INDEX([1]Customer!B:B,MATCH([1]Order!B153,[1]Customer!A:A,0))</f>
        <v xml:space="preserve">    Omega Woolford</v>
      </c>
      <c r="D153" s="2" t="str">
        <f>INDEX([1]Customer!C:C,MATCH([1]Order!B153,[1]Customer!A:A,0))</f>
        <v>Female</v>
      </c>
      <c r="E153" s="2" t="str">
        <f>INDEX([1]Customer!D:D,MATCH([1]Order!B153,[1]Customer!A:A,0))</f>
        <v>Mexico City</v>
      </c>
      <c r="F153" s="2" t="str">
        <f>INDEX([1]Customer!E:E,MATCH([1]Order!B153,[1]Customer!A:A,0))</f>
        <v>Mexico</v>
      </c>
      <c r="G153" s="2" t="str">
        <f>INDEX('[1]Pnone Number'!B:B,MATCH([1]Order!B153,[1]Customer!A:A,0))</f>
        <v>555-1504</v>
      </c>
      <c r="H153" s="2" t="str">
        <f>_xlfn.XLOOKUP([1]Order!B153,'[1]Pnone Number'!A:A,'[1]Pnone Number'!B:B,"Not Found")</f>
        <v>555-1494</v>
      </c>
      <c r="I153" s="3">
        <v>41176</v>
      </c>
      <c r="J153" s="1" t="s">
        <v>19</v>
      </c>
      <c r="K153" s="1">
        <v>6</v>
      </c>
    </row>
    <row r="154" spans="1:11" x14ac:dyDescent="0.25">
      <c r="A154" s="1">
        <v>253</v>
      </c>
      <c r="B154" s="1">
        <v>10134</v>
      </c>
      <c r="C154" s="2" t="str">
        <f>INDEX([1]Customer!B:B,MATCH([1]Order!B154,[1]Customer!A:A,0))</f>
        <v xml:space="preserve">    Marco Jacobo</v>
      </c>
      <c r="D154" s="2" t="str">
        <f>INDEX([1]Customer!C:C,MATCH([1]Order!B154,[1]Customer!A:A,0))</f>
        <v>Male</v>
      </c>
      <c r="E154" s="2" t="str">
        <f>INDEX([1]Customer!D:D,MATCH([1]Order!B154,[1]Customer!A:A,0))</f>
        <v>Delhi</v>
      </c>
      <c r="F154" s="2" t="str">
        <f>INDEX([1]Customer!E:E,MATCH([1]Order!B154,[1]Customer!A:A,0))</f>
        <v>India</v>
      </c>
      <c r="G154" s="2" t="str">
        <f>INDEX('[1]Pnone Number'!B:B,MATCH([1]Order!B154,[1]Customer!A:A,0))</f>
        <v>555-1512</v>
      </c>
      <c r="H154" s="2" t="str">
        <f>_xlfn.XLOOKUP([1]Order!B154,'[1]Pnone Number'!A:A,'[1]Pnone Number'!B:B,"Not Found")</f>
        <v>555-1502</v>
      </c>
      <c r="I154" s="3">
        <v>40329</v>
      </c>
      <c r="J154" s="1" t="s">
        <v>15</v>
      </c>
      <c r="K154" s="1">
        <v>5</v>
      </c>
    </row>
    <row r="155" spans="1:11" x14ac:dyDescent="0.25">
      <c r="A155" s="1">
        <v>254</v>
      </c>
      <c r="B155" s="1">
        <v>10131</v>
      </c>
      <c r="C155" s="2" t="str">
        <f>INDEX([1]Customer!B:B,MATCH([1]Order!B155,[1]Customer!A:A,0))</f>
        <v xml:space="preserve">    Wilmer Markert</v>
      </c>
      <c r="D155" s="2" t="str">
        <f>INDEX([1]Customer!C:C,MATCH([1]Order!B155,[1]Customer!A:A,0))</f>
        <v>Male</v>
      </c>
      <c r="E155" s="2" t="str">
        <f>INDEX([1]Customer!D:D,MATCH([1]Order!B155,[1]Customer!A:A,0))</f>
        <v>Osaka</v>
      </c>
      <c r="F155" s="2" t="str">
        <f>INDEX([1]Customer!E:E,MATCH([1]Order!B155,[1]Customer!A:A,0))</f>
        <v>Japan</v>
      </c>
      <c r="G155" s="2" t="str">
        <f>INDEX('[1]Pnone Number'!B:B,MATCH([1]Order!B155,[1]Customer!A:A,0))</f>
        <v>555-1506</v>
      </c>
      <c r="H155" s="2" t="str">
        <f>_xlfn.XLOOKUP([1]Order!B155,'[1]Pnone Number'!A:A,'[1]Pnone Number'!B:B,"Not Found")</f>
        <v>555-1496</v>
      </c>
      <c r="I155" s="3">
        <v>41137</v>
      </c>
      <c r="J155" s="1" t="s">
        <v>17</v>
      </c>
      <c r="K155" s="1">
        <v>14</v>
      </c>
    </row>
    <row r="156" spans="1:11" x14ac:dyDescent="0.25">
      <c r="A156" s="1">
        <v>255</v>
      </c>
      <c r="B156" s="1">
        <v>10146</v>
      </c>
      <c r="C156" s="2" t="str">
        <f>INDEX([1]Customer!B:B,MATCH([1]Order!B156,[1]Customer!A:A,0))</f>
        <v xml:space="preserve">    Bobby Greening</v>
      </c>
      <c r="D156" s="2" t="str">
        <f>INDEX([1]Customer!C:C,MATCH([1]Order!B156,[1]Customer!A:A,0))</f>
        <v>Male</v>
      </c>
      <c r="E156" s="2" t="str">
        <f>INDEX([1]Customer!D:D,MATCH([1]Order!B156,[1]Customer!A:A,0))</f>
        <v>Dallas</v>
      </c>
      <c r="F156" s="2" t="str">
        <f>INDEX([1]Customer!E:E,MATCH([1]Order!B156,[1]Customer!A:A,0))</f>
        <v>USA</v>
      </c>
      <c r="G156" s="2">
        <f>INDEX('[1]Pnone Number'!B:B,MATCH([1]Order!B156,[1]Customer!A:A,0))</f>
        <v>0</v>
      </c>
      <c r="H156" s="2" t="str">
        <f>_xlfn.XLOOKUP([1]Order!B156,'[1]Pnone Number'!A:A,'[1]Pnone Number'!B:B,"Not Found")</f>
        <v>555-1526</v>
      </c>
      <c r="I156" s="3">
        <v>40768</v>
      </c>
      <c r="J156" s="1" t="s">
        <v>19</v>
      </c>
      <c r="K156" s="1">
        <v>21</v>
      </c>
    </row>
    <row r="157" spans="1:11" x14ac:dyDescent="0.25">
      <c r="A157" s="1">
        <v>256</v>
      </c>
      <c r="B157" s="1">
        <v>10112</v>
      </c>
      <c r="C157" s="2" t="str">
        <f>INDEX([1]Customer!B:B,MATCH([1]Order!B157,[1]Customer!A:A,0))</f>
        <v xml:space="preserve">    Dylan Beeks</v>
      </c>
      <c r="D157" s="2" t="str">
        <f>INDEX([1]Customer!C:C,MATCH([1]Order!B157,[1]Customer!A:A,0))</f>
        <v>Male</v>
      </c>
      <c r="E157" s="2" t="str">
        <f>INDEX([1]Customer!D:D,MATCH([1]Order!B157,[1]Customer!A:A,0))</f>
        <v>Harare</v>
      </c>
      <c r="F157" s="2" t="str">
        <f>INDEX([1]Customer!E:E,MATCH([1]Order!B157,[1]Customer!A:A,0))</f>
        <v>Zimbabwe</v>
      </c>
      <c r="G157" s="2" t="str">
        <f>INDEX('[1]Pnone Number'!B:B,MATCH([1]Order!B157,[1]Customer!A:A,0))</f>
        <v>555-1468</v>
      </c>
      <c r="H157" s="2" t="str">
        <f>_xlfn.XLOOKUP([1]Order!B157,'[1]Pnone Number'!A:A,'[1]Pnone Number'!B:B,"Not Found")</f>
        <v>555-1458</v>
      </c>
      <c r="I157" s="3">
        <v>41554</v>
      </c>
      <c r="J157" s="1" t="s">
        <v>10</v>
      </c>
      <c r="K157" s="1">
        <v>25</v>
      </c>
    </row>
    <row r="158" spans="1:11" x14ac:dyDescent="0.25">
      <c r="A158" s="1">
        <v>257</v>
      </c>
      <c r="B158" s="1">
        <v>10075</v>
      </c>
      <c r="C158" s="2" t="str">
        <f>INDEX([1]Customer!B:B,MATCH([1]Order!B158,[1]Customer!A:A,0))</f>
        <v xml:space="preserve">    Evangeline Grandstaff</v>
      </c>
      <c r="D158" s="2" t="str">
        <f>INDEX([1]Customer!C:C,MATCH([1]Order!B158,[1]Customer!A:A,0))</f>
        <v>Female</v>
      </c>
      <c r="E158" s="2" t="str">
        <f>INDEX([1]Customer!D:D,MATCH([1]Order!B158,[1]Customer!A:A,0))</f>
        <v>Dalian</v>
      </c>
      <c r="F158" s="2" t="str">
        <f>INDEX([1]Customer!E:E,MATCH([1]Order!B158,[1]Customer!A:A,0))</f>
        <v>China</v>
      </c>
      <c r="G158" s="2" t="str">
        <f>INDEX('[1]Pnone Number'!B:B,MATCH([1]Order!B158,[1]Customer!A:A,0))</f>
        <v>555-1390</v>
      </c>
      <c r="H158" s="2" t="str">
        <f>_xlfn.XLOOKUP([1]Order!B158,'[1]Pnone Number'!A:A,'[1]Pnone Number'!B:B,"Not Found")</f>
        <v>555-1382</v>
      </c>
      <c r="I158" s="3">
        <v>41441</v>
      </c>
      <c r="J158" s="1" t="s">
        <v>11</v>
      </c>
      <c r="K158" s="1">
        <v>29</v>
      </c>
    </row>
    <row r="159" spans="1:11" x14ac:dyDescent="0.25">
      <c r="A159" s="1">
        <v>258</v>
      </c>
      <c r="B159" s="1">
        <v>10024</v>
      </c>
      <c r="C159" s="2" t="str">
        <f>INDEX([1]Customer!B:B,MATCH([1]Order!B159,[1]Customer!A:A,0))</f>
        <v xml:space="preserve">    Beata Smyth</v>
      </c>
      <c r="D159" s="2" t="str">
        <f>INDEX([1]Customer!C:C,MATCH([1]Order!B159,[1]Customer!A:A,0))</f>
        <v>Female</v>
      </c>
      <c r="E159" s="2" t="str">
        <f>INDEX([1]Customer!D:D,MATCH([1]Order!B159,[1]Customer!A:A,0))</f>
        <v>Ho Chi Minh City</v>
      </c>
      <c r="F159" s="2" t="str">
        <f>INDEX([1]Customer!E:E,MATCH([1]Order!B159,[1]Customer!A:A,0))</f>
        <v>Vietnam</v>
      </c>
      <c r="G159" s="2" t="str">
        <f>INDEX('[1]Pnone Number'!B:B,MATCH([1]Order!B159,[1]Customer!A:A,0))</f>
        <v>555-1284</v>
      </c>
      <c r="H159" s="2" t="str">
        <f>_xlfn.XLOOKUP([1]Order!B159,'[1]Pnone Number'!A:A,'[1]Pnone Number'!B:B,"Not Found")</f>
        <v>555-1280</v>
      </c>
      <c r="I159" s="3">
        <v>40589</v>
      </c>
      <c r="J159" s="1" t="s">
        <v>15</v>
      </c>
      <c r="K159" s="1">
        <v>7</v>
      </c>
    </row>
    <row r="160" spans="1:11" x14ac:dyDescent="0.25">
      <c r="A160" s="1">
        <v>259</v>
      </c>
      <c r="B160" s="1">
        <v>10003</v>
      </c>
      <c r="C160" s="2" t="str">
        <f>INDEX([1]Customer!B:B,MATCH([1]Order!B160,[1]Customer!A:A,0))</f>
        <v xml:space="preserve">    Sanford Xiong</v>
      </c>
      <c r="D160" s="2" t="str">
        <f>INDEX([1]Customer!C:C,MATCH([1]Order!B160,[1]Customer!A:A,0))</f>
        <v>Male</v>
      </c>
      <c r="E160" s="2" t="str">
        <f>INDEX([1]Customer!D:D,MATCH([1]Order!B160,[1]Customer!A:A,0))</f>
        <v>Sao Paulo</v>
      </c>
      <c r="F160" s="2" t="str">
        <f>INDEX([1]Customer!E:E,MATCH([1]Order!B160,[1]Customer!A:A,0))</f>
        <v>Brazil</v>
      </c>
      <c r="G160" s="2" t="str">
        <f>INDEX('[1]Pnone Number'!B:B,MATCH([1]Order!B160,[1]Customer!A:A,0))</f>
        <v>555-1238</v>
      </c>
      <c r="H160" s="2" t="str">
        <f>_xlfn.XLOOKUP([1]Order!B160,'[1]Pnone Number'!A:A,'[1]Pnone Number'!B:B,"Not Found")</f>
        <v>555-1238</v>
      </c>
      <c r="I160" s="3">
        <v>41387</v>
      </c>
      <c r="J160" s="1" t="s">
        <v>13</v>
      </c>
      <c r="K160" s="1">
        <v>24</v>
      </c>
    </row>
    <row r="161" spans="1:11" x14ac:dyDescent="0.25">
      <c r="A161" s="1">
        <v>260</v>
      </c>
      <c r="B161" s="1">
        <v>10090</v>
      </c>
      <c r="C161" s="2" t="str">
        <f>INDEX([1]Customer!B:B,MATCH([1]Order!B161,[1]Customer!A:A,0))</f>
        <v xml:space="preserve">    Tiana Brigham</v>
      </c>
      <c r="D161" s="2" t="str">
        <f>INDEX([1]Customer!C:C,MATCH([1]Order!B161,[1]Customer!A:A,0))</f>
        <v>Female</v>
      </c>
      <c r="E161" s="2" t="str">
        <f>INDEX([1]Customer!D:D,MATCH([1]Order!B161,[1]Customer!A:A,0))</f>
        <v>San Juan</v>
      </c>
      <c r="F161" s="2" t="str">
        <f>INDEX([1]Customer!E:E,MATCH([1]Order!B161,[1]Customer!A:A,0))</f>
        <v>Puerto Rico</v>
      </c>
      <c r="G161" s="2" t="str">
        <f>INDEX('[1]Pnone Number'!B:B,MATCH([1]Order!B161,[1]Customer!A:A,0))</f>
        <v>555-1422</v>
      </c>
      <c r="H161" s="2" t="str">
        <f>_xlfn.XLOOKUP([1]Order!B161,'[1]Pnone Number'!A:A,'[1]Pnone Number'!B:B,"Not Found")</f>
        <v>555-1414</v>
      </c>
      <c r="I161" s="3">
        <v>41148</v>
      </c>
      <c r="J161" s="1" t="s">
        <v>12</v>
      </c>
      <c r="K161" s="1">
        <v>27</v>
      </c>
    </row>
    <row r="162" spans="1:11" x14ac:dyDescent="0.25">
      <c r="A162" s="1">
        <v>261</v>
      </c>
      <c r="B162" s="1">
        <v>10138</v>
      </c>
      <c r="C162" s="2" t="str">
        <f>INDEX([1]Customer!B:B,MATCH([1]Order!B162,[1]Customer!A:A,0))</f>
        <v xml:space="preserve">    Jamel Biery</v>
      </c>
      <c r="D162" s="2" t="str">
        <f>INDEX([1]Customer!C:C,MATCH([1]Order!B162,[1]Customer!A:A,0))</f>
        <v>Male</v>
      </c>
      <c r="E162" s="2" t="str">
        <f>INDEX([1]Customer!D:D,MATCH([1]Order!B162,[1]Customer!A:A,0))</f>
        <v>Cairo</v>
      </c>
      <c r="F162" s="2" t="str">
        <f>INDEX([1]Customer!E:E,MATCH([1]Order!B162,[1]Customer!A:A,0))</f>
        <v>Egypt</v>
      </c>
      <c r="G162" s="2" t="str">
        <f>INDEX('[1]Pnone Number'!B:B,MATCH([1]Order!B162,[1]Customer!A:A,0))</f>
        <v>555-1520</v>
      </c>
      <c r="H162" s="2" t="str">
        <f>_xlfn.XLOOKUP([1]Order!B162,'[1]Pnone Number'!A:A,'[1]Pnone Number'!B:B,"Not Found")</f>
        <v>555-1510</v>
      </c>
      <c r="I162" s="3">
        <v>41351</v>
      </c>
      <c r="J162" s="1" t="s">
        <v>18</v>
      </c>
      <c r="K162" s="1">
        <v>5</v>
      </c>
    </row>
    <row r="163" spans="1:11" x14ac:dyDescent="0.25">
      <c r="A163" s="1">
        <v>262</v>
      </c>
      <c r="B163" s="1">
        <v>10105</v>
      </c>
      <c r="C163" s="2" t="str">
        <f>INDEX([1]Customer!B:B,MATCH([1]Order!B163,[1]Customer!A:A,0))</f>
        <v xml:space="preserve">    Dave Shives</v>
      </c>
      <c r="D163" s="2" t="str">
        <f>INDEX([1]Customer!C:C,MATCH([1]Order!B163,[1]Customer!A:A,0))</f>
        <v>Male</v>
      </c>
      <c r="E163" s="2" t="str">
        <f>INDEX([1]Customer!D:D,MATCH([1]Order!B163,[1]Customer!A:A,0))</f>
        <v>Pretoria</v>
      </c>
      <c r="F163" s="2" t="str">
        <f>INDEX([1]Customer!E:E,MATCH([1]Order!B163,[1]Customer!A:A,0))</f>
        <v>South Africa</v>
      </c>
      <c r="G163" s="2" t="str">
        <f>INDEX('[1]Pnone Number'!B:B,MATCH([1]Order!B163,[1]Customer!A:A,0))</f>
        <v>555-1452</v>
      </c>
      <c r="H163" s="2" t="str">
        <f>_xlfn.XLOOKUP([1]Order!B163,'[1]Pnone Number'!A:A,'[1]Pnone Number'!B:B,"Not Found")</f>
        <v>555-1444</v>
      </c>
      <c r="I163" s="3">
        <v>42007</v>
      </c>
      <c r="J163" s="1" t="s">
        <v>16</v>
      </c>
      <c r="K163" s="1">
        <v>6</v>
      </c>
    </row>
    <row r="164" spans="1:11" x14ac:dyDescent="0.25">
      <c r="A164" s="1">
        <v>263</v>
      </c>
      <c r="B164" s="1">
        <v>10052</v>
      </c>
      <c r="C164" s="2" t="str">
        <f>INDEX([1]Customer!B:B,MATCH([1]Order!B164,[1]Customer!A:A,0))</f>
        <v xml:space="preserve">    Precious Ellett</v>
      </c>
      <c r="D164" s="2" t="str">
        <f>INDEX([1]Customer!C:C,MATCH([1]Order!B164,[1]Customer!A:A,0))</f>
        <v>Female</v>
      </c>
      <c r="E164" s="2" t="str">
        <f>INDEX([1]Customer!D:D,MATCH([1]Order!B164,[1]Customer!A:A,0))</f>
        <v>Boston</v>
      </c>
      <c r="F164" s="2" t="str">
        <f>INDEX([1]Customer!E:E,MATCH([1]Order!B164,[1]Customer!A:A,0))</f>
        <v>USA</v>
      </c>
      <c r="G164" s="2" t="str">
        <f>INDEX('[1]Pnone Number'!B:B,MATCH([1]Order!B164,[1]Customer!A:A,0))</f>
        <v>555-1340</v>
      </c>
      <c r="H164" s="2" t="str">
        <f>_xlfn.XLOOKUP([1]Order!B164,'[1]Pnone Number'!A:A,'[1]Pnone Number'!B:B,"Not Found")</f>
        <v>555-1336</v>
      </c>
      <c r="I164" s="3">
        <v>40692</v>
      </c>
      <c r="J164" s="1" t="s">
        <v>16</v>
      </c>
      <c r="K164" s="1">
        <v>18</v>
      </c>
    </row>
    <row r="165" spans="1:11" x14ac:dyDescent="0.25">
      <c r="A165" s="1">
        <v>264</v>
      </c>
      <c r="B165" s="1">
        <v>10013</v>
      </c>
      <c r="C165" s="2" t="str">
        <f>INDEX([1]Customer!B:B,MATCH([1]Order!B165,[1]Customer!A:A,0))</f>
        <v xml:space="preserve">    Leigha Bouffard</v>
      </c>
      <c r="D165" s="2" t="str">
        <f>INDEX([1]Customer!C:C,MATCH([1]Order!B165,[1]Customer!A:A,0))</f>
        <v>Female</v>
      </c>
      <c r="E165" s="2" t="str">
        <f>INDEX([1]Customer!D:D,MATCH([1]Order!B165,[1]Customer!A:A,0))</f>
        <v>Cairo</v>
      </c>
      <c r="F165" s="2" t="str">
        <f>INDEX([1]Customer!E:E,MATCH([1]Order!B165,[1]Customer!A:A,0))</f>
        <v>Egypt</v>
      </c>
      <c r="G165" s="2" t="str">
        <f>INDEX('[1]Pnone Number'!B:B,MATCH([1]Order!B165,[1]Customer!A:A,0))</f>
        <v>555-1260</v>
      </c>
      <c r="H165" s="2" t="str">
        <f>_xlfn.XLOOKUP([1]Order!B165,'[1]Pnone Number'!A:A,'[1]Pnone Number'!B:B,"Not Found")</f>
        <v>555-1258</v>
      </c>
      <c r="I165" s="3">
        <v>41501</v>
      </c>
      <c r="J165" s="1" t="s">
        <v>18</v>
      </c>
      <c r="K165" s="1">
        <v>15</v>
      </c>
    </row>
    <row r="166" spans="1:11" x14ac:dyDescent="0.25">
      <c r="A166" s="1">
        <v>265</v>
      </c>
      <c r="B166" s="1">
        <v>10122</v>
      </c>
      <c r="C166" s="2" t="str">
        <f>INDEX([1]Customer!B:B,MATCH([1]Order!B166,[1]Customer!A:A,0))</f>
        <v xml:space="preserve">    Mark Macy</v>
      </c>
      <c r="D166" s="2" t="str">
        <f>INDEX([1]Customer!C:C,MATCH([1]Order!B166,[1]Customer!A:A,0))</f>
        <v>Male</v>
      </c>
      <c r="E166" s="2" t="str">
        <f>INDEX([1]Customer!D:D,MATCH([1]Order!B166,[1]Customer!A:A,0))</f>
        <v>Brisbane</v>
      </c>
      <c r="F166" s="2" t="str">
        <f>INDEX([1]Customer!E:E,MATCH([1]Order!B166,[1]Customer!A:A,0))</f>
        <v>Australia</v>
      </c>
      <c r="G166" s="2" t="str">
        <f>INDEX('[1]Pnone Number'!B:B,MATCH([1]Order!B166,[1]Customer!A:A,0))</f>
        <v>555-1488</v>
      </c>
      <c r="H166" s="2" t="str">
        <f>_xlfn.XLOOKUP([1]Order!B166,'[1]Pnone Number'!A:A,'[1]Pnone Number'!B:B,"Not Found")</f>
        <v>555-1478</v>
      </c>
      <c r="I166" s="3">
        <v>41607</v>
      </c>
      <c r="J166" s="1" t="s">
        <v>12</v>
      </c>
      <c r="K166" s="1">
        <v>18</v>
      </c>
    </row>
    <row r="167" spans="1:11" x14ac:dyDescent="0.25">
      <c r="A167" s="1">
        <v>266</v>
      </c>
      <c r="B167" s="1">
        <v>10035</v>
      </c>
      <c r="C167" s="2" t="str">
        <f>INDEX([1]Customer!B:B,MATCH([1]Order!B167,[1]Customer!A:A,0))</f>
        <v xml:space="preserve">    Houston Gouin</v>
      </c>
      <c r="D167" s="2" t="str">
        <f>INDEX([1]Customer!C:C,MATCH([1]Order!B167,[1]Customer!A:A,0))</f>
        <v>Male</v>
      </c>
      <c r="E167" s="2" t="str">
        <f>INDEX([1]Customer!D:D,MATCH([1]Order!B167,[1]Customer!A:A,0))</f>
        <v xml:space="preserve">Damman </v>
      </c>
      <c r="F167" s="2" t="str">
        <f>INDEX([1]Customer!E:E,MATCH([1]Order!B167,[1]Customer!A:A,0))</f>
        <v>Saudi Arabia</v>
      </c>
      <c r="G167" s="2" t="str">
        <f>INDEX('[1]Pnone Number'!B:B,MATCH([1]Order!B167,[1]Customer!A:A,0))</f>
        <v>555-1306</v>
      </c>
      <c r="H167" s="2" t="str">
        <f>_xlfn.XLOOKUP([1]Order!B167,'[1]Pnone Number'!A:A,'[1]Pnone Number'!B:B,"Not Found")</f>
        <v>555-1302</v>
      </c>
      <c r="I167" s="3">
        <v>41920</v>
      </c>
      <c r="J167" s="1" t="s">
        <v>15</v>
      </c>
      <c r="K167" s="1">
        <v>13</v>
      </c>
    </row>
    <row r="168" spans="1:11" x14ac:dyDescent="0.25">
      <c r="A168" s="1">
        <v>267</v>
      </c>
      <c r="B168" s="1">
        <v>10101</v>
      </c>
      <c r="C168" s="2" t="str">
        <f>INDEX([1]Customer!B:B,MATCH([1]Order!B168,[1]Customer!A:A,0))</f>
        <v xml:space="preserve">    Steve Meinhardt</v>
      </c>
      <c r="D168" s="2" t="str">
        <f>INDEX([1]Customer!C:C,MATCH([1]Order!B168,[1]Customer!A:A,0))</f>
        <v>Male</v>
      </c>
      <c r="E168" s="2" t="str">
        <f>INDEX([1]Customer!D:D,MATCH([1]Order!B168,[1]Customer!A:A,0))</f>
        <v>Denver</v>
      </c>
      <c r="F168" s="2" t="str">
        <f>INDEX([1]Customer!E:E,MATCH([1]Order!B168,[1]Customer!A:A,0))</f>
        <v>USA</v>
      </c>
      <c r="G168" s="2" t="str">
        <f>INDEX('[1]Pnone Number'!B:B,MATCH([1]Order!B168,[1]Customer!A:A,0))</f>
        <v>555-1444</v>
      </c>
      <c r="H168" s="2" t="str">
        <f>_xlfn.XLOOKUP([1]Order!B168,'[1]Pnone Number'!A:A,'[1]Pnone Number'!B:B,"Not Found")</f>
        <v>555-1436</v>
      </c>
      <c r="I168" s="3">
        <v>40705</v>
      </c>
      <c r="J168" s="1" t="s">
        <v>14</v>
      </c>
      <c r="K168" s="1">
        <v>19</v>
      </c>
    </row>
    <row r="169" spans="1:11" x14ac:dyDescent="0.25">
      <c r="A169" s="1">
        <v>268</v>
      </c>
      <c r="B169" s="1">
        <v>10121</v>
      </c>
      <c r="C169" s="2" t="str">
        <f>INDEX([1]Customer!B:B,MATCH([1]Order!B169,[1]Customer!A:A,0))</f>
        <v xml:space="preserve">    Dorris Bennetts</v>
      </c>
      <c r="D169" s="2" t="str">
        <f>INDEX([1]Customer!C:C,MATCH([1]Order!B169,[1]Customer!A:A,0))</f>
        <v>Female</v>
      </c>
      <c r="E169" s="2" t="str">
        <f>INDEX([1]Customer!D:D,MATCH([1]Order!B169,[1]Customer!A:A,0))</f>
        <v>Copenhagen</v>
      </c>
      <c r="F169" s="2" t="str">
        <f>INDEX([1]Customer!E:E,MATCH([1]Order!B169,[1]Customer!A:A,0))</f>
        <v>Denmark</v>
      </c>
      <c r="G169" s="2" t="str">
        <f>INDEX('[1]Pnone Number'!B:B,MATCH([1]Order!B169,[1]Customer!A:A,0))</f>
        <v>555-1486</v>
      </c>
      <c r="H169" s="2" t="str">
        <f>_xlfn.XLOOKUP([1]Order!B169,'[1]Pnone Number'!A:A,'[1]Pnone Number'!B:B,"Not Found")</f>
        <v>555-1476</v>
      </c>
      <c r="I169" s="3">
        <v>41795</v>
      </c>
      <c r="J169" s="1" t="s">
        <v>17</v>
      </c>
      <c r="K169" s="1">
        <v>1</v>
      </c>
    </row>
    <row r="170" spans="1:11" x14ac:dyDescent="0.25">
      <c r="A170" s="1">
        <v>269</v>
      </c>
      <c r="B170" s="1">
        <v>10056</v>
      </c>
      <c r="C170" s="2" t="str">
        <f>INDEX([1]Customer!B:B,MATCH([1]Order!B170,[1]Customer!A:A,0))</f>
        <v xml:space="preserve">    Candra Derrick</v>
      </c>
      <c r="D170" s="2" t="str">
        <f>INDEX([1]Customer!C:C,MATCH([1]Order!B170,[1]Customer!A:A,0))</f>
        <v>Female</v>
      </c>
      <c r="E170" s="2" t="str">
        <f>INDEX([1]Customer!D:D,MATCH([1]Order!B170,[1]Customer!A:A,0))</f>
        <v>Singapore</v>
      </c>
      <c r="F170" s="2" t="str">
        <f>INDEX([1]Customer!E:E,MATCH([1]Order!B170,[1]Customer!A:A,0))</f>
        <v>Singapore</v>
      </c>
      <c r="G170" s="2" t="str">
        <f>INDEX('[1]Pnone Number'!B:B,MATCH([1]Order!B170,[1]Customer!A:A,0))</f>
        <v>555-1348</v>
      </c>
      <c r="H170" s="2" t="str">
        <f>_xlfn.XLOOKUP([1]Order!B170,'[1]Pnone Number'!A:A,'[1]Pnone Number'!B:B,"Not Found")</f>
        <v>555-1344</v>
      </c>
      <c r="I170" s="3">
        <v>40749</v>
      </c>
      <c r="J170" s="1" t="s">
        <v>14</v>
      </c>
      <c r="K170" s="1">
        <v>5</v>
      </c>
    </row>
    <row r="171" spans="1:11" x14ac:dyDescent="0.25">
      <c r="A171" s="1">
        <v>270</v>
      </c>
      <c r="B171" s="1">
        <v>10084</v>
      </c>
      <c r="C171" s="2" t="str">
        <f>INDEX([1]Customer!B:B,MATCH([1]Order!B171,[1]Customer!A:A,0))</f>
        <v xml:space="preserve">    Mauricio Thetford</v>
      </c>
      <c r="D171" s="2" t="str">
        <f>INDEX([1]Customer!C:C,MATCH([1]Order!B171,[1]Customer!A:A,0))</f>
        <v>Male</v>
      </c>
      <c r="E171" s="2" t="str">
        <f>INDEX([1]Customer!D:D,MATCH([1]Order!B171,[1]Customer!A:A,0))</f>
        <v>Minneapolis</v>
      </c>
      <c r="F171" s="2" t="str">
        <f>INDEX([1]Customer!E:E,MATCH([1]Order!B171,[1]Customer!A:A,0))</f>
        <v>USA</v>
      </c>
      <c r="G171" s="2" t="str">
        <f>INDEX('[1]Pnone Number'!B:B,MATCH([1]Order!B171,[1]Customer!A:A,0))</f>
        <v>555-1410</v>
      </c>
      <c r="H171" s="2" t="str">
        <f>_xlfn.XLOOKUP([1]Order!B171,'[1]Pnone Number'!A:A,'[1]Pnone Number'!B:B,"Not Found")</f>
        <v>555-1402</v>
      </c>
      <c r="I171" s="3">
        <v>40689</v>
      </c>
      <c r="J171" s="1" t="s">
        <v>15</v>
      </c>
      <c r="K171" s="1">
        <v>6</v>
      </c>
    </row>
    <row r="172" spans="1:11" x14ac:dyDescent="0.25">
      <c r="A172" s="1">
        <v>271</v>
      </c>
      <c r="B172" s="1">
        <v>10055</v>
      </c>
      <c r="C172" s="2" t="str">
        <f>INDEX([1]Customer!B:B,MATCH([1]Order!B172,[1]Customer!A:A,0))</f>
        <v xml:space="preserve">    Joshua Farone</v>
      </c>
      <c r="D172" s="2" t="str">
        <f>INDEX([1]Customer!C:C,MATCH([1]Order!B172,[1]Customer!A:A,0))</f>
        <v>Male</v>
      </c>
      <c r="E172" s="2" t="str">
        <f>INDEX([1]Customer!D:D,MATCH([1]Order!B172,[1]Customer!A:A,0))</f>
        <v>Riyadh</v>
      </c>
      <c r="F172" s="2" t="str">
        <f>INDEX([1]Customer!E:E,MATCH([1]Order!B172,[1]Customer!A:A,0))</f>
        <v>Saudi Arabia</v>
      </c>
      <c r="G172" s="2" t="str">
        <f>INDEX('[1]Pnone Number'!B:B,MATCH([1]Order!B172,[1]Customer!A:A,0))</f>
        <v>555-1346</v>
      </c>
      <c r="H172" s="2" t="str">
        <f>_xlfn.XLOOKUP([1]Order!B172,'[1]Pnone Number'!A:A,'[1]Pnone Number'!B:B,"Not Found")</f>
        <v>555-1342</v>
      </c>
      <c r="I172" s="3">
        <v>40693</v>
      </c>
      <c r="J172" s="1" t="s">
        <v>18</v>
      </c>
      <c r="K172" s="1">
        <v>18</v>
      </c>
    </row>
    <row r="173" spans="1:11" x14ac:dyDescent="0.25">
      <c r="A173" s="1">
        <v>272</v>
      </c>
      <c r="B173" s="1">
        <v>10132</v>
      </c>
      <c r="C173" s="2" t="str">
        <f>INDEX([1]Customer!B:B,MATCH([1]Order!B173,[1]Customer!A:A,0))</f>
        <v xml:space="preserve">    Alden Overbey</v>
      </c>
      <c r="D173" s="2" t="str">
        <f>INDEX([1]Customer!C:C,MATCH([1]Order!B173,[1]Customer!A:A,0))</f>
        <v>Male</v>
      </c>
      <c r="E173" s="2" t="str">
        <f>INDEX([1]Customer!D:D,MATCH([1]Order!B173,[1]Customer!A:A,0))</f>
        <v>Manila</v>
      </c>
      <c r="F173" s="2" t="str">
        <f>INDEX([1]Customer!E:E,MATCH([1]Order!B173,[1]Customer!A:A,0))</f>
        <v>Philippines</v>
      </c>
      <c r="G173" s="2" t="str">
        <f>INDEX('[1]Pnone Number'!B:B,MATCH([1]Order!B173,[1]Customer!A:A,0))</f>
        <v>555-1508</v>
      </c>
      <c r="H173" s="2" t="str">
        <f>_xlfn.XLOOKUP([1]Order!B173,'[1]Pnone Number'!A:A,'[1]Pnone Number'!B:B,"Not Found")</f>
        <v>555-1498</v>
      </c>
      <c r="I173" s="3">
        <v>42248</v>
      </c>
      <c r="J173" s="1" t="s">
        <v>19</v>
      </c>
      <c r="K173" s="1">
        <v>19</v>
      </c>
    </row>
    <row r="174" spans="1:11" x14ac:dyDescent="0.25">
      <c r="A174" s="1">
        <v>273</v>
      </c>
      <c r="B174" s="1">
        <v>10144</v>
      </c>
      <c r="C174" s="2" t="str">
        <f>INDEX([1]Customer!B:B,MATCH([1]Order!B174,[1]Customer!A:A,0))</f>
        <v xml:space="preserve">    Mariella Lansford</v>
      </c>
      <c r="D174" s="2" t="str">
        <f>INDEX([1]Customer!C:C,MATCH([1]Order!B174,[1]Customer!A:A,0))</f>
        <v>Female</v>
      </c>
      <c r="E174" s="2" t="str">
        <f>INDEX([1]Customer!D:D,MATCH([1]Order!B174,[1]Customer!A:A,0))</f>
        <v>Kolkata</v>
      </c>
      <c r="F174" s="2" t="str">
        <f>INDEX([1]Customer!E:E,MATCH([1]Order!B174,[1]Customer!A:A,0))</f>
        <v>India</v>
      </c>
      <c r="G174" s="2" t="str">
        <f>INDEX('[1]Pnone Number'!B:B,MATCH([1]Order!B174,[1]Customer!A:A,0))</f>
        <v>555-1532</v>
      </c>
      <c r="H174" s="2" t="str">
        <f>_xlfn.XLOOKUP([1]Order!B174,'[1]Pnone Number'!A:A,'[1]Pnone Number'!B:B,"Not Found")</f>
        <v>555-1522</v>
      </c>
      <c r="I174" s="3">
        <v>41091</v>
      </c>
      <c r="J174" s="1" t="s">
        <v>12</v>
      </c>
      <c r="K174" s="1">
        <v>30</v>
      </c>
    </row>
    <row r="175" spans="1:11" x14ac:dyDescent="0.25">
      <c r="A175" s="1">
        <v>274</v>
      </c>
      <c r="B175" s="1">
        <v>10033</v>
      </c>
      <c r="C175" s="2" t="str">
        <f>INDEX([1]Customer!B:B,MATCH([1]Order!B175,[1]Customer!A:A,0))</f>
        <v xml:space="preserve">    Cherish Breland</v>
      </c>
      <c r="D175" s="2" t="str">
        <f>INDEX([1]Customer!C:C,MATCH([1]Order!B175,[1]Customer!A:A,0))</f>
        <v>Female</v>
      </c>
      <c r="E175" s="2" t="str">
        <f>INDEX([1]Customer!D:D,MATCH([1]Order!B175,[1]Customer!A:A,0))</f>
        <v>Vienna</v>
      </c>
      <c r="F175" s="2" t="str">
        <f>INDEX([1]Customer!E:E,MATCH([1]Order!B175,[1]Customer!A:A,0))</f>
        <v>Austria</v>
      </c>
      <c r="G175" s="2" t="str">
        <f>INDEX('[1]Pnone Number'!B:B,MATCH([1]Order!B175,[1]Customer!A:A,0))</f>
        <v>555-1302</v>
      </c>
      <c r="H175" s="2" t="str">
        <f>_xlfn.XLOOKUP([1]Order!B175,'[1]Pnone Number'!A:A,'[1]Pnone Number'!B:B,"Not Found")</f>
        <v>555-1298</v>
      </c>
      <c r="I175" s="3">
        <v>42107</v>
      </c>
      <c r="J175" s="1" t="s">
        <v>16</v>
      </c>
      <c r="K175" s="1">
        <v>22</v>
      </c>
    </row>
    <row r="176" spans="1:11" x14ac:dyDescent="0.25">
      <c r="A176" s="1">
        <v>275</v>
      </c>
      <c r="B176" s="1">
        <v>10139</v>
      </c>
      <c r="C176" s="2" t="str">
        <f>INDEX([1]Customer!B:B,MATCH([1]Order!B176,[1]Customer!A:A,0))</f>
        <v xml:space="preserve">    Federico Taliaferro</v>
      </c>
      <c r="D176" s="2" t="str">
        <f>INDEX([1]Customer!C:C,MATCH([1]Order!B176,[1]Customer!A:A,0))</f>
        <v>Male</v>
      </c>
      <c r="E176" s="2" t="str">
        <f>INDEX([1]Customer!D:D,MATCH([1]Order!B176,[1]Customer!A:A,0))</f>
        <v>Kuala Lumpur</v>
      </c>
      <c r="F176" s="2" t="str">
        <f>INDEX([1]Customer!E:E,MATCH([1]Order!B176,[1]Customer!A:A,0))</f>
        <v>Malaysia</v>
      </c>
      <c r="G176" s="2" t="str">
        <f>INDEX('[1]Pnone Number'!B:B,MATCH([1]Order!B176,[1]Customer!A:A,0))</f>
        <v>555-1522</v>
      </c>
      <c r="H176" s="2" t="str">
        <f>_xlfn.XLOOKUP([1]Order!B176,'[1]Pnone Number'!A:A,'[1]Pnone Number'!B:B,"Not Found")</f>
        <v>555-1512</v>
      </c>
      <c r="I176" s="3">
        <v>42253</v>
      </c>
      <c r="J176" s="1" t="s">
        <v>11</v>
      </c>
      <c r="K176" s="1">
        <v>13</v>
      </c>
    </row>
    <row r="177" spans="1:11" x14ac:dyDescent="0.25">
      <c r="A177" s="1">
        <v>276</v>
      </c>
      <c r="B177" s="1">
        <v>10042</v>
      </c>
      <c r="C177" s="2" t="str">
        <f>INDEX([1]Customer!B:B,MATCH([1]Order!B177,[1]Customer!A:A,0))</f>
        <v xml:space="preserve">    Lizette Minto</v>
      </c>
      <c r="D177" s="2" t="str">
        <f>INDEX([1]Customer!C:C,MATCH([1]Order!B177,[1]Customer!A:A,0))</f>
        <v>Female</v>
      </c>
      <c r="E177" s="2" t="str">
        <f>INDEX([1]Customer!D:D,MATCH([1]Order!B177,[1]Customer!A:A,0))</f>
        <v>New York Metro</v>
      </c>
      <c r="F177" s="2" t="str">
        <f>INDEX([1]Customer!E:E,MATCH([1]Order!B177,[1]Customer!A:A,0))</f>
        <v>USA</v>
      </c>
      <c r="G177" s="2" t="str">
        <f>INDEX('[1]Pnone Number'!B:B,MATCH([1]Order!B177,[1]Customer!A:A,0))</f>
        <v>555-1320</v>
      </c>
      <c r="H177" s="2" t="str">
        <f>_xlfn.XLOOKUP([1]Order!B177,'[1]Pnone Number'!A:A,'[1]Pnone Number'!B:B,"Not Found")</f>
        <v>555-1316</v>
      </c>
      <c r="I177" s="3">
        <v>41266</v>
      </c>
      <c r="J177" s="1" t="s">
        <v>13</v>
      </c>
      <c r="K177" s="1">
        <v>30</v>
      </c>
    </row>
    <row r="178" spans="1:11" x14ac:dyDescent="0.25">
      <c r="A178" s="1">
        <v>277</v>
      </c>
      <c r="B178" s="1">
        <v>10033</v>
      </c>
      <c r="C178" s="2" t="str">
        <f>INDEX([1]Customer!B:B,MATCH([1]Order!B178,[1]Customer!A:A,0))</f>
        <v xml:space="preserve">    Cherish Breland</v>
      </c>
      <c r="D178" s="2" t="str">
        <f>INDEX([1]Customer!C:C,MATCH([1]Order!B178,[1]Customer!A:A,0))</f>
        <v>Female</v>
      </c>
      <c r="E178" s="2" t="str">
        <f>INDEX([1]Customer!D:D,MATCH([1]Order!B178,[1]Customer!A:A,0))</f>
        <v>Vienna</v>
      </c>
      <c r="F178" s="2" t="str">
        <f>INDEX([1]Customer!E:E,MATCH([1]Order!B178,[1]Customer!A:A,0))</f>
        <v>Austria</v>
      </c>
      <c r="G178" s="2" t="str">
        <f>INDEX('[1]Pnone Number'!B:B,MATCH([1]Order!B178,[1]Customer!A:A,0))</f>
        <v>555-1302</v>
      </c>
      <c r="H178" s="2" t="str">
        <f>_xlfn.XLOOKUP([1]Order!B178,'[1]Pnone Number'!A:A,'[1]Pnone Number'!B:B,"Not Found")</f>
        <v>555-1298</v>
      </c>
      <c r="I178" s="3">
        <v>40712</v>
      </c>
      <c r="J178" s="1" t="s">
        <v>10</v>
      </c>
      <c r="K178" s="1">
        <v>23</v>
      </c>
    </row>
    <row r="179" spans="1:11" x14ac:dyDescent="0.25">
      <c r="A179" s="1">
        <v>278</v>
      </c>
      <c r="B179" s="1">
        <v>10043</v>
      </c>
      <c r="C179" s="2" t="str">
        <f>INDEX([1]Customer!B:B,MATCH([1]Order!B179,[1]Customer!A:A,0))</f>
        <v xml:space="preserve">    Lydia Geil</v>
      </c>
      <c r="D179" s="2" t="str">
        <f>INDEX([1]Customer!C:C,MATCH([1]Order!B179,[1]Customer!A:A,0))</f>
        <v>Female</v>
      </c>
      <c r="E179" s="2" t="str">
        <f>INDEX([1]Customer!D:D,MATCH([1]Order!B179,[1]Customer!A:A,0))</f>
        <v>Sao Paulo</v>
      </c>
      <c r="F179" s="2" t="str">
        <f>INDEX([1]Customer!E:E,MATCH([1]Order!B179,[1]Customer!A:A,0))</f>
        <v>Brazil</v>
      </c>
      <c r="G179" s="2" t="str">
        <f>INDEX('[1]Pnone Number'!B:B,MATCH([1]Order!B179,[1]Customer!A:A,0))</f>
        <v>555-1322</v>
      </c>
      <c r="H179" s="2" t="str">
        <f>_xlfn.XLOOKUP([1]Order!B179,'[1]Pnone Number'!A:A,'[1]Pnone Number'!B:B,"Not Found")</f>
        <v>555-1318</v>
      </c>
      <c r="I179" s="3">
        <v>40813</v>
      </c>
      <c r="J179" s="1" t="s">
        <v>11</v>
      </c>
      <c r="K179" s="1">
        <v>15</v>
      </c>
    </row>
    <row r="180" spans="1:11" x14ac:dyDescent="0.25">
      <c r="A180" s="1">
        <v>279</v>
      </c>
      <c r="B180" s="1">
        <v>10027</v>
      </c>
      <c r="C180" s="2" t="str">
        <f>INDEX([1]Customer!B:B,MATCH([1]Order!B180,[1]Customer!A:A,0))</f>
        <v xml:space="preserve">    Leona Saia</v>
      </c>
      <c r="D180" s="2" t="str">
        <f>INDEX([1]Customer!C:C,MATCH([1]Order!B180,[1]Customer!A:A,0))</f>
        <v>Female</v>
      </c>
      <c r="E180" s="2" t="str">
        <f>INDEX([1]Customer!D:D,MATCH([1]Order!B180,[1]Customer!A:A,0))</f>
        <v>Kuala Lumpur</v>
      </c>
      <c r="F180" s="2" t="str">
        <f>INDEX([1]Customer!E:E,MATCH([1]Order!B180,[1]Customer!A:A,0))</f>
        <v>Malaysia</v>
      </c>
      <c r="G180" s="2" t="str">
        <f>INDEX('[1]Pnone Number'!B:B,MATCH([1]Order!B180,[1]Customer!A:A,0))</f>
        <v>555-1290</v>
      </c>
      <c r="H180" s="2" t="str">
        <f>_xlfn.XLOOKUP([1]Order!B180,'[1]Pnone Number'!A:A,'[1]Pnone Number'!B:B,"Not Found")</f>
        <v>555-1286</v>
      </c>
      <c r="I180" s="3">
        <v>41050</v>
      </c>
      <c r="J180" s="1" t="s">
        <v>11</v>
      </c>
      <c r="K180" s="1">
        <v>16</v>
      </c>
    </row>
    <row r="181" spans="1:11" x14ac:dyDescent="0.25">
      <c r="A181" s="1">
        <v>280</v>
      </c>
      <c r="B181" s="1">
        <v>10149</v>
      </c>
      <c r="C181" s="2" t="str">
        <f>INDEX([1]Customer!B:B,MATCH([1]Order!B181,[1]Customer!A:A,0))</f>
        <v xml:space="preserve">    Tomas Coppinger</v>
      </c>
      <c r="D181" s="2" t="str">
        <f>INDEX([1]Customer!C:C,MATCH([1]Order!B181,[1]Customer!A:A,0))</f>
        <v>Male</v>
      </c>
      <c r="E181" s="2" t="str">
        <f>INDEX([1]Customer!D:D,MATCH([1]Order!B181,[1]Customer!A:A,0))</f>
        <v>Khartoum</v>
      </c>
      <c r="F181" s="2" t="str">
        <f>INDEX([1]Customer!E:E,MATCH([1]Order!B181,[1]Customer!A:A,0))</f>
        <v>Sudan</v>
      </c>
      <c r="G181" s="2">
        <f>INDEX('[1]Pnone Number'!B:B,MATCH([1]Order!B181,[1]Customer!A:A,0))</f>
        <v>0</v>
      </c>
      <c r="H181" s="2" t="str">
        <f>_xlfn.XLOOKUP([1]Order!B181,'[1]Pnone Number'!A:A,'[1]Pnone Number'!B:B,"Not Found")</f>
        <v>555-1532</v>
      </c>
      <c r="I181" s="3">
        <v>40302</v>
      </c>
      <c r="J181" s="1" t="s">
        <v>10</v>
      </c>
      <c r="K181" s="1">
        <v>12</v>
      </c>
    </row>
    <row r="182" spans="1:11" x14ac:dyDescent="0.25">
      <c r="A182" s="1">
        <v>281</v>
      </c>
      <c r="B182" s="1">
        <v>10111</v>
      </c>
      <c r="C182" s="2" t="str">
        <f>INDEX([1]Customer!B:B,MATCH([1]Order!B182,[1]Customer!A:A,0))</f>
        <v xml:space="preserve">    Boris Hine</v>
      </c>
      <c r="D182" s="2" t="str">
        <f>INDEX([1]Customer!C:C,MATCH([1]Order!B182,[1]Customer!A:A,0))</f>
        <v>Male</v>
      </c>
      <c r="E182" s="2" t="str">
        <f>INDEX([1]Customer!D:D,MATCH([1]Order!B182,[1]Customer!A:A,0))</f>
        <v>Campinas</v>
      </c>
      <c r="F182" s="2" t="str">
        <f>INDEX([1]Customer!E:E,MATCH([1]Order!B182,[1]Customer!A:A,0))</f>
        <v>Brazil</v>
      </c>
      <c r="G182" s="2" t="str">
        <f>INDEX('[1]Pnone Number'!B:B,MATCH([1]Order!B182,[1]Customer!A:A,0))</f>
        <v>555-1466</v>
      </c>
      <c r="H182" s="2" t="str">
        <f>_xlfn.XLOOKUP([1]Order!B182,'[1]Pnone Number'!A:A,'[1]Pnone Number'!B:B,"Not Found")</f>
        <v>555-1456</v>
      </c>
      <c r="I182" s="3">
        <v>41079</v>
      </c>
      <c r="J182" s="1" t="s">
        <v>11</v>
      </c>
      <c r="K182" s="1">
        <v>26</v>
      </c>
    </row>
    <row r="183" spans="1:11" x14ac:dyDescent="0.25">
      <c r="A183" s="1">
        <v>282</v>
      </c>
      <c r="B183" s="1">
        <v>10045</v>
      </c>
      <c r="C183" s="2" t="str">
        <f>INDEX([1]Customer!B:B,MATCH([1]Order!B183,[1]Customer!A:A,0))</f>
        <v xml:space="preserve">    Foster Czaja</v>
      </c>
      <c r="D183" s="2" t="str">
        <f>INDEX([1]Customer!C:C,MATCH([1]Order!B183,[1]Customer!A:A,0))</f>
        <v>Male</v>
      </c>
      <c r="E183" s="2" t="str">
        <f>INDEX([1]Customer!D:D,MATCH([1]Order!B183,[1]Customer!A:A,0))</f>
        <v>Madrid</v>
      </c>
      <c r="F183" s="2" t="str">
        <f>INDEX([1]Customer!E:E,MATCH([1]Order!B183,[1]Customer!A:A,0))</f>
        <v>Spain</v>
      </c>
      <c r="G183" s="2" t="str">
        <f>INDEX('[1]Pnone Number'!B:B,MATCH([1]Order!B183,[1]Customer!A:A,0))</f>
        <v>555-1326</v>
      </c>
      <c r="H183" s="2" t="str">
        <f>_xlfn.XLOOKUP([1]Order!B183,'[1]Pnone Number'!A:A,'[1]Pnone Number'!B:B,"Not Found")</f>
        <v>555-1322</v>
      </c>
      <c r="I183" s="3">
        <v>41587</v>
      </c>
      <c r="J183" s="1" t="s">
        <v>17</v>
      </c>
      <c r="K183" s="1">
        <v>11</v>
      </c>
    </row>
    <row r="184" spans="1:11" x14ac:dyDescent="0.25">
      <c r="A184" s="1">
        <v>283</v>
      </c>
      <c r="B184" s="1">
        <v>10043</v>
      </c>
      <c r="C184" s="2" t="str">
        <f>INDEX([1]Customer!B:B,MATCH([1]Order!B184,[1]Customer!A:A,0))</f>
        <v xml:space="preserve">    Lydia Geil</v>
      </c>
      <c r="D184" s="2" t="str">
        <f>INDEX([1]Customer!C:C,MATCH([1]Order!B184,[1]Customer!A:A,0))</f>
        <v>Female</v>
      </c>
      <c r="E184" s="2" t="str">
        <f>INDEX([1]Customer!D:D,MATCH([1]Order!B184,[1]Customer!A:A,0))</f>
        <v>Sao Paulo</v>
      </c>
      <c r="F184" s="2" t="str">
        <f>INDEX([1]Customer!E:E,MATCH([1]Order!B184,[1]Customer!A:A,0))</f>
        <v>Brazil</v>
      </c>
      <c r="G184" s="2" t="str">
        <f>INDEX('[1]Pnone Number'!B:B,MATCH([1]Order!B184,[1]Customer!A:A,0))</f>
        <v>555-1322</v>
      </c>
      <c r="H184" s="2" t="str">
        <f>_xlfn.XLOOKUP([1]Order!B184,'[1]Pnone Number'!A:A,'[1]Pnone Number'!B:B,"Not Found")</f>
        <v>555-1318</v>
      </c>
      <c r="I184" s="3">
        <v>41399</v>
      </c>
      <c r="J184" s="1" t="s">
        <v>16</v>
      </c>
      <c r="K184" s="1">
        <v>15</v>
      </c>
    </row>
    <row r="185" spans="1:11" x14ac:dyDescent="0.25">
      <c r="A185" s="1">
        <v>284</v>
      </c>
      <c r="B185" s="1">
        <v>10037</v>
      </c>
      <c r="C185" s="2" t="str">
        <f>INDEX([1]Customer!B:B,MATCH([1]Order!B185,[1]Customer!A:A,0))</f>
        <v xml:space="preserve">    Leonore Cloud</v>
      </c>
      <c r="D185" s="2" t="str">
        <f>INDEX([1]Customer!C:C,MATCH([1]Order!B185,[1]Customer!A:A,0))</f>
        <v>Female</v>
      </c>
      <c r="E185" s="2" t="str">
        <f>INDEX([1]Customer!D:D,MATCH([1]Order!B185,[1]Customer!A:A,0))</f>
        <v>Brisbane</v>
      </c>
      <c r="F185" s="2" t="str">
        <f>INDEX([1]Customer!E:E,MATCH([1]Order!B185,[1]Customer!A:A,0))</f>
        <v>Australia</v>
      </c>
      <c r="G185" s="2" t="str">
        <f>INDEX('[1]Pnone Number'!B:B,MATCH([1]Order!B185,[1]Customer!A:A,0))</f>
        <v>555-1310</v>
      </c>
      <c r="H185" s="2" t="str">
        <f>_xlfn.XLOOKUP([1]Order!B185,'[1]Pnone Number'!A:A,'[1]Pnone Number'!B:B,"Not Found")</f>
        <v>555-1306</v>
      </c>
      <c r="I185" s="3">
        <v>41615</v>
      </c>
      <c r="J185" s="1" t="s">
        <v>19</v>
      </c>
      <c r="K185" s="1">
        <v>29</v>
      </c>
    </row>
    <row r="186" spans="1:11" x14ac:dyDescent="0.25">
      <c r="A186" s="1">
        <v>285</v>
      </c>
      <c r="B186" s="1">
        <v>10066</v>
      </c>
      <c r="C186" s="2" t="str">
        <f>INDEX([1]Customer!B:B,MATCH([1]Order!B186,[1]Customer!A:A,0))</f>
        <v xml:space="preserve">    Berry Plumadore</v>
      </c>
      <c r="D186" s="2" t="str">
        <f>INDEX([1]Customer!C:C,MATCH([1]Order!B186,[1]Customer!A:A,0))</f>
        <v>Male</v>
      </c>
      <c r="E186" s="2" t="str">
        <f>INDEX([1]Customer!D:D,MATCH([1]Order!B186,[1]Customer!A:A,0))</f>
        <v>Accra</v>
      </c>
      <c r="F186" s="2" t="str">
        <f>INDEX([1]Customer!E:E,MATCH([1]Order!B186,[1]Customer!A:A,0))</f>
        <v>Ghana</v>
      </c>
      <c r="G186" s="2" t="str">
        <f>INDEX('[1]Pnone Number'!B:B,MATCH([1]Order!B186,[1]Customer!A:A,0))</f>
        <v>555-1370</v>
      </c>
      <c r="H186" s="2" t="str">
        <f>_xlfn.XLOOKUP([1]Order!B186,'[1]Pnone Number'!A:A,'[1]Pnone Number'!B:B,"Not Found")</f>
        <v>555-1364</v>
      </c>
      <c r="I186" s="3">
        <v>42204</v>
      </c>
      <c r="J186" s="1" t="s">
        <v>19</v>
      </c>
      <c r="K186" s="1">
        <v>5</v>
      </c>
    </row>
    <row r="187" spans="1:11" x14ac:dyDescent="0.25">
      <c r="A187" s="1">
        <v>286</v>
      </c>
      <c r="B187" s="1">
        <v>10009</v>
      </c>
      <c r="C187" s="2" t="str">
        <f>INDEX([1]Customer!B:B,MATCH([1]Order!B187,[1]Customer!A:A,0))</f>
        <v xml:space="preserve">    Blythe Fleischer</v>
      </c>
      <c r="D187" s="2" t="str">
        <f>INDEX([1]Customer!C:C,MATCH([1]Order!B187,[1]Customer!A:A,0))</f>
        <v>Female</v>
      </c>
      <c r="E187" s="2" t="str">
        <f>INDEX([1]Customer!D:D,MATCH([1]Order!B187,[1]Customer!A:A,0))</f>
        <v>Delhi</v>
      </c>
      <c r="F187" s="2" t="str">
        <f>INDEX([1]Customer!E:E,MATCH([1]Order!B187,[1]Customer!A:A,0))</f>
        <v>India</v>
      </c>
      <c r="G187" s="2" t="str">
        <f>INDEX('[1]Pnone Number'!B:B,MATCH([1]Order!B187,[1]Customer!A:A,0))</f>
        <v>555-1250</v>
      </c>
      <c r="H187" s="2" t="str">
        <f>_xlfn.XLOOKUP([1]Order!B187,'[1]Pnone Number'!A:A,'[1]Pnone Number'!B:B,"Not Found")</f>
        <v>555-1250</v>
      </c>
      <c r="I187" s="3">
        <v>40776</v>
      </c>
      <c r="J187" s="1" t="s">
        <v>19</v>
      </c>
      <c r="K187" s="1">
        <v>5</v>
      </c>
    </row>
    <row r="188" spans="1:11" x14ac:dyDescent="0.25">
      <c r="A188" s="1">
        <v>287</v>
      </c>
      <c r="B188" s="1">
        <v>10096</v>
      </c>
      <c r="C188" s="2" t="str">
        <f>INDEX([1]Customer!B:B,MATCH([1]Order!B188,[1]Customer!A:A,0))</f>
        <v xml:space="preserve">    Edwin Mehr</v>
      </c>
      <c r="D188" s="2" t="str">
        <f>INDEX([1]Customer!C:C,MATCH([1]Order!B188,[1]Customer!A:A,0))</f>
        <v>Male</v>
      </c>
      <c r="E188" s="2" t="str">
        <f>INDEX([1]Customer!D:D,MATCH([1]Order!B188,[1]Customer!A:A,0))</f>
        <v>Baltimore</v>
      </c>
      <c r="F188" s="2" t="str">
        <f>INDEX([1]Customer!E:E,MATCH([1]Order!B188,[1]Customer!A:A,0))</f>
        <v>USA</v>
      </c>
      <c r="G188" s="2" t="str">
        <f>INDEX('[1]Pnone Number'!B:B,MATCH([1]Order!B188,[1]Customer!A:A,0))</f>
        <v>555-1434</v>
      </c>
      <c r="H188" s="2" t="str">
        <f>_xlfn.XLOOKUP([1]Order!B188,'[1]Pnone Number'!A:A,'[1]Pnone Number'!B:B,"Not Found")</f>
        <v>555-1426</v>
      </c>
      <c r="I188" s="3">
        <v>40837</v>
      </c>
      <c r="J188" s="1" t="s">
        <v>14</v>
      </c>
      <c r="K188" s="1">
        <v>16</v>
      </c>
    </row>
    <row r="189" spans="1:11" x14ac:dyDescent="0.25">
      <c r="A189" s="1">
        <v>288</v>
      </c>
      <c r="B189" s="1">
        <v>10148</v>
      </c>
      <c r="C189" s="2" t="str">
        <f>INDEX([1]Customer!B:B,MATCH([1]Order!B189,[1]Customer!A:A,0))</f>
        <v xml:space="preserve">    Etta Bosque</v>
      </c>
      <c r="D189" s="2" t="str">
        <f>INDEX([1]Customer!C:C,MATCH([1]Order!B189,[1]Customer!A:A,0))</f>
        <v>Female</v>
      </c>
      <c r="E189" s="2" t="str">
        <f>INDEX([1]Customer!D:D,MATCH([1]Order!B189,[1]Customer!A:A,0))</f>
        <v>Belo Horizonte</v>
      </c>
      <c r="F189" s="2" t="str">
        <f>INDEX([1]Customer!E:E,MATCH([1]Order!B189,[1]Customer!A:A,0))</f>
        <v>Brazil</v>
      </c>
      <c r="G189" s="2">
        <f>INDEX('[1]Pnone Number'!B:B,MATCH([1]Order!B189,[1]Customer!A:A,0))</f>
        <v>0</v>
      </c>
      <c r="H189" s="2" t="str">
        <f>_xlfn.XLOOKUP([1]Order!B189,'[1]Pnone Number'!A:A,'[1]Pnone Number'!B:B,"Not Found")</f>
        <v>555-1530</v>
      </c>
      <c r="I189" s="3">
        <v>41129</v>
      </c>
      <c r="J189" s="1" t="s">
        <v>11</v>
      </c>
      <c r="K189" s="1">
        <v>1</v>
      </c>
    </row>
    <row r="190" spans="1:11" x14ac:dyDescent="0.25">
      <c r="A190" s="1">
        <v>289</v>
      </c>
      <c r="B190" s="1">
        <v>10005</v>
      </c>
      <c r="C190" s="2" t="str">
        <f>INDEX([1]Customer!B:B,MATCH([1]Order!B190,[1]Customer!A:A,0))</f>
        <v xml:space="preserve">    Kathrine Fritzler</v>
      </c>
      <c r="D190" s="2" t="str">
        <f>INDEX([1]Customer!C:C,MATCH([1]Order!B190,[1]Customer!A:A,0))</f>
        <v>Female</v>
      </c>
      <c r="E190" s="2" t="str">
        <f>INDEX([1]Customer!D:D,MATCH([1]Order!B190,[1]Customer!A:A,0))</f>
        <v>Mexico City</v>
      </c>
      <c r="F190" s="2" t="str">
        <f>INDEX([1]Customer!E:E,MATCH([1]Order!B190,[1]Customer!A:A,0))</f>
        <v>Mexico</v>
      </c>
      <c r="G190" s="2" t="str">
        <f>INDEX('[1]Pnone Number'!B:B,MATCH([1]Order!B190,[1]Customer!A:A,0))</f>
        <v>555-1242</v>
      </c>
      <c r="H190" s="2" t="str">
        <f>_xlfn.XLOOKUP([1]Order!B190,'[1]Pnone Number'!A:A,'[1]Pnone Number'!B:B,"Not Found")</f>
        <v>555-1242</v>
      </c>
      <c r="I190" s="3">
        <v>41347</v>
      </c>
      <c r="J190" s="1" t="s">
        <v>10</v>
      </c>
      <c r="K190" s="1">
        <v>29</v>
      </c>
    </row>
    <row r="191" spans="1:11" x14ac:dyDescent="0.25">
      <c r="A191" s="1">
        <v>290</v>
      </c>
      <c r="B191" s="1">
        <v>10035</v>
      </c>
      <c r="C191" s="2" t="str">
        <f>INDEX([1]Customer!B:B,MATCH([1]Order!B191,[1]Customer!A:A,0))</f>
        <v xml:space="preserve">    Houston Gouin</v>
      </c>
      <c r="D191" s="2" t="str">
        <f>INDEX([1]Customer!C:C,MATCH([1]Order!B191,[1]Customer!A:A,0))</f>
        <v>Male</v>
      </c>
      <c r="E191" s="2" t="str">
        <f>INDEX([1]Customer!D:D,MATCH([1]Order!B191,[1]Customer!A:A,0))</f>
        <v xml:space="preserve">Damman </v>
      </c>
      <c r="F191" s="2" t="str">
        <f>INDEX([1]Customer!E:E,MATCH([1]Order!B191,[1]Customer!A:A,0))</f>
        <v>Saudi Arabia</v>
      </c>
      <c r="G191" s="2" t="str">
        <f>INDEX('[1]Pnone Number'!B:B,MATCH([1]Order!B191,[1]Customer!A:A,0))</f>
        <v>555-1306</v>
      </c>
      <c r="H191" s="2" t="str">
        <f>_xlfn.XLOOKUP([1]Order!B191,'[1]Pnone Number'!A:A,'[1]Pnone Number'!B:B,"Not Found")</f>
        <v>555-1302</v>
      </c>
      <c r="I191" s="3">
        <v>41165</v>
      </c>
      <c r="J191" s="1" t="s">
        <v>14</v>
      </c>
      <c r="K191" s="1">
        <v>2</v>
      </c>
    </row>
    <row r="192" spans="1:11" x14ac:dyDescent="0.25">
      <c r="A192" s="1">
        <v>291</v>
      </c>
      <c r="B192" s="1">
        <v>10119</v>
      </c>
      <c r="C192" s="2" t="str">
        <f>INDEX([1]Customer!B:B,MATCH([1]Order!B192,[1]Customer!A:A,0))</f>
        <v xml:space="preserve">    Beverlee Lawlor</v>
      </c>
      <c r="D192" s="2" t="str">
        <f>INDEX([1]Customer!C:C,MATCH([1]Order!B192,[1]Customer!A:A,0))</f>
        <v>Female</v>
      </c>
      <c r="E192" s="2" t="str">
        <f>INDEX([1]Customer!D:D,MATCH([1]Order!B192,[1]Customer!A:A,0))</f>
        <v>San Jose</v>
      </c>
      <c r="F192" s="2" t="str">
        <f>INDEX([1]Customer!E:E,MATCH([1]Order!B192,[1]Customer!A:A,0))</f>
        <v>USA</v>
      </c>
      <c r="G192" s="2" t="str">
        <f>INDEX('[1]Pnone Number'!B:B,MATCH([1]Order!B192,[1]Customer!A:A,0))</f>
        <v>555-1482</v>
      </c>
      <c r="H192" s="2" t="str">
        <f>_xlfn.XLOOKUP([1]Order!B192,'[1]Pnone Number'!A:A,'[1]Pnone Number'!B:B,"Not Found")</f>
        <v>555-1472</v>
      </c>
      <c r="I192" s="3">
        <v>41052</v>
      </c>
      <c r="J192" s="1" t="s">
        <v>15</v>
      </c>
      <c r="K192" s="1">
        <v>4</v>
      </c>
    </row>
    <row r="193" spans="1:11" x14ac:dyDescent="0.25">
      <c r="A193" s="1">
        <v>292</v>
      </c>
      <c r="B193" s="1">
        <v>10101</v>
      </c>
      <c r="C193" s="2" t="str">
        <f>INDEX([1]Customer!B:B,MATCH([1]Order!B193,[1]Customer!A:A,0))</f>
        <v xml:space="preserve">    Steve Meinhardt</v>
      </c>
      <c r="D193" s="2" t="str">
        <f>INDEX([1]Customer!C:C,MATCH([1]Order!B193,[1]Customer!A:A,0))</f>
        <v>Male</v>
      </c>
      <c r="E193" s="2" t="str">
        <f>INDEX([1]Customer!D:D,MATCH([1]Order!B193,[1]Customer!A:A,0))</f>
        <v>Denver</v>
      </c>
      <c r="F193" s="2" t="str">
        <f>INDEX([1]Customer!E:E,MATCH([1]Order!B193,[1]Customer!A:A,0))</f>
        <v>USA</v>
      </c>
      <c r="G193" s="2" t="str">
        <f>INDEX('[1]Pnone Number'!B:B,MATCH([1]Order!B193,[1]Customer!A:A,0))</f>
        <v>555-1444</v>
      </c>
      <c r="H193" s="2" t="str">
        <f>_xlfn.XLOOKUP([1]Order!B193,'[1]Pnone Number'!A:A,'[1]Pnone Number'!B:B,"Not Found")</f>
        <v>555-1436</v>
      </c>
      <c r="I193" s="3">
        <v>42173</v>
      </c>
      <c r="J193" s="1" t="s">
        <v>18</v>
      </c>
      <c r="K193" s="1">
        <v>30</v>
      </c>
    </row>
    <row r="194" spans="1:11" x14ac:dyDescent="0.25">
      <c r="A194" s="1">
        <v>293</v>
      </c>
      <c r="B194" s="1">
        <v>10048</v>
      </c>
      <c r="C194" s="2" t="str">
        <f>INDEX([1]Customer!B:B,MATCH([1]Order!B194,[1]Customer!A:A,0))</f>
        <v xml:space="preserve">    Clorinda Clemmer</v>
      </c>
      <c r="D194" s="2" t="str">
        <f>INDEX([1]Customer!C:C,MATCH([1]Order!B194,[1]Customer!A:A,0))</f>
        <v>Female</v>
      </c>
      <c r="E194" s="2" t="str">
        <f>INDEX([1]Customer!D:D,MATCH([1]Order!B194,[1]Customer!A:A,0))</f>
        <v>Toronto</v>
      </c>
      <c r="F194" s="2" t="str">
        <f>INDEX([1]Customer!E:E,MATCH([1]Order!B194,[1]Customer!A:A,0))</f>
        <v>Canada</v>
      </c>
      <c r="G194" s="2" t="str">
        <f>INDEX('[1]Pnone Number'!B:B,MATCH([1]Order!B194,[1]Customer!A:A,0))</f>
        <v>555-1332</v>
      </c>
      <c r="H194" s="2" t="str">
        <f>_xlfn.XLOOKUP([1]Order!B194,'[1]Pnone Number'!A:A,'[1]Pnone Number'!B:B,"Not Found")</f>
        <v>555-1328</v>
      </c>
      <c r="I194" s="3">
        <v>40279</v>
      </c>
      <c r="J194" s="1" t="s">
        <v>13</v>
      </c>
      <c r="K194" s="1">
        <v>6</v>
      </c>
    </row>
    <row r="195" spans="1:11" x14ac:dyDescent="0.25">
      <c r="A195" s="1">
        <v>294</v>
      </c>
      <c r="B195" s="1">
        <v>10127</v>
      </c>
      <c r="C195" s="2" t="str">
        <f>INDEX([1]Customer!B:B,MATCH([1]Order!B195,[1]Customer!A:A,0))</f>
        <v xml:space="preserve">    Lyndsey Fagen</v>
      </c>
      <c r="D195" s="2" t="str">
        <f>INDEX([1]Customer!C:C,MATCH([1]Order!B195,[1]Customer!A:A,0))</f>
        <v>Female</v>
      </c>
      <c r="E195" s="2" t="str">
        <f>INDEX([1]Customer!D:D,MATCH([1]Order!B195,[1]Customer!A:A,0))</f>
        <v>New York Metro</v>
      </c>
      <c r="F195" s="2" t="str">
        <f>INDEX([1]Customer!E:E,MATCH([1]Order!B195,[1]Customer!A:A,0))</f>
        <v>USA</v>
      </c>
      <c r="G195" s="2" t="str">
        <f>INDEX('[1]Pnone Number'!B:B,MATCH([1]Order!B195,[1]Customer!A:A,0))</f>
        <v>555-1498</v>
      </c>
      <c r="H195" s="2" t="str">
        <f>_xlfn.XLOOKUP([1]Order!B195,'[1]Pnone Number'!A:A,'[1]Pnone Number'!B:B,"Not Found")</f>
        <v>555-1488</v>
      </c>
      <c r="I195" s="3">
        <v>40922</v>
      </c>
      <c r="J195" s="1" t="s">
        <v>16</v>
      </c>
      <c r="K195" s="1">
        <v>18</v>
      </c>
    </row>
    <row r="196" spans="1:11" x14ac:dyDescent="0.25">
      <c r="A196" s="1">
        <v>295</v>
      </c>
      <c r="B196" s="1">
        <v>10142</v>
      </c>
      <c r="C196" s="2" t="str">
        <f>INDEX([1]Customer!B:B,MATCH([1]Order!B196,[1]Customer!A:A,0))</f>
        <v xml:space="preserve">    Byron Flick</v>
      </c>
      <c r="D196" s="2" t="str">
        <f>INDEX([1]Customer!C:C,MATCH([1]Order!B196,[1]Customer!A:A,0))</f>
        <v>Male</v>
      </c>
      <c r="E196" s="2" t="str">
        <f>INDEX([1]Customer!D:D,MATCH([1]Order!B196,[1]Customer!A:A,0))</f>
        <v>Jakarta</v>
      </c>
      <c r="F196" s="2" t="str">
        <f>INDEX([1]Customer!E:E,MATCH([1]Order!B196,[1]Customer!A:A,0))</f>
        <v>Indonesia</v>
      </c>
      <c r="G196" s="2" t="str">
        <f>INDEX('[1]Pnone Number'!B:B,MATCH([1]Order!B196,[1]Customer!A:A,0))</f>
        <v>555-1528</v>
      </c>
      <c r="H196" s="2" t="str">
        <f>_xlfn.XLOOKUP([1]Order!B196,'[1]Pnone Number'!A:A,'[1]Pnone Number'!B:B,"Not Found")</f>
        <v>555-1518</v>
      </c>
      <c r="I196" s="3">
        <v>40575</v>
      </c>
      <c r="J196" s="1" t="s">
        <v>19</v>
      </c>
      <c r="K196" s="1">
        <v>3</v>
      </c>
    </row>
    <row r="197" spans="1:11" x14ac:dyDescent="0.25">
      <c r="A197" s="1">
        <v>296</v>
      </c>
      <c r="B197" s="1">
        <v>10118</v>
      </c>
      <c r="C197" s="2" t="str">
        <f>INDEX([1]Customer!B:B,MATCH([1]Order!B197,[1]Customer!A:A,0))</f>
        <v xml:space="preserve">    Therese Mcnellis</v>
      </c>
      <c r="D197" s="2" t="str">
        <f>INDEX([1]Customer!C:C,MATCH([1]Order!B197,[1]Customer!A:A,0))</f>
        <v>Female</v>
      </c>
      <c r="E197" s="2" t="str">
        <f>INDEX([1]Customer!D:D,MATCH([1]Order!B197,[1]Customer!A:A,0))</f>
        <v>Vienna</v>
      </c>
      <c r="F197" s="2" t="str">
        <f>INDEX([1]Customer!E:E,MATCH([1]Order!B197,[1]Customer!A:A,0))</f>
        <v>Austria</v>
      </c>
      <c r="G197" s="2" t="str">
        <f>INDEX('[1]Pnone Number'!B:B,MATCH([1]Order!B197,[1]Customer!A:A,0))</f>
        <v>555-1480</v>
      </c>
      <c r="H197" s="2" t="str">
        <f>_xlfn.XLOOKUP([1]Order!B197,'[1]Pnone Number'!A:A,'[1]Pnone Number'!B:B,"Not Found")</f>
        <v>555-1470</v>
      </c>
      <c r="I197" s="3">
        <v>40405</v>
      </c>
      <c r="J197" s="1" t="s">
        <v>19</v>
      </c>
      <c r="K197" s="1">
        <v>20</v>
      </c>
    </row>
    <row r="198" spans="1:11" x14ac:dyDescent="0.25">
      <c r="A198" s="1">
        <v>297</v>
      </c>
      <c r="B198" s="1">
        <v>10060</v>
      </c>
      <c r="C198" s="2" t="str">
        <f>INDEX([1]Customer!B:B,MATCH([1]Order!B198,[1]Customer!A:A,0))</f>
        <v xml:space="preserve">    Solomon Mahurin</v>
      </c>
      <c r="D198" s="2" t="str">
        <f>INDEX([1]Customer!C:C,MATCH([1]Order!B198,[1]Customer!A:A,0))</f>
        <v>Male</v>
      </c>
      <c r="E198" s="2" t="str">
        <f>INDEX([1]Customer!D:D,MATCH([1]Order!B198,[1]Customer!A:A,0))</f>
        <v>San Jose</v>
      </c>
      <c r="F198" s="2" t="str">
        <f>INDEX([1]Customer!E:E,MATCH([1]Order!B198,[1]Customer!A:A,0))</f>
        <v>USA</v>
      </c>
      <c r="G198" s="2" t="str">
        <f>INDEX('[1]Pnone Number'!B:B,MATCH([1]Order!B198,[1]Customer!A:A,0))</f>
        <v>555-1358</v>
      </c>
      <c r="H198" s="2" t="str">
        <f>_xlfn.XLOOKUP([1]Order!B198,'[1]Pnone Number'!A:A,'[1]Pnone Number'!B:B,"Not Found")</f>
        <v>555-1352</v>
      </c>
      <c r="I198" s="3">
        <v>42263</v>
      </c>
      <c r="J198" s="1" t="s">
        <v>12</v>
      </c>
      <c r="K198" s="1">
        <v>10</v>
      </c>
    </row>
    <row r="199" spans="1:11" x14ac:dyDescent="0.25">
      <c r="A199" s="1">
        <v>298</v>
      </c>
      <c r="B199" s="1">
        <v>10069</v>
      </c>
      <c r="C199" s="2" t="str">
        <f>INDEX([1]Customer!B:B,MATCH([1]Order!B199,[1]Customer!A:A,0))</f>
        <v xml:space="preserve">    Larissa Louviere</v>
      </c>
      <c r="D199" s="2" t="str">
        <f>INDEX([1]Customer!C:C,MATCH([1]Order!B199,[1]Customer!A:A,0))</f>
        <v>Female</v>
      </c>
      <c r="E199" s="2" t="str">
        <f>INDEX([1]Customer!D:D,MATCH([1]Order!B199,[1]Customer!A:A,0))</f>
        <v>Sao Paulo</v>
      </c>
      <c r="F199" s="2" t="str">
        <f>INDEX([1]Customer!E:E,MATCH([1]Order!B199,[1]Customer!A:A,0))</f>
        <v>Brazil</v>
      </c>
      <c r="G199" s="2" t="str">
        <f>INDEX('[1]Pnone Number'!B:B,MATCH([1]Order!B199,[1]Customer!A:A,0))</f>
        <v>555-1376</v>
      </c>
      <c r="H199" s="2" t="str">
        <f>_xlfn.XLOOKUP([1]Order!B199,'[1]Pnone Number'!A:A,'[1]Pnone Number'!B:B,"Not Found")</f>
        <v>555-1370</v>
      </c>
      <c r="I199" s="3">
        <v>41853</v>
      </c>
      <c r="J199" s="1" t="s">
        <v>14</v>
      </c>
      <c r="K199" s="1">
        <v>27</v>
      </c>
    </row>
    <row r="200" spans="1:11" x14ac:dyDescent="0.25">
      <c r="A200" s="1">
        <v>299</v>
      </c>
      <c r="B200" s="1">
        <v>10099</v>
      </c>
      <c r="C200" s="2" t="str">
        <f>INDEX([1]Customer!B:B,MATCH([1]Order!B200,[1]Customer!A:A,0))</f>
        <v xml:space="preserve">    Cecille Holdridge</v>
      </c>
      <c r="D200" s="2" t="str">
        <f>INDEX([1]Customer!C:C,MATCH([1]Order!B200,[1]Customer!A:A,0))</f>
        <v>Female</v>
      </c>
      <c r="E200" s="2" t="str">
        <f>INDEX([1]Customer!D:D,MATCH([1]Order!B200,[1]Customer!A:A,0))</f>
        <v>Taichung</v>
      </c>
      <c r="F200" s="2" t="str">
        <f>INDEX([1]Customer!E:E,MATCH([1]Order!B200,[1]Customer!A:A,0))</f>
        <v>Taiwan</v>
      </c>
      <c r="G200" s="2" t="str">
        <f>INDEX('[1]Pnone Number'!B:B,MATCH([1]Order!B200,[1]Customer!A:A,0))</f>
        <v>555-1440</v>
      </c>
      <c r="H200" s="2" t="str">
        <f>_xlfn.XLOOKUP([1]Order!B200,'[1]Pnone Number'!A:A,'[1]Pnone Number'!B:B,"Not Found")</f>
        <v>555-1432</v>
      </c>
      <c r="I200" s="3">
        <v>41466</v>
      </c>
      <c r="J200" s="1" t="s">
        <v>13</v>
      </c>
      <c r="K200" s="1">
        <v>17</v>
      </c>
    </row>
    <row r="201" spans="1:11" x14ac:dyDescent="0.25">
      <c r="A201" s="1">
        <v>300</v>
      </c>
      <c r="B201" s="1">
        <v>10057</v>
      </c>
      <c r="C201" s="2" t="str">
        <f>INDEX([1]Customer!B:B,MATCH([1]Order!B201,[1]Customer!A:A,0))</f>
        <v xml:space="preserve">    Willis Brinks</v>
      </c>
      <c r="D201" s="2" t="str">
        <f>INDEX([1]Customer!C:C,MATCH([1]Order!B201,[1]Customer!A:A,0))</f>
        <v>Male</v>
      </c>
      <c r="E201" s="2" t="str">
        <f>INDEX([1]Customer!D:D,MATCH([1]Order!B201,[1]Customer!A:A,0))</f>
        <v>Washington</v>
      </c>
      <c r="F201" s="2" t="str">
        <f>INDEX([1]Customer!E:E,MATCH([1]Order!B201,[1]Customer!A:A,0))</f>
        <v>USA</v>
      </c>
      <c r="G201" s="2" t="str">
        <f>INDEX('[1]Pnone Number'!B:B,MATCH([1]Order!B201,[1]Customer!A:A,0))</f>
        <v>555-1352</v>
      </c>
      <c r="H201" s="2" t="str">
        <f>_xlfn.XLOOKUP([1]Order!B201,'[1]Pnone Number'!A:A,'[1]Pnone Number'!B:B,"Not Found")</f>
        <v>555-1346</v>
      </c>
      <c r="I201" s="3">
        <v>40542</v>
      </c>
      <c r="J201" s="1" t="s">
        <v>11</v>
      </c>
      <c r="K201" s="1">
        <v>26</v>
      </c>
    </row>
    <row r="202" spans="1:11" x14ac:dyDescent="0.25">
      <c r="A202" s="1">
        <v>301</v>
      </c>
      <c r="B202" s="1">
        <v>10006</v>
      </c>
      <c r="C202" s="2" t="str">
        <f>INDEX([1]Customer!B:B,MATCH([1]Order!B202,[1]Customer!A:A,0))</f>
        <v xml:space="preserve">    Colin Minter</v>
      </c>
      <c r="D202" s="2" t="str">
        <f>INDEX([1]Customer!C:C,MATCH([1]Order!B202,[1]Customer!A:A,0))</f>
        <v>Male</v>
      </c>
      <c r="E202" s="2" t="str">
        <f>INDEX([1]Customer!D:D,MATCH([1]Order!B202,[1]Customer!A:A,0))</f>
        <v>Osaka</v>
      </c>
      <c r="F202" s="2" t="str">
        <f>INDEX([1]Customer!E:E,MATCH([1]Order!B202,[1]Customer!A:A,0))</f>
        <v>Japan</v>
      </c>
      <c r="G202" s="2" t="str">
        <f>INDEX('[1]Pnone Number'!B:B,MATCH([1]Order!B202,[1]Customer!A:A,0))</f>
        <v>555-1244</v>
      </c>
      <c r="H202" s="2" t="str">
        <f>_xlfn.XLOOKUP([1]Order!B202,'[1]Pnone Number'!A:A,'[1]Pnone Number'!B:B,"Not Found")</f>
        <v>555-1244</v>
      </c>
      <c r="I202" s="3">
        <v>41240</v>
      </c>
      <c r="J202" s="1" t="s">
        <v>11</v>
      </c>
      <c r="K202" s="1">
        <v>18</v>
      </c>
    </row>
    <row r="203" spans="1:11" x14ac:dyDescent="0.25">
      <c r="A203" s="1">
        <v>302</v>
      </c>
      <c r="B203" s="1">
        <v>10112</v>
      </c>
      <c r="C203" s="2" t="str">
        <f>INDEX([1]Customer!B:B,MATCH([1]Order!B203,[1]Customer!A:A,0))</f>
        <v xml:space="preserve">    Dylan Beeks</v>
      </c>
      <c r="D203" s="2" t="str">
        <f>INDEX([1]Customer!C:C,MATCH([1]Order!B203,[1]Customer!A:A,0))</f>
        <v>Male</v>
      </c>
      <c r="E203" s="2" t="str">
        <f>INDEX([1]Customer!D:D,MATCH([1]Order!B203,[1]Customer!A:A,0))</f>
        <v>Harare</v>
      </c>
      <c r="F203" s="2" t="str">
        <f>INDEX([1]Customer!E:E,MATCH([1]Order!B203,[1]Customer!A:A,0))</f>
        <v>Zimbabwe</v>
      </c>
      <c r="G203" s="2" t="str">
        <f>INDEX('[1]Pnone Number'!B:B,MATCH([1]Order!B203,[1]Customer!A:A,0))</f>
        <v>555-1468</v>
      </c>
      <c r="H203" s="2" t="str">
        <f>_xlfn.XLOOKUP([1]Order!B203,'[1]Pnone Number'!A:A,'[1]Pnone Number'!B:B,"Not Found")</f>
        <v>555-1458</v>
      </c>
      <c r="I203" s="3">
        <v>40983</v>
      </c>
      <c r="J203" s="1" t="s">
        <v>10</v>
      </c>
      <c r="K203" s="1">
        <v>8</v>
      </c>
    </row>
    <row r="204" spans="1:11" x14ac:dyDescent="0.25">
      <c r="A204" s="1">
        <v>303</v>
      </c>
      <c r="B204" s="1">
        <v>10044</v>
      </c>
      <c r="C204" s="2" t="str">
        <f>INDEX([1]Customer!B:B,MATCH([1]Order!B204,[1]Customer!A:A,0))</f>
        <v xml:space="preserve">    Jerrell Mccafferty</v>
      </c>
      <c r="D204" s="2" t="str">
        <f>INDEX([1]Customer!C:C,MATCH([1]Order!B204,[1]Customer!A:A,0))</f>
        <v>Male</v>
      </c>
      <c r="E204" s="2" t="str">
        <f>INDEX([1]Customer!D:D,MATCH([1]Order!B204,[1]Customer!A:A,0))</f>
        <v>Ho Chi Minh City</v>
      </c>
      <c r="F204" s="2" t="str">
        <f>INDEX([1]Customer!E:E,MATCH([1]Order!B204,[1]Customer!A:A,0))</f>
        <v>Vietnam</v>
      </c>
      <c r="G204" s="2" t="str">
        <f>INDEX('[1]Pnone Number'!B:B,MATCH([1]Order!B204,[1]Customer!A:A,0))</f>
        <v>555-1324</v>
      </c>
      <c r="H204" s="2" t="str">
        <f>_xlfn.XLOOKUP([1]Order!B204,'[1]Pnone Number'!A:A,'[1]Pnone Number'!B:B,"Not Found")</f>
        <v>555-1320</v>
      </c>
      <c r="I204" s="3">
        <v>40702</v>
      </c>
      <c r="J204" s="1" t="s">
        <v>10</v>
      </c>
      <c r="K204" s="1">
        <v>1</v>
      </c>
    </row>
    <row r="205" spans="1:11" x14ac:dyDescent="0.25">
      <c r="A205" s="1">
        <v>304</v>
      </c>
      <c r="B205" s="1">
        <v>10029</v>
      </c>
      <c r="C205" s="2" t="str">
        <f>INDEX([1]Customer!B:B,MATCH([1]Order!B205,[1]Customer!A:A,0))</f>
        <v xml:space="preserve">    Annabel Rawlings</v>
      </c>
      <c r="D205" s="2" t="str">
        <f>INDEX([1]Customer!C:C,MATCH([1]Order!B205,[1]Customer!A:A,0))</f>
        <v>Female</v>
      </c>
      <c r="E205" s="2" t="str">
        <f>INDEX([1]Customer!D:D,MATCH([1]Order!B205,[1]Customer!A:A,0))</f>
        <v>Milan</v>
      </c>
      <c r="F205" s="2" t="str">
        <f>INDEX([1]Customer!E:E,MATCH([1]Order!B205,[1]Customer!A:A,0))</f>
        <v>Italy</v>
      </c>
      <c r="G205" s="2" t="str">
        <f>INDEX('[1]Pnone Number'!B:B,MATCH([1]Order!B205,[1]Customer!A:A,0))</f>
        <v>555-1294</v>
      </c>
      <c r="H205" s="2" t="str">
        <f>_xlfn.XLOOKUP([1]Order!B205,'[1]Pnone Number'!A:A,'[1]Pnone Number'!B:B,"Not Found")</f>
        <v>555-1290</v>
      </c>
      <c r="I205" s="3">
        <v>40566</v>
      </c>
      <c r="J205" s="1" t="s">
        <v>14</v>
      </c>
      <c r="K205" s="1">
        <v>30</v>
      </c>
    </row>
    <row r="206" spans="1:11" x14ac:dyDescent="0.25">
      <c r="A206" s="1">
        <v>305</v>
      </c>
      <c r="B206" s="1">
        <v>10086</v>
      </c>
      <c r="C206" s="2" t="str">
        <f>INDEX([1]Customer!B:B,MATCH([1]Order!B206,[1]Customer!A:A,0))</f>
        <v xml:space="preserve">    Lisette Bowsher</v>
      </c>
      <c r="D206" s="2" t="str">
        <f>INDEX([1]Customer!C:C,MATCH([1]Order!B206,[1]Customer!A:A,0))</f>
        <v>Female</v>
      </c>
      <c r="E206" s="2" t="str">
        <f>INDEX([1]Customer!D:D,MATCH([1]Order!B206,[1]Customer!A:A,0))</f>
        <v>Birmingham</v>
      </c>
      <c r="F206" s="2" t="str">
        <f>INDEX([1]Customer!E:E,MATCH([1]Order!B206,[1]Customer!A:A,0))</f>
        <v>UK</v>
      </c>
      <c r="G206" s="2" t="str">
        <f>INDEX('[1]Pnone Number'!B:B,MATCH([1]Order!B206,[1]Customer!A:A,0))</f>
        <v>555-1414</v>
      </c>
      <c r="H206" s="2" t="str">
        <f>_xlfn.XLOOKUP([1]Order!B206,'[1]Pnone Number'!A:A,'[1]Pnone Number'!B:B,"Not Found")</f>
        <v>555-1406</v>
      </c>
      <c r="I206" s="3">
        <v>41013</v>
      </c>
      <c r="J206" s="1" t="s">
        <v>19</v>
      </c>
      <c r="K206" s="1">
        <v>4</v>
      </c>
    </row>
    <row r="207" spans="1:11" x14ac:dyDescent="0.25">
      <c r="A207" s="1">
        <v>306</v>
      </c>
      <c r="B207" s="1">
        <v>10096</v>
      </c>
      <c r="C207" s="2" t="str">
        <f>INDEX([1]Customer!B:B,MATCH([1]Order!B207,[1]Customer!A:A,0))</f>
        <v xml:space="preserve">    Edwin Mehr</v>
      </c>
      <c r="D207" s="2" t="str">
        <f>INDEX([1]Customer!C:C,MATCH([1]Order!B207,[1]Customer!A:A,0))</f>
        <v>Male</v>
      </c>
      <c r="E207" s="2" t="str">
        <f>INDEX([1]Customer!D:D,MATCH([1]Order!B207,[1]Customer!A:A,0))</f>
        <v>Baltimore</v>
      </c>
      <c r="F207" s="2" t="str">
        <f>INDEX([1]Customer!E:E,MATCH([1]Order!B207,[1]Customer!A:A,0))</f>
        <v>USA</v>
      </c>
      <c r="G207" s="2" t="str">
        <f>INDEX('[1]Pnone Number'!B:B,MATCH([1]Order!B207,[1]Customer!A:A,0))</f>
        <v>555-1434</v>
      </c>
      <c r="H207" s="2" t="str">
        <f>_xlfn.XLOOKUP([1]Order!B207,'[1]Pnone Number'!A:A,'[1]Pnone Number'!B:B,"Not Found")</f>
        <v>555-1426</v>
      </c>
      <c r="I207" s="3">
        <v>41839</v>
      </c>
      <c r="J207" s="1" t="s">
        <v>16</v>
      </c>
      <c r="K207" s="1">
        <v>14</v>
      </c>
    </row>
    <row r="208" spans="1:11" x14ac:dyDescent="0.25">
      <c r="A208" s="1">
        <v>307</v>
      </c>
      <c r="B208" s="1">
        <v>10031</v>
      </c>
      <c r="C208" s="2" t="str">
        <f>INDEX([1]Customer!B:B,MATCH([1]Order!B208,[1]Customer!A:A,0))</f>
        <v xml:space="preserve">    Jeannine Clayton</v>
      </c>
      <c r="D208" s="2" t="str">
        <f>INDEX([1]Customer!C:C,MATCH([1]Order!B208,[1]Customer!A:A,0))</f>
        <v>Female</v>
      </c>
      <c r="E208" s="2" t="str">
        <f>INDEX([1]Customer!D:D,MATCH([1]Order!B208,[1]Customer!A:A,0))</f>
        <v>Bangkok</v>
      </c>
      <c r="F208" s="2" t="str">
        <f>INDEX([1]Customer!E:E,MATCH([1]Order!B208,[1]Customer!A:A,0))</f>
        <v>Thailand</v>
      </c>
      <c r="G208" s="2" t="str">
        <f>INDEX('[1]Pnone Number'!B:B,MATCH([1]Order!B208,[1]Customer!A:A,0))</f>
        <v>555-1298</v>
      </c>
      <c r="H208" s="2" t="str">
        <f>_xlfn.XLOOKUP([1]Order!B208,'[1]Pnone Number'!A:A,'[1]Pnone Number'!B:B,"Not Found")</f>
        <v>555-1294</v>
      </c>
      <c r="I208" s="3">
        <v>41437</v>
      </c>
      <c r="J208" s="1" t="s">
        <v>12</v>
      </c>
      <c r="K208" s="1">
        <v>4</v>
      </c>
    </row>
    <row r="209" spans="1:11" x14ac:dyDescent="0.25">
      <c r="A209" s="1">
        <v>308</v>
      </c>
      <c r="B209" s="1">
        <v>10136</v>
      </c>
      <c r="C209" s="2" t="str">
        <f>INDEX([1]Customer!B:B,MATCH([1]Order!B209,[1]Customer!A:A,0))</f>
        <v xml:space="preserve">    Ela Omara</v>
      </c>
      <c r="D209" s="2" t="str">
        <f>INDEX([1]Customer!C:C,MATCH([1]Order!B209,[1]Customer!A:A,0))</f>
        <v>Female</v>
      </c>
      <c r="E209" s="2" t="str">
        <f>INDEX([1]Customer!D:D,MATCH([1]Order!B209,[1]Customer!A:A,0))</f>
        <v>Lagos</v>
      </c>
      <c r="F209" s="2" t="str">
        <f>INDEX([1]Customer!E:E,MATCH([1]Order!B209,[1]Customer!A:A,0))</f>
        <v>Nigeria</v>
      </c>
      <c r="G209" s="2" t="str">
        <f>INDEX('[1]Pnone Number'!B:B,MATCH([1]Order!B209,[1]Customer!A:A,0))</f>
        <v>555-1516</v>
      </c>
      <c r="H209" s="2" t="str">
        <f>_xlfn.XLOOKUP([1]Order!B209,'[1]Pnone Number'!A:A,'[1]Pnone Number'!B:B,"Not Found")</f>
        <v>555-1506</v>
      </c>
      <c r="I209" s="3">
        <v>40380</v>
      </c>
      <c r="J209" s="1" t="s">
        <v>19</v>
      </c>
      <c r="K209" s="1">
        <v>20</v>
      </c>
    </row>
    <row r="210" spans="1:11" x14ac:dyDescent="0.25">
      <c r="A210" s="1">
        <v>309</v>
      </c>
      <c r="B210" s="1">
        <v>10088</v>
      </c>
      <c r="C210" s="2" t="str">
        <f>INDEX([1]Customer!B:B,MATCH([1]Order!B210,[1]Customer!A:A,0))</f>
        <v xml:space="preserve">    Christene Kennell</v>
      </c>
      <c r="D210" s="2" t="str">
        <f>INDEX([1]Customer!C:C,MATCH([1]Order!B210,[1]Customer!A:A,0))</f>
        <v>Female</v>
      </c>
      <c r="E210" s="2" t="str">
        <f>INDEX([1]Customer!D:D,MATCH([1]Order!B210,[1]Customer!A:A,0))</f>
        <v>Lisbon</v>
      </c>
      <c r="F210" s="2" t="str">
        <f>INDEX([1]Customer!E:E,MATCH([1]Order!B210,[1]Customer!A:A,0))</f>
        <v>Portugal</v>
      </c>
      <c r="G210" s="2" t="str">
        <f>INDEX('[1]Pnone Number'!B:B,MATCH([1]Order!B210,[1]Customer!A:A,0))</f>
        <v>555-1418</v>
      </c>
      <c r="H210" s="2" t="str">
        <f>_xlfn.XLOOKUP([1]Order!B210,'[1]Pnone Number'!A:A,'[1]Pnone Number'!B:B,"Not Found")</f>
        <v>555-1410</v>
      </c>
      <c r="I210" s="3">
        <v>42281</v>
      </c>
      <c r="J210" s="1" t="s">
        <v>14</v>
      </c>
      <c r="K210" s="1">
        <v>27</v>
      </c>
    </row>
    <row r="211" spans="1:11" x14ac:dyDescent="0.25">
      <c r="A211" s="1">
        <v>310</v>
      </c>
      <c r="B211" s="1">
        <v>10113</v>
      </c>
      <c r="C211" s="2" t="str">
        <f>INDEX([1]Customer!B:B,MATCH([1]Order!B211,[1]Customer!A:A,0))</f>
        <v xml:space="preserve">    Jenniffer Mangual</v>
      </c>
      <c r="D211" s="2" t="str">
        <f>INDEX([1]Customer!C:C,MATCH([1]Order!B211,[1]Customer!A:A,0))</f>
        <v>Female</v>
      </c>
      <c r="E211" s="2" t="str">
        <f>INDEX([1]Customer!D:D,MATCH([1]Order!B211,[1]Customer!A:A,0))</f>
        <v>Brasilia</v>
      </c>
      <c r="F211" s="2" t="str">
        <f>INDEX([1]Customer!E:E,MATCH([1]Order!B211,[1]Customer!A:A,0))</f>
        <v>Brazil</v>
      </c>
      <c r="G211" s="2" t="str">
        <f>INDEX('[1]Pnone Number'!B:B,MATCH([1]Order!B211,[1]Customer!A:A,0))</f>
        <v>555-1470</v>
      </c>
      <c r="H211" s="2" t="str">
        <f>_xlfn.XLOOKUP([1]Order!B211,'[1]Pnone Number'!A:A,'[1]Pnone Number'!B:B,"Not Found")</f>
        <v>Not Found</v>
      </c>
      <c r="I211" s="3">
        <v>42002</v>
      </c>
      <c r="J211" s="1" t="s">
        <v>16</v>
      </c>
      <c r="K211" s="1">
        <v>3</v>
      </c>
    </row>
    <row r="212" spans="1:11" x14ac:dyDescent="0.25">
      <c r="A212" s="1">
        <v>311</v>
      </c>
      <c r="B212" s="1">
        <v>10080</v>
      </c>
      <c r="C212" s="2" t="str">
        <f>INDEX([1]Customer!B:B,MATCH([1]Order!B212,[1]Customer!A:A,0))</f>
        <v xml:space="preserve">    Hue Beeson</v>
      </c>
      <c r="D212" s="2" t="str">
        <f>INDEX([1]Customer!C:C,MATCH([1]Order!B212,[1]Customer!A:A,0))</f>
        <v>Male</v>
      </c>
      <c r="E212" s="2" t="str">
        <f>INDEX([1]Customer!D:D,MATCH([1]Order!B212,[1]Customer!A:A,0))</f>
        <v>Fortaleza</v>
      </c>
      <c r="F212" s="2" t="str">
        <f>INDEX([1]Customer!E:E,MATCH([1]Order!B212,[1]Customer!A:A,0))</f>
        <v>Brazil</v>
      </c>
      <c r="G212" s="2" t="str">
        <f>INDEX('[1]Pnone Number'!B:B,MATCH([1]Order!B212,[1]Customer!A:A,0))</f>
        <v>555-1400</v>
      </c>
      <c r="H212" s="2" t="str">
        <f>_xlfn.XLOOKUP([1]Order!B212,'[1]Pnone Number'!A:A,'[1]Pnone Number'!B:B,"Not Found")</f>
        <v>555-1392</v>
      </c>
      <c r="I212" s="3">
        <v>42097</v>
      </c>
      <c r="J212" s="1" t="s">
        <v>15</v>
      </c>
      <c r="K212" s="1">
        <v>21</v>
      </c>
    </row>
    <row r="213" spans="1:11" x14ac:dyDescent="0.25">
      <c r="A213" s="1">
        <v>312</v>
      </c>
      <c r="B213" s="1">
        <v>10065</v>
      </c>
      <c r="C213" s="2" t="str">
        <f>INDEX([1]Customer!B:B,MATCH([1]Order!B213,[1]Customer!A:A,0))</f>
        <v xml:space="preserve">    Tracey Voyles</v>
      </c>
      <c r="D213" s="2" t="str">
        <f>INDEX([1]Customer!C:C,MATCH([1]Order!B213,[1]Customer!A:A,0))</f>
        <v>Male</v>
      </c>
      <c r="E213" s="2" t="str">
        <f>INDEX([1]Customer!D:D,MATCH([1]Order!B213,[1]Customer!A:A,0))</f>
        <v>Cincinnati</v>
      </c>
      <c r="F213" s="2" t="str">
        <f>INDEX([1]Customer!E:E,MATCH([1]Order!B213,[1]Customer!A:A,0))</f>
        <v>USA</v>
      </c>
      <c r="G213" s="2" t="str">
        <f>INDEX('[1]Pnone Number'!B:B,MATCH([1]Order!B213,[1]Customer!A:A,0))</f>
        <v>555-1368</v>
      </c>
      <c r="H213" s="2" t="str">
        <f>_xlfn.XLOOKUP([1]Order!B213,'[1]Pnone Number'!A:A,'[1]Pnone Number'!B:B,"Not Found")</f>
        <v>555-1362</v>
      </c>
      <c r="I213" s="3">
        <v>40479</v>
      </c>
      <c r="J213" s="1" t="s">
        <v>18</v>
      </c>
      <c r="K213" s="1">
        <v>15</v>
      </c>
    </row>
    <row r="214" spans="1:11" x14ac:dyDescent="0.25">
      <c r="A214" s="1">
        <v>313</v>
      </c>
      <c r="B214" s="1">
        <v>10077</v>
      </c>
      <c r="C214" s="2" t="str">
        <f>INDEX([1]Customer!B:B,MATCH([1]Order!B214,[1]Customer!A:A,0))</f>
        <v xml:space="preserve">    Theresia Folk</v>
      </c>
      <c r="D214" s="2" t="str">
        <f>INDEX([1]Customer!C:C,MATCH([1]Order!B214,[1]Customer!A:A,0))</f>
        <v>Female</v>
      </c>
      <c r="E214" s="2" t="str">
        <f>INDEX([1]Customer!D:D,MATCH([1]Order!B214,[1]Customer!A:A,0))</f>
        <v>Seattle</v>
      </c>
      <c r="F214" s="2" t="str">
        <f>INDEX([1]Customer!E:E,MATCH([1]Order!B214,[1]Customer!A:A,0))</f>
        <v>USA</v>
      </c>
      <c r="G214" s="2" t="str">
        <f>INDEX('[1]Pnone Number'!B:B,MATCH([1]Order!B214,[1]Customer!A:A,0))</f>
        <v>555-1394</v>
      </c>
      <c r="H214" s="2" t="str">
        <f>_xlfn.XLOOKUP([1]Order!B214,'[1]Pnone Number'!A:A,'[1]Pnone Number'!B:B,"Not Found")</f>
        <v>555-1386</v>
      </c>
      <c r="I214" s="3">
        <v>40370</v>
      </c>
      <c r="J214" s="1" t="s">
        <v>18</v>
      </c>
      <c r="K214" s="1">
        <v>15</v>
      </c>
    </row>
    <row r="215" spans="1:11" x14ac:dyDescent="0.25">
      <c r="A215" s="1">
        <v>314</v>
      </c>
      <c r="B215" s="1">
        <v>10102</v>
      </c>
      <c r="C215" s="2" t="str">
        <f>INDEX([1]Customer!B:B,MATCH([1]Order!B215,[1]Customer!A:A,0))</f>
        <v xml:space="preserve">    Jonell Archibald</v>
      </c>
      <c r="D215" s="2" t="str">
        <f>INDEX([1]Customer!C:C,MATCH([1]Order!B215,[1]Customer!A:A,0))</f>
        <v>Female</v>
      </c>
      <c r="E215" s="2" t="str">
        <f>INDEX([1]Customer!D:D,MATCH([1]Order!B215,[1]Customer!A:A,0))</f>
        <v>Cologne/Bonn</v>
      </c>
      <c r="F215" s="2" t="str">
        <f>INDEX([1]Customer!E:E,MATCH([1]Order!B215,[1]Customer!A:A,0))</f>
        <v>Germany</v>
      </c>
      <c r="G215" s="2" t="str">
        <f>INDEX('[1]Pnone Number'!B:B,MATCH([1]Order!B215,[1]Customer!A:A,0))</f>
        <v>555-1446</v>
      </c>
      <c r="H215" s="2" t="str">
        <f>_xlfn.XLOOKUP([1]Order!B215,'[1]Pnone Number'!A:A,'[1]Pnone Number'!B:B,"Not Found")</f>
        <v>555-1438</v>
      </c>
      <c r="I215" s="3">
        <v>41428</v>
      </c>
      <c r="J215" s="1" t="s">
        <v>14</v>
      </c>
      <c r="K215" s="1">
        <v>14</v>
      </c>
    </row>
    <row r="216" spans="1:11" x14ac:dyDescent="0.25">
      <c r="A216" s="1">
        <v>315</v>
      </c>
      <c r="B216" s="1">
        <v>10148</v>
      </c>
      <c r="C216" s="2" t="str">
        <f>INDEX([1]Customer!B:B,MATCH([1]Order!B216,[1]Customer!A:A,0))</f>
        <v xml:space="preserve">    Etta Bosque</v>
      </c>
      <c r="D216" s="2" t="str">
        <f>INDEX([1]Customer!C:C,MATCH([1]Order!B216,[1]Customer!A:A,0))</f>
        <v>Female</v>
      </c>
      <c r="E216" s="2" t="str">
        <f>INDEX([1]Customer!D:D,MATCH([1]Order!B216,[1]Customer!A:A,0))</f>
        <v>Belo Horizonte</v>
      </c>
      <c r="F216" s="2" t="str">
        <f>INDEX([1]Customer!E:E,MATCH([1]Order!B216,[1]Customer!A:A,0))</f>
        <v>Brazil</v>
      </c>
      <c r="G216" s="2">
        <f>INDEX('[1]Pnone Number'!B:B,MATCH([1]Order!B216,[1]Customer!A:A,0))</f>
        <v>0</v>
      </c>
      <c r="H216" s="2" t="str">
        <f>_xlfn.XLOOKUP([1]Order!B216,'[1]Pnone Number'!A:A,'[1]Pnone Number'!B:B,"Not Found")</f>
        <v>555-1530</v>
      </c>
      <c r="I216" s="3">
        <v>41753</v>
      </c>
      <c r="J216" s="1" t="s">
        <v>13</v>
      </c>
      <c r="K216" s="1">
        <v>23</v>
      </c>
    </row>
    <row r="217" spans="1:11" x14ac:dyDescent="0.25">
      <c r="A217" s="1">
        <v>316</v>
      </c>
      <c r="B217" s="1">
        <v>10143</v>
      </c>
      <c r="C217" s="2" t="str">
        <f>INDEX([1]Customer!B:B,MATCH([1]Order!B217,[1]Customer!A:A,0))</f>
        <v xml:space="preserve">    Gertude Neitzel</v>
      </c>
      <c r="D217" s="2" t="str">
        <f>INDEX([1]Customer!C:C,MATCH([1]Order!B217,[1]Customer!A:A,0))</f>
        <v>Female</v>
      </c>
      <c r="E217" s="2" t="str">
        <f>INDEX([1]Customer!D:D,MATCH([1]Order!B217,[1]Customer!A:A,0))</f>
        <v>Lagos</v>
      </c>
      <c r="F217" s="2" t="str">
        <f>INDEX([1]Customer!E:E,MATCH([1]Order!B217,[1]Customer!A:A,0))</f>
        <v>Nigeria</v>
      </c>
      <c r="G217" s="2" t="str">
        <f>INDEX('[1]Pnone Number'!B:B,MATCH([1]Order!B217,[1]Customer!A:A,0))</f>
        <v>555-1530</v>
      </c>
      <c r="H217" s="2" t="str">
        <f>_xlfn.XLOOKUP([1]Order!B217,'[1]Pnone Number'!A:A,'[1]Pnone Number'!B:B,"Not Found")</f>
        <v>555-1520</v>
      </c>
      <c r="I217" s="3">
        <v>41179</v>
      </c>
      <c r="J217" s="1" t="s">
        <v>11</v>
      </c>
      <c r="K217" s="1">
        <v>2</v>
      </c>
    </row>
    <row r="218" spans="1:11" x14ac:dyDescent="0.25">
      <c r="A218" s="1">
        <v>317</v>
      </c>
      <c r="B218" s="1">
        <v>10050</v>
      </c>
      <c r="C218" s="2" t="str">
        <f>INDEX([1]Customer!B:B,MATCH([1]Order!B218,[1]Customer!A:A,0))</f>
        <v xml:space="preserve">    Christen Donnelly</v>
      </c>
      <c r="D218" s="2" t="str">
        <f>INDEX([1]Customer!C:C,MATCH([1]Order!B218,[1]Customer!A:A,0))</f>
        <v>Female</v>
      </c>
      <c r="E218" s="2" t="str">
        <f>INDEX([1]Customer!D:D,MATCH([1]Order!B218,[1]Customer!A:A,0))</f>
        <v>Shenyang</v>
      </c>
      <c r="F218" s="2" t="str">
        <f>INDEX([1]Customer!E:E,MATCH([1]Order!B218,[1]Customer!A:A,0))</f>
        <v>China</v>
      </c>
      <c r="G218" s="2" t="str">
        <f>INDEX('[1]Pnone Number'!B:B,MATCH([1]Order!B218,[1]Customer!A:A,0))</f>
        <v>555-1336</v>
      </c>
      <c r="H218" s="2" t="str">
        <f>_xlfn.XLOOKUP([1]Order!B218,'[1]Pnone Number'!A:A,'[1]Pnone Number'!B:B,"Not Found")</f>
        <v>555-1332</v>
      </c>
      <c r="I218" s="3">
        <v>41574</v>
      </c>
      <c r="J218" s="1" t="s">
        <v>15</v>
      </c>
      <c r="K218" s="1">
        <v>11</v>
      </c>
    </row>
    <row r="219" spans="1:11" x14ac:dyDescent="0.25">
      <c r="A219" s="1">
        <v>318</v>
      </c>
      <c r="B219" s="1">
        <v>10012</v>
      </c>
      <c r="C219" s="2" t="str">
        <f>INDEX([1]Customer!B:B,MATCH([1]Order!B219,[1]Customer!A:A,0))</f>
        <v xml:space="preserve">    Trisha Arter</v>
      </c>
      <c r="D219" s="2" t="str">
        <f>INDEX([1]Customer!C:C,MATCH([1]Order!B219,[1]Customer!A:A,0))</f>
        <v>Female</v>
      </c>
      <c r="E219" s="2" t="str">
        <f>INDEX([1]Customer!D:D,MATCH([1]Order!B219,[1]Customer!A:A,0))</f>
        <v>Kolkata</v>
      </c>
      <c r="F219" s="2" t="str">
        <f>INDEX([1]Customer!E:E,MATCH([1]Order!B219,[1]Customer!A:A,0))</f>
        <v>India</v>
      </c>
      <c r="G219" s="2" t="str">
        <f>INDEX('[1]Pnone Number'!B:B,MATCH([1]Order!B219,[1]Customer!A:A,0))</f>
        <v>555-1258</v>
      </c>
      <c r="H219" s="2" t="str">
        <f>_xlfn.XLOOKUP([1]Order!B219,'[1]Pnone Number'!A:A,'[1]Pnone Number'!B:B,"Not Found")</f>
        <v>555-1256</v>
      </c>
      <c r="I219" s="3">
        <v>40935</v>
      </c>
      <c r="J219" s="1" t="s">
        <v>19</v>
      </c>
      <c r="K219" s="1">
        <v>29</v>
      </c>
    </row>
    <row r="220" spans="1:11" x14ac:dyDescent="0.25">
      <c r="A220" s="1">
        <v>319</v>
      </c>
      <c r="B220" s="1">
        <v>10075</v>
      </c>
      <c r="C220" s="2" t="str">
        <f>INDEX([1]Customer!B:B,MATCH([1]Order!B220,[1]Customer!A:A,0))</f>
        <v xml:space="preserve">    Evangeline Grandstaff</v>
      </c>
      <c r="D220" s="2" t="str">
        <f>INDEX([1]Customer!C:C,MATCH([1]Order!B220,[1]Customer!A:A,0))</f>
        <v>Female</v>
      </c>
      <c r="E220" s="2" t="str">
        <f>INDEX([1]Customer!D:D,MATCH([1]Order!B220,[1]Customer!A:A,0))</f>
        <v>Dalian</v>
      </c>
      <c r="F220" s="2" t="str">
        <f>INDEX([1]Customer!E:E,MATCH([1]Order!B220,[1]Customer!A:A,0))</f>
        <v>China</v>
      </c>
      <c r="G220" s="2" t="str">
        <f>INDEX('[1]Pnone Number'!B:B,MATCH([1]Order!B220,[1]Customer!A:A,0))</f>
        <v>555-1390</v>
      </c>
      <c r="H220" s="2" t="str">
        <f>_xlfn.XLOOKUP([1]Order!B220,'[1]Pnone Number'!A:A,'[1]Pnone Number'!B:B,"Not Found")</f>
        <v>555-1382</v>
      </c>
      <c r="I220" s="3">
        <v>40582</v>
      </c>
      <c r="J220" s="1" t="s">
        <v>11</v>
      </c>
      <c r="K220" s="1">
        <v>5</v>
      </c>
    </row>
    <row r="221" spans="1:11" x14ac:dyDescent="0.25">
      <c r="A221" s="1">
        <v>320</v>
      </c>
      <c r="B221" s="1">
        <v>10027</v>
      </c>
      <c r="C221" s="2" t="str">
        <f>INDEX([1]Customer!B:B,MATCH([1]Order!B221,[1]Customer!A:A,0))</f>
        <v xml:space="preserve">    Leona Saia</v>
      </c>
      <c r="D221" s="2" t="str">
        <f>INDEX([1]Customer!C:C,MATCH([1]Order!B221,[1]Customer!A:A,0))</f>
        <v>Female</v>
      </c>
      <c r="E221" s="2" t="str">
        <f>INDEX([1]Customer!D:D,MATCH([1]Order!B221,[1]Customer!A:A,0))</f>
        <v>Kuala Lumpur</v>
      </c>
      <c r="F221" s="2" t="str">
        <f>INDEX([1]Customer!E:E,MATCH([1]Order!B221,[1]Customer!A:A,0))</f>
        <v>Malaysia</v>
      </c>
      <c r="G221" s="2" t="str">
        <f>INDEX('[1]Pnone Number'!B:B,MATCH([1]Order!B221,[1]Customer!A:A,0))</f>
        <v>555-1290</v>
      </c>
      <c r="H221" s="2" t="str">
        <f>_xlfn.XLOOKUP([1]Order!B221,'[1]Pnone Number'!A:A,'[1]Pnone Number'!B:B,"Not Found")</f>
        <v>555-1286</v>
      </c>
      <c r="I221" s="3">
        <v>41397</v>
      </c>
      <c r="J221" s="1" t="s">
        <v>12</v>
      </c>
      <c r="K221" s="1">
        <v>4</v>
      </c>
    </row>
    <row r="222" spans="1:11" x14ac:dyDescent="0.25">
      <c r="A222" s="1">
        <v>321</v>
      </c>
      <c r="B222" s="1">
        <v>10138</v>
      </c>
      <c r="C222" s="2" t="str">
        <f>INDEX([1]Customer!B:B,MATCH([1]Order!B222,[1]Customer!A:A,0))</f>
        <v xml:space="preserve">    Jamel Biery</v>
      </c>
      <c r="D222" s="2" t="str">
        <f>INDEX([1]Customer!C:C,MATCH([1]Order!B222,[1]Customer!A:A,0))</f>
        <v>Male</v>
      </c>
      <c r="E222" s="2" t="str">
        <f>INDEX([1]Customer!D:D,MATCH([1]Order!B222,[1]Customer!A:A,0))</f>
        <v>Cairo</v>
      </c>
      <c r="F222" s="2" t="str">
        <f>INDEX([1]Customer!E:E,MATCH([1]Order!B222,[1]Customer!A:A,0))</f>
        <v>Egypt</v>
      </c>
      <c r="G222" s="2" t="str">
        <f>INDEX('[1]Pnone Number'!B:B,MATCH([1]Order!B222,[1]Customer!A:A,0))</f>
        <v>555-1520</v>
      </c>
      <c r="H222" s="2" t="str">
        <f>_xlfn.XLOOKUP([1]Order!B222,'[1]Pnone Number'!A:A,'[1]Pnone Number'!B:B,"Not Found")</f>
        <v>555-1510</v>
      </c>
      <c r="I222" s="3">
        <v>40873</v>
      </c>
      <c r="J222" s="1" t="s">
        <v>16</v>
      </c>
      <c r="K222" s="1">
        <v>27</v>
      </c>
    </row>
    <row r="223" spans="1:11" x14ac:dyDescent="0.25">
      <c r="A223" s="1">
        <v>322</v>
      </c>
      <c r="B223" s="1">
        <v>10066</v>
      </c>
      <c r="C223" s="2" t="str">
        <f>INDEX([1]Customer!B:B,MATCH([1]Order!B223,[1]Customer!A:A,0))</f>
        <v xml:space="preserve">    Berry Plumadore</v>
      </c>
      <c r="D223" s="2" t="str">
        <f>INDEX([1]Customer!C:C,MATCH([1]Order!B223,[1]Customer!A:A,0))</f>
        <v>Male</v>
      </c>
      <c r="E223" s="2" t="str">
        <f>INDEX([1]Customer!D:D,MATCH([1]Order!B223,[1]Customer!A:A,0))</f>
        <v>Accra</v>
      </c>
      <c r="F223" s="2" t="str">
        <f>INDEX([1]Customer!E:E,MATCH([1]Order!B223,[1]Customer!A:A,0))</f>
        <v>Ghana</v>
      </c>
      <c r="G223" s="2" t="str">
        <f>INDEX('[1]Pnone Number'!B:B,MATCH([1]Order!B223,[1]Customer!A:A,0))</f>
        <v>555-1370</v>
      </c>
      <c r="H223" s="2" t="str">
        <f>_xlfn.XLOOKUP([1]Order!B223,'[1]Pnone Number'!A:A,'[1]Pnone Number'!B:B,"Not Found")</f>
        <v>555-1364</v>
      </c>
      <c r="I223" s="3">
        <v>40417</v>
      </c>
      <c r="J223" s="1" t="s">
        <v>17</v>
      </c>
      <c r="K223" s="1">
        <v>16</v>
      </c>
    </row>
    <row r="224" spans="1:11" x14ac:dyDescent="0.25">
      <c r="A224" s="1">
        <v>323</v>
      </c>
      <c r="B224" s="1">
        <v>10142</v>
      </c>
      <c r="C224" s="2" t="str">
        <f>INDEX([1]Customer!B:B,MATCH([1]Order!B224,[1]Customer!A:A,0))</f>
        <v xml:space="preserve">    Byron Flick</v>
      </c>
      <c r="D224" s="2" t="str">
        <f>INDEX([1]Customer!C:C,MATCH([1]Order!B224,[1]Customer!A:A,0))</f>
        <v>Male</v>
      </c>
      <c r="E224" s="2" t="str">
        <f>INDEX([1]Customer!D:D,MATCH([1]Order!B224,[1]Customer!A:A,0))</f>
        <v>Jakarta</v>
      </c>
      <c r="F224" s="2" t="str">
        <f>INDEX([1]Customer!E:E,MATCH([1]Order!B224,[1]Customer!A:A,0))</f>
        <v>Indonesia</v>
      </c>
      <c r="G224" s="2" t="str">
        <f>INDEX('[1]Pnone Number'!B:B,MATCH([1]Order!B224,[1]Customer!A:A,0))</f>
        <v>555-1528</v>
      </c>
      <c r="H224" s="2" t="str">
        <f>_xlfn.XLOOKUP([1]Order!B224,'[1]Pnone Number'!A:A,'[1]Pnone Number'!B:B,"Not Found")</f>
        <v>555-1518</v>
      </c>
      <c r="I224" s="3">
        <v>41293</v>
      </c>
      <c r="J224" s="1" t="s">
        <v>14</v>
      </c>
      <c r="K224" s="1">
        <v>9</v>
      </c>
    </row>
    <row r="225" spans="1:11" x14ac:dyDescent="0.25">
      <c r="A225" s="1">
        <v>324</v>
      </c>
      <c r="B225" s="1">
        <v>10118</v>
      </c>
      <c r="C225" s="2" t="str">
        <f>INDEX([1]Customer!B:B,MATCH([1]Order!B225,[1]Customer!A:A,0))</f>
        <v xml:space="preserve">    Therese Mcnellis</v>
      </c>
      <c r="D225" s="2" t="str">
        <f>INDEX([1]Customer!C:C,MATCH([1]Order!B225,[1]Customer!A:A,0))</f>
        <v>Female</v>
      </c>
      <c r="E225" s="2" t="str">
        <f>INDEX([1]Customer!D:D,MATCH([1]Order!B225,[1]Customer!A:A,0))</f>
        <v>Vienna</v>
      </c>
      <c r="F225" s="2" t="str">
        <f>INDEX([1]Customer!E:E,MATCH([1]Order!B225,[1]Customer!A:A,0))</f>
        <v>Austria</v>
      </c>
      <c r="G225" s="2" t="str">
        <f>INDEX('[1]Pnone Number'!B:B,MATCH([1]Order!B225,[1]Customer!A:A,0))</f>
        <v>555-1480</v>
      </c>
      <c r="H225" s="2" t="str">
        <f>_xlfn.XLOOKUP([1]Order!B225,'[1]Pnone Number'!A:A,'[1]Pnone Number'!B:B,"Not Found")</f>
        <v>555-1470</v>
      </c>
      <c r="I225" s="3">
        <v>41263</v>
      </c>
      <c r="J225" s="1" t="s">
        <v>18</v>
      </c>
      <c r="K225" s="1">
        <v>20</v>
      </c>
    </row>
    <row r="226" spans="1:11" x14ac:dyDescent="0.25">
      <c r="A226" s="1">
        <v>325</v>
      </c>
      <c r="B226" s="1">
        <v>10088</v>
      </c>
      <c r="C226" s="2" t="str">
        <f>INDEX([1]Customer!B:B,MATCH([1]Order!B226,[1]Customer!A:A,0))</f>
        <v xml:space="preserve">    Christene Kennell</v>
      </c>
      <c r="D226" s="2" t="str">
        <f>INDEX([1]Customer!C:C,MATCH([1]Order!B226,[1]Customer!A:A,0))</f>
        <v>Female</v>
      </c>
      <c r="E226" s="2" t="str">
        <f>INDEX([1]Customer!D:D,MATCH([1]Order!B226,[1]Customer!A:A,0))</f>
        <v>Lisbon</v>
      </c>
      <c r="F226" s="2" t="str">
        <f>INDEX([1]Customer!E:E,MATCH([1]Order!B226,[1]Customer!A:A,0))</f>
        <v>Portugal</v>
      </c>
      <c r="G226" s="2" t="str">
        <f>INDEX('[1]Pnone Number'!B:B,MATCH([1]Order!B226,[1]Customer!A:A,0))</f>
        <v>555-1418</v>
      </c>
      <c r="H226" s="2" t="str">
        <f>_xlfn.XLOOKUP([1]Order!B226,'[1]Pnone Number'!A:A,'[1]Pnone Number'!B:B,"Not Found")</f>
        <v>555-1410</v>
      </c>
      <c r="I226" s="3">
        <v>41198</v>
      </c>
      <c r="J226" s="1" t="s">
        <v>16</v>
      </c>
      <c r="K226" s="1">
        <v>26</v>
      </c>
    </row>
    <row r="227" spans="1:11" x14ac:dyDescent="0.25">
      <c r="A227" s="1">
        <v>326</v>
      </c>
      <c r="B227" s="1">
        <v>10027</v>
      </c>
      <c r="C227" s="2" t="str">
        <f>INDEX([1]Customer!B:B,MATCH([1]Order!B227,[1]Customer!A:A,0))</f>
        <v xml:space="preserve">    Leona Saia</v>
      </c>
      <c r="D227" s="2" t="str">
        <f>INDEX([1]Customer!C:C,MATCH([1]Order!B227,[1]Customer!A:A,0))</f>
        <v>Female</v>
      </c>
      <c r="E227" s="2" t="str">
        <f>INDEX([1]Customer!D:D,MATCH([1]Order!B227,[1]Customer!A:A,0))</f>
        <v>Kuala Lumpur</v>
      </c>
      <c r="F227" s="2" t="str">
        <f>INDEX([1]Customer!E:E,MATCH([1]Order!B227,[1]Customer!A:A,0))</f>
        <v>Malaysia</v>
      </c>
      <c r="G227" s="2" t="str">
        <f>INDEX('[1]Pnone Number'!B:B,MATCH([1]Order!B227,[1]Customer!A:A,0))</f>
        <v>555-1290</v>
      </c>
      <c r="H227" s="2" t="str">
        <f>_xlfn.XLOOKUP([1]Order!B227,'[1]Pnone Number'!A:A,'[1]Pnone Number'!B:B,"Not Found")</f>
        <v>555-1286</v>
      </c>
      <c r="I227" s="3">
        <v>41899</v>
      </c>
      <c r="J227" s="1" t="s">
        <v>13</v>
      </c>
      <c r="K227" s="1">
        <v>3</v>
      </c>
    </row>
    <row r="228" spans="1:11" x14ac:dyDescent="0.25">
      <c r="A228" s="1">
        <v>327</v>
      </c>
      <c r="B228" s="1">
        <v>10111</v>
      </c>
      <c r="C228" s="2" t="str">
        <f>INDEX([1]Customer!B:B,MATCH([1]Order!B228,[1]Customer!A:A,0))</f>
        <v xml:space="preserve">    Boris Hine</v>
      </c>
      <c r="D228" s="2" t="str">
        <f>INDEX([1]Customer!C:C,MATCH([1]Order!B228,[1]Customer!A:A,0))</f>
        <v>Male</v>
      </c>
      <c r="E228" s="2" t="str">
        <f>INDEX([1]Customer!D:D,MATCH([1]Order!B228,[1]Customer!A:A,0))</f>
        <v>Campinas</v>
      </c>
      <c r="F228" s="2" t="str">
        <f>INDEX([1]Customer!E:E,MATCH([1]Order!B228,[1]Customer!A:A,0))</f>
        <v>Brazil</v>
      </c>
      <c r="G228" s="2" t="str">
        <f>INDEX('[1]Pnone Number'!B:B,MATCH([1]Order!B228,[1]Customer!A:A,0))</f>
        <v>555-1466</v>
      </c>
      <c r="H228" s="2" t="str">
        <f>_xlfn.XLOOKUP([1]Order!B228,'[1]Pnone Number'!A:A,'[1]Pnone Number'!B:B,"Not Found")</f>
        <v>555-1456</v>
      </c>
      <c r="I228" s="3">
        <v>42140</v>
      </c>
      <c r="J228" s="1" t="s">
        <v>15</v>
      </c>
      <c r="K228" s="1">
        <v>30</v>
      </c>
    </row>
    <row r="229" spans="1:11" x14ac:dyDescent="0.25">
      <c r="A229" s="1">
        <v>328</v>
      </c>
      <c r="B229" s="1">
        <v>10097</v>
      </c>
      <c r="C229" s="2" t="str">
        <f>INDEX([1]Customer!B:B,MATCH([1]Order!B229,[1]Customer!A:A,0))</f>
        <v xml:space="preserve">    Bulah Kaplan</v>
      </c>
      <c r="D229" s="2" t="str">
        <f>INDEX([1]Customer!C:C,MATCH([1]Order!B229,[1]Customer!A:A,0))</f>
        <v>Female</v>
      </c>
      <c r="E229" s="2" t="str">
        <f>INDEX([1]Customer!D:D,MATCH([1]Order!B229,[1]Customer!A:A,0))</f>
        <v>Sapporo</v>
      </c>
      <c r="F229" s="2" t="str">
        <f>INDEX([1]Customer!E:E,MATCH([1]Order!B229,[1]Customer!A:A,0))</f>
        <v>Japan</v>
      </c>
      <c r="G229" s="2" t="str">
        <f>INDEX('[1]Pnone Number'!B:B,MATCH([1]Order!B229,[1]Customer!A:A,0))</f>
        <v>555-1436</v>
      </c>
      <c r="H229" s="2" t="str">
        <f>_xlfn.XLOOKUP([1]Order!B229,'[1]Pnone Number'!A:A,'[1]Pnone Number'!B:B,"Not Found")</f>
        <v>555-1428</v>
      </c>
      <c r="I229" s="3">
        <v>40468</v>
      </c>
      <c r="J229" s="1" t="s">
        <v>13</v>
      </c>
      <c r="K229" s="1">
        <v>23</v>
      </c>
    </row>
    <row r="230" spans="1:11" x14ac:dyDescent="0.25">
      <c r="A230" s="1">
        <v>329</v>
      </c>
      <c r="B230" s="1">
        <v>10061</v>
      </c>
      <c r="C230" s="2" t="str">
        <f>INDEX([1]Customer!B:B,MATCH([1]Order!B230,[1]Customer!A:A,0))</f>
        <v xml:space="preserve">    Willis Tolbert</v>
      </c>
      <c r="D230" s="2" t="str">
        <f>INDEX([1]Customer!C:C,MATCH([1]Order!B230,[1]Customer!A:A,0))</f>
        <v>Male</v>
      </c>
      <c r="E230" s="2" t="str">
        <f>INDEX([1]Customer!D:D,MATCH([1]Order!B230,[1]Customer!A:A,0))</f>
        <v xml:space="preserve">Damman </v>
      </c>
      <c r="F230" s="2" t="str">
        <f>INDEX([1]Customer!E:E,MATCH([1]Order!B230,[1]Customer!A:A,0))</f>
        <v>Saudi Arabia</v>
      </c>
      <c r="G230" s="2" t="str">
        <f>INDEX('[1]Pnone Number'!B:B,MATCH([1]Order!B230,[1]Customer!A:A,0))</f>
        <v>555-1360</v>
      </c>
      <c r="H230" s="2" t="str">
        <f>_xlfn.XLOOKUP([1]Order!B230,'[1]Pnone Number'!A:A,'[1]Pnone Number'!B:B,"Not Found")</f>
        <v>555-1354</v>
      </c>
      <c r="I230" s="3">
        <v>42061</v>
      </c>
      <c r="J230" s="1" t="s">
        <v>15</v>
      </c>
      <c r="K230" s="1">
        <v>18</v>
      </c>
    </row>
    <row r="231" spans="1:11" x14ac:dyDescent="0.25">
      <c r="A231" s="1">
        <v>330</v>
      </c>
      <c r="B231" s="1">
        <v>10134</v>
      </c>
      <c r="C231" s="2" t="str">
        <f>INDEX([1]Customer!B:B,MATCH([1]Order!B231,[1]Customer!A:A,0))</f>
        <v xml:space="preserve">    Marco Jacobo</v>
      </c>
      <c r="D231" s="2" t="str">
        <f>INDEX([1]Customer!C:C,MATCH([1]Order!B231,[1]Customer!A:A,0))</f>
        <v>Male</v>
      </c>
      <c r="E231" s="2" t="str">
        <f>INDEX([1]Customer!D:D,MATCH([1]Order!B231,[1]Customer!A:A,0))</f>
        <v>Delhi</v>
      </c>
      <c r="F231" s="2" t="str">
        <f>INDEX([1]Customer!E:E,MATCH([1]Order!B231,[1]Customer!A:A,0))</f>
        <v>India</v>
      </c>
      <c r="G231" s="2" t="str">
        <f>INDEX('[1]Pnone Number'!B:B,MATCH([1]Order!B231,[1]Customer!A:A,0))</f>
        <v>555-1512</v>
      </c>
      <c r="H231" s="2" t="str">
        <f>_xlfn.XLOOKUP([1]Order!B231,'[1]Pnone Number'!A:A,'[1]Pnone Number'!B:B,"Not Found")</f>
        <v>555-1502</v>
      </c>
      <c r="I231" s="3">
        <v>42036</v>
      </c>
      <c r="J231" s="1" t="s">
        <v>13</v>
      </c>
      <c r="K231" s="1">
        <v>3</v>
      </c>
    </row>
    <row r="232" spans="1:11" x14ac:dyDescent="0.25">
      <c r="A232" s="1">
        <v>331</v>
      </c>
      <c r="B232" s="1">
        <v>10051</v>
      </c>
      <c r="C232" s="2" t="str">
        <f>INDEX([1]Customer!B:B,MATCH([1]Order!B232,[1]Customer!A:A,0))</f>
        <v xml:space="preserve">    Madge Freudenthal</v>
      </c>
      <c r="D232" s="2" t="str">
        <f>INDEX([1]Customer!C:C,MATCH([1]Order!B232,[1]Customer!A:A,0))</f>
        <v>Female</v>
      </c>
      <c r="E232" s="2" t="str">
        <f>INDEX([1]Customer!D:D,MATCH([1]Order!B232,[1]Customer!A:A,0))</f>
        <v>Dallas</v>
      </c>
      <c r="F232" s="2" t="str">
        <f>INDEX([1]Customer!E:E,MATCH([1]Order!B232,[1]Customer!A:A,0))</f>
        <v>USA</v>
      </c>
      <c r="G232" s="2" t="str">
        <f>INDEX('[1]Pnone Number'!B:B,MATCH([1]Order!B232,[1]Customer!A:A,0))</f>
        <v>555-1338</v>
      </c>
      <c r="H232" s="2" t="str">
        <f>_xlfn.XLOOKUP([1]Order!B232,'[1]Pnone Number'!A:A,'[1]Pnone Number'!B:B,"Not Found")</f>
        <v>555-1334</v>
      </c>
      <c r="I232" s="3">
        <v>41574</v>
      </c>
      <c r="J232" s="1" t="s">
        <v>13</v>
      </c>
      <c r="K232" s="1">
        <v>15</v>
      </c>
    </row>
    <row r="233" spans="1:11" x14ac:dyDescent="0.25">
      <c r="A233" s="1">
        <v>332</v>
      </c>
      <c r="B233" s="1">
        <v>10081</v>
      </c>
      <c r="C233" s="2" t="str">
        <f>INDEX([1]Customer!B:B,MATCH([1]Order!B233,[1]Customer!A:A,0))</f>
        <v xml:space="preserve">    Anya Tellez</v>
      </c>
      <c r="D233" s="2" t="str">
        <f>INDEX([1]Customer!C:C,MATCH([1]Order!B233,[1]Customer!A:A,0))</f>
        <v>Female</v>
      </c>
      <c r="E233" s="2" t="str">
        <f>INDEX([1]Customer!D:D,MATCH([1]Order!B233,[1]Customer!A:A,0))</f>
        <v>Curitiba</v>
      </c>
      <c r="F233" s="2" t="str">
        <f>INDEX([1]Customer!E:E,MATCH([1]Order!B233,[1]Customer!A:A,0))</f>
        <v>Brazil</v>
      </c>
      <c r="G233" s="2" t="str">
        <f>INDEX('[1]Pnone Number'!B:B,MATCH([1]Order!B233,[1]Customer!A:A,0))</f>
        <v>555-1402</v>
      </c>
      <c r="H233" s="2" t="str">
        <f>_xlfn.XLOOKUP([1]Order!B233,'[1]Pnone Number'!A:A,'[1]Pnone Number'!B:B,"Not Found")</f>
        <v>555-1394</v>
      </c>
      <c r="I233" s="3">
        <v>40453</v>
      </c>
      <c r="J233" s="1" t="s">
        <v>15</v>
      </c>
      <c r="K233" s="1">
        <v>17</v>
      </c>
    </row>
    <row r="234" spans="1:11" x14ac:dyDescent="0.25">
      <c r="A234" s="1">
        <v>333</v>
      </c>
      <c r="B234" s="1">
        <v>10094</v>
      </c>
      <c r="C234" s="2" t="str">
        <f>INDEX([1]Customer!B:B,MATCH([1]Order!B234,[1]Customer!A:A,0))</f>
        <v xml:space="preserve">    Cristobal Ritter</v>
      </c>
      <c r="D234" s="2" t="str">
        <f>INDEX([1]Customer!C:C,MATCH([1]Order!B234,[1]Customer!A:A,0))</f>
        <v>Male</v>
      </c>
      <c r="E234" s="2" t="str">
        <f>INDEX([1]Customer!D:D,MATCH([1]Order!B234,[1]Customer!A:A,0))</f>
        <v>Baku</v>
      </c>
      <c r="F234" s="2" t="str">
        <f>INDEX([1]Customer!E:E,MATCH([1]Order!B234,[1]Customer!A:A,0))</f>
        <v>Azerbaijan</v>
      </c>
      <c r="G234" s="2" t="str">
        <f>INDEX('[1]Pnone Number'!B:B,MATCH([1]Order!B234,[1]Customer!A:A,0))</f>
        <v>555-1430</v>
      </c>
      <c r="H234" s="2" t="str">
        <f>_xlfn.XLOOKUP([1]Order!B234,'[1]Pnone Number'!A:A,'[1]Pnone Number'!B:B,"Not Found")</f>
        <v>555-1422</v>
      </c>
      <c r="I234" s="3">
        <v>40190</v>
      </c>
      <c r="J234" s="1" t="s">
        <v>18</v>
      </c>
      <c r="K234" s="1">
        <v>1</v>
      </c>
    </row>
    <row r="235" spans="1:11" x14ac:dyDescent="0.25">
      <c r="A235" s="1">
        <v>334</v>
      </c>
      <c r="B235" s="1">
        <v>10047</v>
      </c>
      <c r="C235" s="2" t="str">
        <f>INDEX([1]Customer!B:B,MATCH([1]Order!B235,[1]Customer!A:A,0))</f>
        <v xml:space="preserve">    Stewart Warthen</v>
      </c>
      <c r="D235" s="2" t="str">
        <f>INDEX([1]Customer!C:C,MATCH([1]Order!B235,[1]Customer!A:A,0))</f>
        <v>Male</v>
      </c>
      <c r="E235" s="2" t="str">
        <f>INDEX([1]Customer!D:D,MATCH([1]Order!B235,[1]Customer!A:A,0))</f>
        <v>Kuala Lumpur</v>
      </c>
      <c r="F235" s="2" t="str">
        <f>INDEX([1]Customer!E:E,MATCH([1]Order!B235,[1]Customer!A:A,0))</f>
        <v>Malaysia</v>
      </c>
      <c r="G235" s="2" t="str">
        <f>INDEX('[1]Pnone Number'!B:B,MATCH([1]Order!B235,[1]Customer!A:A,0))</f>
        <v>555-1330</v>
      </c>
      <c r="H235" s="2" t="str">
        <f>_xlfn.XLOOKUP([1]Order!B235,'[1]Pnone Number'!A:A,'[1]Pnone Number'!B:B,"Not Found")</f>
        <v>555-1326</v>
      </c>
      <c r="I235" s="3">
        <v>40784</v>
      </c>
      <c r="J235" s="1" t="s">
        <v>17</v>
      </c>
      <c r="K235" s="1">
        <v>16</v>
      </c>
    </row>
    <row r="236" spans="1:11" x14ac:dyDescent="0.25">
      <c r="A236" s="1">
        <v>335</v>
      </c>
      <c r="B236" s="1">
        <v>10050</v>
      </c>
      <c r="C236" s="2" t="str">
        <f>INDEX([1]Customer!B:B,MATCH([1]Order!B236,[1]Customer!A:A,0))</f>
        <v xml:space="preserve">    Christen Donnelly</v>
      </c>
      <c r="D236" s="2" t="str">
        <f>INDEX([1]Customer!C:C,MATCH([1]Order!B236,[1]Customer!A:A,0))</f>
        <v>Female</v>
      </c>
      <c r="E236" s="2" t="str">
        <f>INDEX([1]Customer!D:D,MATCH([1]Order!B236,[1]Customer!A:A,0))</f>
        <v>Shenyang</v>
      </c>
      <c r="F236" s="2" t="str">
        <f>INDEX([1]Customer!E:E,MATCH([1]Order!B236,[1]Customer!A:A,0))</f>
        <v>China</v>
      </c>
      <c r="G236" s="2" t="str">
        <f>INDEX('[1]Pnone Number'!B:B,MATCH([1]Order!B236,[1]Customer!A:A,0))</f>
        <v>555-1336</v>
      </c>
      <c r="H236" s="2" t="str">
        <f>_xlfn.XLOOKUP([1]Order!B236,'[1]Pnone Number'!A:A,'[1]Pnone Number'!B:B,"Not Found")</f>
        <v>555-1332</v>
      </c>
      <c r="I236" s="3">
        <v>40483</v>
      </c>
      <c r="J236" s="1" t="s">
        <v>10</v>
      </c>
      <c r="K236" s="1">
        <v>13</v>
      </c>
    </row>
    <row r="237" spans="1:11" x14ac:dyDescent="0.25">
      <c r="A237" s="1">
        <v>336</v>
      </c>
      <c r="B237" s="1">
        <v>10074</v>
      </c>
      <c r="C237" s="2" t="str">
        <f>INDEX([1]Customer!B:B,MATCH([1]Order!B237,[1]Customer!A:A,0))</f>
        <v xml:space="preserve">    Jewel Dumbleton</v>
      </c>
      <c r="D237" s="2" t="str">
        <f>INDEX([1]Customer!C:C,MATCH([1]Order!B237,[1]Customer!A:A,0))</f>
        <v>Male</v>
      </c>
      <c r="E237" s="2" t="str">
        <f>INDEX([1]Customer!D:D,MATCH([1]Order!B237,[1]Customer!A:A,0))</f>
        <v>Porto Alegre</v>
      </c>
      <c r="F237" s="2" t="str">
        <f>INDEX([1]Customer!E:E,MATCH([1]Order!B237,[1]Customer!A:A,0))</f>
        <v>Brazil</v>
      </c>
      <c r="G237" s="2" t="str">
        <f>INDEX('[1]Pnone Number'!B:B,MATCH([1]Order!B237,[1]Customer!A:A,0))</f>
        <v>555-1388</v>
      </c>
      <c r="H237" s="2" t="str">
        <f>_xlfn.XLOOKUP([1]Order!B237,'[1]Pnone Number'!A:A,'[1]Pnone Number'!B:B,"Not Found")</f>
        <v>555-1380</v>
      </c>
      <c r="I237" s="3">
        <v>41660</v>
      </c>
      <c r="J237" s="1" t="s">
        <v>13</v>
      </c>
      <c r="K237" s="1">
        <v>21</v>
      </c>
    </row>
    <row r="238" spans="1:11" x14ac:dyDescent="0.25">
      <c r="A238" s="1">
        <v>337</v>
      </c>
      <c r="B238" s="1">
        <v>10076</v>
      </c>
      <c r="C238" s="2" t="str">
        <f>INDEX([1]Customer!B:B,MATCH([1]Order!B238,[1]Customer!A:A,0))</f>
        <v xml:space="preserve">    Flora Zuniga</v>
      </c>
      <c r="D238" s="2" t="str">
        <f>INDEX([1]Customer!C:C,MATCH([1]Order!B238,[1]Customer!A:A,0))</f>
        <v>Female</v>
      </c>
      <c r="E238" s="2" t="str">
        <f>INDEX([1]Customer!D:D,MATCH([1]Order!B238,[1]Customer!A:A,0))</f>
        <v>Jeddah</v>
      </c>
      <c r="F238" s="2" t="str">
        <f>INDEX([1]Customer!E:E,MATCH([1]Order!B238,[1]Customer!A:A,0))</f>
        <v>Saudi Arabia</v>
      </c>
      <c r="G238" s="2" t="str">
        <f>INDEX('[1]Pnone Number'!B:B,MATCH([1]Order!B238,[1]Customer!A:A,0))</f>
        <v>555-1392</v>
      </c>
      <c r="H238" s="2" t="str">
        <f>_xlfn.XLOOKUP([1]Order!B238,'[1]Pnone Number'!A:A,'[1]Pnone Number'!B:B,"Not Found")</f>
        <v>555-1384</v>
      </c>
      <c r="I238" s="3">
        <v>40433</v>
      </c>
      <c r="J238" s="1" t="s">
        <v>15</v>
      </c>
      <c r="K238" s="1">
        <v>6</v>
      </c>
    </row>
    <row r="239" spans="1:11" x14ac:dyDescent="0.25">
      <c r="A239" s="1">
        <v>338</v>
      </c>
      <c r="B239" s="1">
        <v>10118</v>
      </c>
      <c r="C239" s="2" t="str">
        <f>INDEX([1]Customer!B:B,MATCH([1]Order!B239,[1]Customer!A:A,0))</f>
        <v xml:space="preserve">    Therese Mcnellis</v>
      </c>
      <c r="D239" s="2" t="str">
        <f>INDEX([1]Customer!C:C,MATCH([1]Order!B239,[1]Customer!A:A,0))</f>
        <v>Female</v>
      </c>
      <c r="E239" s="2" t="str">
        <f>INDEX([1]Customer!D:D,MATCH([1]Order!B239,[1]Customer!A:A,0))</f>
        <v>Vienna</v>
      </c>
      <c r="F239" s="2" t="str">
        <f>INDEX([1]Customer!E:E,MATCH([1]Order!B239,[1]Customer!A:A,0))</f>
        <v>Austria</v>
      </c>
      <c r="G239" s="2" t="str">
        <f>INDEX('[1]Pnone Number'!B:B,MATCH([1]Order!B239,[1]Customer!A:A,0))</f>
        <v>555-1480</v>
      </c>
      <c r="H239" s="2" t="str">
        <f>_xlfn.XLOOKUP([1]Order!B239,'[1]Pnone Number'!A:A,'[1]Pnone Number'!B:B,"Not Found")</f>
        <v>555-1470</v>
      </c>
      <c r="I239" s="3">
        <v>41550</v>
      </c>
      <c r="J239" s="1" t="s">
        <v>17</v>
      </c>
      <c r="K239" s="1">
        <v>7</v>
      </c>
    </row>
    <row r="240" spans="1:11" x14ac:dyDescent="0.25">
      <c r="A240" s="1">
        <v>339</v>
      </c>
      <c r="B240" s="1">
        <v>10150</v>
      </c>
      <c r="C240" s="2" t="str">
        <f>INDEX([1]Customer!B:B,MATCH([1]Order!B240,[1]Customer!A:A,0))</f>
        <v xml:space="preserve">    Nanci Bonier</v>
      </c>
      <c r="D240" s="2" t="str">
        <f>INDEX([1]Customer!C:C,MATCH([1]Order!B240,[1]Customer!A:A,0))</f>
        <v>Female</v>
      </c>
      <c r="E240" s="2" t="str">
        <f>INDEX([1]Customer!D:D,MATCH([1]Order!B240,[1]Customer!A:A,0))</f>
        <v>Riyadh</v>
      </c>
      <c r="F240" s="2" t="str">
        <f>INDEX([1]Customer!E:E,MATCH([1]Order!B240,[1]Customer!A:A,0))</f>
        <v>Saudi Arabia</v>
      </c>
      <c r="G240" s="2">
        <f>INDEX('[1]Pnone Number'!B:B,MATCH([1]Order!B240,[1]Customer!A:A,0))</f>
        <v>0</v>
      </c>
      <c r="H240" s="2" t="str">
        <f>_xlfn.XLOOKUP([1]Order!B240,'[1]Pnone Number'!A:A,'[1]Pnone Number'!B:B,"Not Found")</f>
        <v>555-1534</v>
      </c>
      <c r="I240" s="3">
        <v>42369</v>
      </c>
      <c r="J240" s="1" t="s">
        <v>16</v>
      </c>
      <c r="K240" s="1">
        <v>10</v>
      </c>
    </row>
    <row r="241" spans="1:11" x14ac:dyDescent="0.25">
      <c r="A241" s="1">
        <v>340</v>
      </c>
      <c r="B241" s="1">
        <v>10143</v>
      </c>
      <c r="C241" s="2" t="str">
        <f>INDEX([1]Customer!B:B,MATCH([1]Order!B241,[1]Customer!A:A,0))</f>
        <v xml:space="preserve">    Gertude Neitzel</v>
      </c>
      <c r="D241" s="2" t="str">
        <f>INDEX([1]Customer!C:C,MATCH([1]Order!B241,[1]Customer!A:A,0))</f>
        <v>Female</v>
      </c>
      <c r="E241" s="2" t="str">
        <f>INDEX([1]Customer!D:D,MATCH([1]Order!B241,[1]Customer!A:A,0))</f>
        <v>Lagos</v>
      </c>
      <c r="F241" s="2" t="str">
        <f>INDEX([1]Customer!E:E,MATCH([1]Order!B241,[1]Customer!A:A,0))</f>
        <v>Nigeria</v>
      </c>
      <c r="G241" s="2" t="str">
        <f>INDEX('[1]Pnone Number'!B:B,MATCH([1]Order!B241,[1]Customer!A:A,0))</f>
        <v>555-1530</v>
      </c>
      <c r="H241" s="2" t="str">
        <f>_xlfn.XLOOKUP([1]Order!B241,'[1]Pnone Number'!A:A,'[1]Pnone Number'!B:B,"Not Found")</f>
        <v>555-1520</v>
      </c>
      <c r="I241" s="3">
        <v>41540</v>
      </c>
      <c r="J241" s="1" t="s">
        <v>19</v>
      </c>
      <c r="K241" s="1">
        <v>16</v>
      </c>
    </row>
    <row r="242" spans="1:11" x14ac:dyDescent="0.25">
      <c r="A242" s="1">
        <v>341</v>
      </c>
      <c r="B242" s="1">
        <v>10085</v>
      </c>
      <c r="C242" s="2" t="str">
        <f>INDEX([1]Customer!B:B,MATCH([1]Order!B242,[1]Customer!A:A,0))</f>
        <v xml:space="preserve">    Celeste Dorothy</v>
      </c>
      <c r="D242" s="2" t="str">
        <f>INDEX([1]Customer!C:C,MATCH([1]Order!B242,[1]Customer!A:A,0))</f>
        <v>Female</v>
      </c>
      <c r="E242" s="2" t="str">
        <f>INDEX([1]Customer!D:D,MATCH([1]Order!B242,[1]Customer!A:A,0))</f>
        <v>Tel Aviv</v>
      </c>
      <c r="F242" s="2" t="str">
        <f>INDEX([1]Customer!E:E,MATCH([1]Order!B242,[1]Customer!A:A,0))</f>
        <v>Israel</v>
      </c>
      <c r="G242" s="2" t="str">
        <f>INDEX('[1]Pnone Number'!B:B,MATCH([1]Order!B242,[1]Customer!A:A,0))</f>
        <v>555-1412</v>
      </c>
      <c r="H242" s="2" t="str">
        <f>_xlfn.XLOOKUP([1]Order!B242,'[1]Pnone Number'!A:A,'[1]Pnone Number'!B:B,"Not Found")</f>
        <v>555-1404</v>
      </c>
      <c r="I242" s="3">
        <v>40986</v>
      </c>
      <c r="J242" s="1" t="s">
        <v>15</v>
      </c>
      <c r="K242" s="1">
        <v>9</v>
      </c>
    </row>
    <row r="243" spans="1:11" x14ac:dyDescent="0.25">
      <c r="A243" s="1">
        <v>342</v>
      </c>
      <c r="B243" s="1">
        <v>10036</v>
      </c>
      <c r="C243" s="2" t="str">
        <f>INDEX([1]Customer!B:B,MATCH([1]Order!B243,[1]Customer!A:A,0))</f>
        <v xml:space="preserve">    Cathern Howey</v>
      </c>
      <c r="D243" s="2" t="str">
        <f>INDEX([1]Customer!C:C,MATCH([1]Order!B243,[1]Customer!A:A,0))</f>
        <v>Female</v>
      </c>
      <c r="E243" s="2" t="str">
        <f>INDEX([1]Customer!D:D,MATCH([1]Order!B243,[1]Customer!A:A,0))</f>
        <v>Copenhagen</v>
      </c>
      <c r="F243" s="2" t="str">
        <f>INDEX([1]Customer!E:E,MATCH([1]Order!B243,[1]Customer!A:A,0))</f>
        <v>Denmark</v>
      </c>
      <c r="G243" s="2" t="str">
        <f>INDEX('[1]Pnone Number'!B:B,MATCH([1]Order!B243,[1]Customer!A:A,0))</f>
        <v>555-1308</v>
      </c>
      <c r="H243" s="2" t="str">
        <f>_xlfn.XLOOKUP([1]Order!B243,'[1]Pnone Number'!A:A,'[1]Pnone Number'!B:B,"Not Found")</f>
        <v>555-1304</v>
      </c>
      <c r="I243" s="3">
        <v>40586</v>
      </c>
      <c r="J243" s="1" t="s">
        <v>17</v>
      </c>
      <c r="K243" s="1">
        <v>11</v>
      </c>
    </row>
    <row r="244" spans="1:11" x14ac:dyDescent="0.25">
      <c r="A244" s="1">
        <v>343</v>
      </c>
      <c r="B244" s="1">
        <v>10129</v>
      </c>
      <c r="C244" s="2" t="str">
        <f>INDEX([1]Customer!B:B,MATCH([1]Order!B244,[1]Customer!A:A,0))</f>
        <v xml:space="preserve">    Corine Ashline</v>
      </c>
      <c r="D244" s="2" t="str">
        <f>INDEX([1]Customer!C:C,MATCH([1]Order!B244,[1]Customer!A:A,0))</f>
        <v>Female</v>
      </c>
      <c r="E244" s="2" t="str">
        <f>INDEX([1]Customer!D:D,MATCH([1]Order!B244,[1]Customer!A:A,0))</f>
        <v>Seoul</v>
      </c>
      <c r="F244" s="2" t="str">
        <f>INDEX([1]Customer!E:E,MATCH([1]Order!B244,[1]Customer!A:A,0))</f>
        <v>South Korea</v>
      </c>
      <c r="G244" s="2" t="str">
        <f>INDEX('[1]Pnone Number'!B:B,MATCH([1]Order!B244,[1]Customer!A:A,0))</f>
        <v>555-1502</v>
      </c>
      <c r="H244" s="2" t="str">
        <f>_xlfn.XLOOKUP([1]Order!B244,'[1]Pnone Number'!A:A,'[1]Pnone Number'!B:B,"Not Found")</f>
        <v>555-1492</v>
      </c>
      <c r="I244" s="3">
        <v>41082</v>
      </c>
      <c r="J244" s="1" t="s">
        <v>17</v>
      </c>
      <c r="K244" s="1">
        <v>6</v>
      </c>
    </row>
    <row r="245" spans="1:11" x14ac:dyDescent="0.25">
      <c r="A245" s="1">
        <v>344</v>
      </c>
      <c r="B245" s="1">
        <v>10133</v>
      </c>
      <c r="C245" s="2" t="str">
        <f>INDEX([1]Customer!B:B,MATCH([1]Order!B245,[1]Customer!A:A,0))</f>
        <v xml:space="preserve">    Conrad Haggard</v>
      </c>
      <c r="D245" s="2" t="str">
        <f>INDEX([1]Customer!C:C,MATCH([1]Order!B245,[1]Customer!A:A,0))</f>
        <v>Male</v>
      </c>
      <c r="E245" s="2" t="str">
        <f>INDEX([1]Customer!D:D,MATCH([1]Order!B245,[1]Customer!A:A,0))</f>
        <v>Mumbai</v>
      </c>
      <c r="F245" s="2" t="str">
        <f>INDEX([1]Customer!E:E,MATCH([1]Order!B245,[1]Customer!A:A,0))</f>
        <v>India</v>
      </c>
      <c r="G245" s="2" t="str">
        <f>INDEX('[1]Pnone Number'!B:B,MATCH([1]Order!B245,[1]Customer!A:A,0))</f>
        <v>555-1510</v>
      </c>
      <c r="H245" s="2" t="str">
        <f>_xlfn.XLOOKUP([1]Order!B245,'[1]Pnone Number'!A:A,'[1]Pnone Number'!B:B,"Not Found")</f>
        <v>555-1500</v>
      </c>
      <c r="I245" s="3">
        <v>41160</v>
      </c>
      <c r="J245" s="1" t="s">
        <v>15</v>
      </c>
      <c r="K245" s="1">
        <v>5</v>
      </c>
    </row>
    <row r="246" spans="1:11" x14ac:dyDescent="0.25">
      <c r="A246" s="1">
        <v>345</v>
      </c>
      <c r="B246" s="1">
        <v>10099</v>
      </c>
      <c r="C246" s="2" t="str">
        <f>INDEX([1]Customer!B:B,MATCH([1]Order!B246,[1]Customer!A:A,0))</f>
        <v xml:space="preserve">    Cecille Holdridge</v>
      </c>
      <c r="D246" s="2" t="str">
        <f>INDEX([1]Customer!C:C,MATCH([1]Order!B246,[1]Customer!A:A,0))</f>
        <v>Female</v>
      </c>
      <c r="E246" s="2" t="str">
        <f>INDEX([1]Customer!D:D,MATCH([1]Order!B246,[1]Customer!A:A,0))</f>
        <v>Taichung</v>
      </c>
      <c r="F246" s="2" t="str">
        <f>INDEX([1]Customer!E:E,MATCH([1]Order!B246,[1]Customer!A:A,0))</f>
        <v>Taiwan</v>
      </c>
      <c r="G246" s="2" t="str">
        <f>INDEX('[1]Pnone Number'!B:B,MATCH([1]Order!B246,[1]Customer!A:A,0))</f>
        <v>555-1440</v>
      </c>
      <c r="H246" s="2" t="str">
        <f>_xlfn.XLOOKUP([1]Order!B246,'[1]Pnone Number'!A:A,'[1]Pnone Number'!B:B,"Not Found")</f>
        <v>555-1432</v>
      </c>
      <c r="I246" s="3">
        <v>41861</v>
      </c>
      <c r="J246" s="1" t="s">
        <v>19</v>
      </c>
      <c r="K246" s="1">
        <v>15</v>
      </c>
    </row>
    <row r="247" spans="1:11" x14ac:dyDescent="0.25">
      <c r="A247" s="1">
        <v>346</v>
      </c>
      <c r="B247" s="1">
        <v>10020</v>
      </c>
      <c r="C247" s="2" t="str">
        <f>INDEX([1]Customer!B:B,MATCH([1]Order!B247,[1]Customer!A:A,0))</f>
        <v xml:space="preserve">    Erik Crinklaw</v>
      </c>
      <c r="D247" s="2" t="str">
        <f>INDEX([1]Customer!C:C,MATCH([1]Order!B247,[1]Customer!A:A,0))</f>
        <v>Male</v>
      </c>
      <c r="E247" s="2" t="str">
        <f>INDEX([1]Customer!D:D,MATCH([1]Order!B247,[1]Customer!A:A,0))</f>
        <v>Paris</v>
      </c>
      <c r="F247" s="2" t="str">
        <f>INDEX([1]Customer!E:E,MATCH([1]Order!B247,[1]Customer!A:A,0))</f>
        <v>France</v>
      </c>
      <c r="G247" s="2" t="str">
        <f>INDEX('[1]Pnone Number'!B:B,MATCH([1]Order!B247,[1]Customer!A:A,0))</f>
        <v>555-1274</v>
      </c>
      <c r="H247" s="2" t="str">
        <f>_xlfn.XLOOKUP([1]Order!B247,'[1]Pnone Number'!A:A,'[1]Pnone Number'!B:B,"Not Found")</f>
        <v>555-1272</v>
      </c>
      <c r="I247" s="3">
        <v>41922</v>
      </c>
      <c r="J247" s="1" t="s">
        <v>18</v>
      </c>
      <c r="K247" s="1">
        <v>11</v>
      </c>
    </row>
    <row r="248" spans="1:11" x14ac:dyDescent="0.25">
      <c r="A248" s="1">
        <v>347</v>
      </c>
      <c r="B248" s="1">
        <v>10052</v>
      </c>
      <c r="C248" s="2" t="str">
        <f>INDEX([1]Customer!B:B,MATCH([1]Order!B248,[1]Customer!A:A,0))</f>
        <v xml:space="preserve">    Precious Ellett</v>
      </c>
      <c r="D248" s="2" t="str">
        <f>INDEX([1]Customer!C:C,MATCH([1]Order!B248,[1]Customer!A:A,0))</f>
        <v>Female</v>
      </c>
      <c r="E248" s="2" t="str">
        <f>INDEX([1]Customer!D:D,MATCH([1]Order!B248,[1]Customer!A:A,0))</f>
        <v>Boston</v>
      </c>
      <c r="F248" s="2" t="str">
        <f>INDEX([1]Customer!E:E,MATCH([1]Order!B248,[1]Customer!A:A,0))</f>
        <v>USA</v>
      </c>
      <c r="G248" s="2" t="str">
        <f>INDEX('[1]Pnone Number'!B:B,MATCH([1]Order!B248,[1]Customer!A:A,0))</f>
        <v>555-1340</v>
      </c>
      <c r="H248" s="2" t="str">
        <f>_xlfn.XLOOKUP([1]Order!B248,'[1]Pnone Number'!A:A,'[1]Pnone Number'!B:B,"Not Found")</f>
        <v>555-1336</v>
      </c>
      <c r="I248" s="3">
        <v>41084</v>
      </c>
      <c r="J248" s="1" t="s">
        <v>15</v>
      </c>
      <c r="K248" s="1">
        <v>3</v>
      </c>
    </row>
    <row r="249" spans="1:11" x14ac:dyDescent="0.25">
      <c r="A249" s="1">
        <v>348</v>
      </c>
      <c r="B249" s="1">
        <v>10093</v>
      </c>
      <c r="C249" s="2" t="str">
        <f>INDEX([1]Customer!B:B,MATCH([1]Order!B249,[1]Customer!A:A,0))</f>
        <v xml:space="preserve">    Jack Dimas</v>
      </c>
      <c r="D249" s="2" t="str">
        <f>INDEX([1]Customer!C:C,MATCH([1]Order!B249,[1]Customer!A:A,0))</f>
        <v>Male</v>
      </c>
      <c r="E249" s="2" t="str">
        <f>INDEX([1]Customer!D:D,MATCH([1]Order!B249,[1]Customer!A:A,0))</f>
        <v>Fukuoka</v>
      </c>
      <c r="F249" s="2" t="str">
        <f>INDEX([1]Customer!E:E,MATCH([1]Order!B249,[1]Customer!A:A,0))</f>
        <v>Japan</v>
      </c>
      <c r="G249" s="2" t="str">
        <f>INDEX('[1]Pnone Number'!B:B,MATCH([1]Order!B249,[1]Customer!A:A,0))</f>
        <v>555-1428</v>
      </c>
      <c r="H249" s="2" t="str">
        <f>_xlfn.XLOOKUP([1]Order!B249,'[1]Pnone Number'!A:A,'[1]Pnone Number'!B:B,"Not Found")</f>
        <v>555-1420</v>
      </c>
      <c r="I249" s="3">
        <v>41851</v>
      </c>
      <c r="J249" s="1" t="s">
        <v>10</v>
      </c>
      <c r="K249" s="1">
        <v>6</v>
      </c>
    </row>
    <row r="250" spans="1:11" x14ac:dyDescent="0.25">
      <c r="A250" s="1">
        <v>349</v>
      </c>
      <c r="B250" s="1">
        <v>10099</v>
      </c>
      <c r="C250" s="2" t="str">
        <f>INDEX([1]Customer!B:B,MATCH([1]Order!B250,[1]Customer!A:A,0))</f>
        <v xml:space="preserve">    Cecille Holdridge</v>
      </c>
      <c r="D250" s="2" t="str">
        <f>INDEX([1]Customer!C:C,MATCH([1]Order!B250,[1]Customer!A:A,0))</f>
        <v>Female</v>
      </c>
      <c r="E250" s="2" t="str">
        <f>INDEX([1]Customer!D:D,MATCH([1]Order!B250,[1]Customer!A:A,0))</f>
        <v>Taichung</v>
      </c>
      <c r="F250" s="2" t="str">
        <f>INDEX([1]Customer!E:E,MATCH([1]Order!B250,[1]Customer!A:A,0))</f>
        <v>Taiwan</v>
      </c>
      <c r="G250" s="2" t="str">
        <f>INDEX('[1]Pnone Number'!B:B,MATCH([1]Order!B250,[1]Customer!A:A,0))</f>
        <v>555-1440</v>
      </c>
      <c r="H250" s="2" t="str">
        <f>_xlfn.XLOOKUP([1]Order!B250,'[1]Pnone Number'!A:A,'[1]Pnone Number'!B:B,"Not Found")</f>
        <v>555-1432</v>
      </c>
      <c r="I250" s="3">
        <v>40235</v>
      </c>
      <c r="J250" s="1" t="s">
        <v>17</v>
      </c>
      <c r="K250" s="1">
        <v>4</v>
      </c>
    </row>
    <row r="251" spans="1:11" x14ac:dyDescent="0.25">
      <c r="A251" s="1">
        <v>350</v>
      </c>
      <c r="B251" s="1">
        <v>10065</v>
      </c>
      <c r="C251" s="2" t="str">
        <f>INDEX([1]Customer!B:B,MATCH([1]Order!B251,[1]Customer!A:A,0))</f>
        <v xml:space="preserve">    Tracey Voyles</v>
      </c>
      <c r="D251" s="2" t="str">
        <f>INDEX([1]Customer!C:C,MATCH([1]Order!B251,[1]Customer!A:A,0))</f>
        <v>Male</v>
      </c>
      <c r="E251" s="2" t="str">
        <f>INDEX([1]Customer!D:D,MATCH([1]Order!B251,[1]Customer!A:A,0))</f>
        <v>Cincinnati</v>
      </c>
      <c r="F251" s="2" t="str">
        <f>INDEX([1]Customer!E:E,MATCH([1]Order!B251,[1]Customer!A:A,0))</f>
        <v>USA</v>
      </c>
      <c r="G251" s="2" t="str">
        <f>INDEX('[1]Pnone Number'!B:B,MATCH([1]Order!B251,[1]Customer!A:A,0))</f>
        <v>555-1368</v>
      </c>
      <c r="H251" s="2" t="str">
        <f>_xlfn.XLOOKUP([1]Order!B251,'[1]Pnone Number'!A:A,'[1]Pnone Number'!B:B,"Not Found")</f>
        <v>555-1362</v>
      </c>
      <c r="I251" s="3">
        <v>41290</v>
      </c>
      <c r="J251" s="1" t="s">
        <v>12</v>
      </c>
      <c r="K251" s="1">
        <v>30</v>
      </c>
    </row>
    <row r="252" spans="1:11" x14ac:dyDescent="0.25">
      <c r="A252" s="1">
        <v>351</v>
      </c>
      <c r="B252" s="1">
        <v>10110</v>
      </c>
      <c r="C252" s="2" t="str">
        <f>INDEX([1]Customer!B:B,MATCH([1]Order!B252,[1]Customer!A:A,0))</f>
        <v xml:space="preserve">    Granville Core</v>
      </c>
      <c r="D252" s="2" t="str">
        <f>INDEX([1]Customer!C:C,MATCH([1]Order!B252,[1]Customer!A:A,0))</f>
        <v>Male</v>
      </c>
      <c r="E252" s="2" t="str">
        <f>INDEX([1]Customer!D:D,MATCH([1]Order!B252,[1]Customer!A:A,0))</f>
        <v>Pittsburgh</v>
      </c>
      <c r="F252" s="2" t="str">
        <f>INDEX([1]Customer!E:E,MATCH([1]Order!B252,[1]Customer!A:A,0))</f>
        <v>USA</v>
      </c>
      <c r="G252" s="2" t="str">
        <f>INDEX('[1]Pnone Number'!B:B,MATCH([1]Order!B252,[1]Customer!A:A,0))</f>
        <v>555-1464</v>
      </c>
      <c r="H252" s="2" t="str">
        <f>_xlfn.XLOOKUP([1]Order!B252,'[1]Pnone Number'!A:A,'[1]Pnone Number'!B:B,"Not Found")</f>
        <v>555-1454</v>
      </c>
      <c r="I252" s="3">
        <v>41011</v>
      </c>
      <c r="J252" s="1" t="s">
        <v>16</v>
      </c>
      <c r="K252" s="1">
        <v>6</v>
      </c>
    </row>
    <row r="253" spans="1:11" x14ac:dyDescent="0.25">
      <c r="A253" s="1">
        <v>352</v>
      </c>
      <c r="B253" s="1">
        <v>10127</v>
      </c>
      <c r="C253" s="2" t="str">
        <f>INDEX([1]Customer!B:B,MATCH([1]Order!B253,[1]Customer!A:A,0))</f>
        <v xml:space="preserve">    Lyndsey Fagen</v>
      </c>
      <c r="D253" s="2" t="str">
        <f>INDEX([1]Customer!C:C,MATCH([1]Order!B253,[1]Customer!A:A,0))</f>
        <v>Female</v>
      </c>
      <c r="E253" s="2" t="str">
        <f>INDEX([1]Customer!D:D,MATCH([1]Order!B253,[1]Customer!A:A,0))</f>
        <v>New York Metro</v>
      </c>
      <c r="F253" s="2" t="str">
        <f>INDEX([1]Customer!E:E,MATCH([1]Order!B253,[1]Customer!A:A,0))</f>
        <v>USA</v>
      </c>
      <c r="G253" s="2" t="str">
        <f>INDEX('[1]Pnone Number'!B:B,MATCH([1]Order!B253,[1]Customer!A:A,0))</f>
        <v>555-1498</v>
      </c>
      <c r="H253" s="2" t="str">
        <f>_xlfn.XLOOKUP([1]Order!B253,'[1]Pnone Number'!A:A,'[1]Pnone Number'!B:B,"Not Found")</f>
        <v>555-1488</v>
      </c>
      <c r="I253" s="3">
        <v>40275</v>
      </c>
      <c r="J253" s="1" t="s">
        <v>10</v>
      </c>
      <c r="K253" s="1">
        <v>22</v>
      </c>
    </row>
    <row r="254" spans="1:11" x14ac:dyDescent="0.25">
      <c r="A254" s="1">
        <v>353</v>
      </c>
      <c r="B254" s="1">
        <v>10015</v>
      </c>
      <c r="C254" s="2" t="str">
        <f>INDEX([1]Customer!B:B,MATCH([1]Order!B254,[1]Customer!A:A,0))</f>
        <v xml:space="preserve">    Bella Logan</v>
      </c>
      <c r="D254" s="2" t="str">
        <f>INDEX([1]Customer!C:C,MATCH([1]Order!B254,[1]Customer!A:A,0))</f>
        <v>Female</v>
      </c>
      <c r="E254" s="2" t="str">
        <f>INDEX([1]Customer!D:D,MATCH([1]Order!B254,[1]Customer!A:A,0))</f>
        <v>Buenos Aires</v>
      </c>
      <c r="F254" s="2" t="str">
        <f>INDEX([1]Customer!E:E,MATCH([1]Order!B254,[1]Customer!A:A,0))</f>
        <v>Argentina</v>
      </c>
      <c r="G254" s="2" t="str">
        <f>INDEX('[1]Pnone Number'!B:B,MATCH([1]Order!B254,[1]Customer!A:A,0))</f>
        <v>555-1264</v>
      </c>
      <c r="H254" s="2" t="str">
        <f>_xlfn.XLOOKUP([1]Order!B254,'[1]Pnone Number'!A:A,'[1]Pnone Number'!B:B,"Not Found")</f>
        <v>555-1262</v>
      </c>
      <c r="I254" s="3">
        <v>40893</v>
      </c>
      <c r="J254" s="1" t="s">
        <v>17</v>
      </c>
      <c r="K254" s="1">
        <v>10</v>
      </c>
    </row>
    <row r="255" spans="1:11" x14ac:dyDescent="0.25">
      <c r="A255" s="1">
        <v>354</v>
      </c>
      <c r="B255" s="1">
        <v>10080</v>
      </c>
      <c r="C255" s="2" t="str">
        <f>INDEX([1]Customer!B:B,MATCH([1]Order!B255,[1]Customer!A:A,0))</f>
        <v xml:space="preserve">    Hue Beeson</v>
      </c>
      <c r="D255" s="2" t="str">
        <f>INDEX([1]Customer!C:C,MATCH([1]Order!B255,[1]Customer!A:A,0))</f>
        <v>Male</v>
      </c>
      <c r="E255" s="2" t="str">
        <f>INDEX([1]Customer!D:D,MATCH([1]Order!B255,[1]Customer!A:A,0))</f>
        <v>Fortaleza</v>
      </c>
      <c r="F255" s="2" t="str">
        <f>INDEX([1]Customer!E:E,MATCH([1]Order!B255,[1]Customer!A:A,0))</f>
        <v>Brazil</v>
      </c>
      <c r="G255" s="2" t="str">
        <f>INDEX('[1]Pnone Number'!B:B,MATCH([1]Order!B255,[1]Customer!A:A,0))</f>
        <v>555-1400</v>
      </c>
      <c r="H255" s="2" t="str">
        <f>_xlfn.XLOOKUP([1]Order!B255,'[1]Pnone Number'!A:A,'[1]Pnone Number'!B:B,"Not Found")</f>
        <v>555-1392</v>
      </c>
      <c r="I255" s="3">
        <v>40884</v>
      </c>
      <c r="J255" s="1" t="s">
        <v>17</v>
      </c>
      <c r="K255" s="1">
        <v>19</v>
      </c>
    </row>
    <row r="256" spans="1:11" x14ac:dyDescent="0.25">
      <c r="A256" s="1">
        <v>355</v>
      </c>
      <c r="B256" s="1">
        <v>10114</v>
      </c>
      <c r="C256" s="2" t="str">
        <f>INDEX([1]Customer!B:B,MATCH([1]Order!B256,[1]Customer!A:A,0))</f>
        <v xml:space="preserve">    Lorri Brook</v>
      </c>
      <c r="D256" s="2" t="str">
        <f>INDEX([1]Customer!C:C,MATCH([1]Order!B256,[1]Customer!A:A,0))</f>
        <v>Female</v>
      </c>
      <c r="E256" s="2" t="str">
        <f>INDEX([1]Customer!D:D,MATCH([1]Order!B256,[1]Customer!A:A,0))</f>
        <v>Kuwait</v>
      </c>
      <c r="F256" s="2" t="str">
        <f>INDEX([1]Customer!E:E,MATCH([1]Order!B256,[1]Customer!A:A,0))</f>
        <v>Kuwait</v>
      </c>
      <c r="G256" s="2" t="str">
        <f>INDEX('[1]Pnone Number'!B:B,MATCH([1]Order!B256,[1]Customer!A:A,0))</f>
        <v>555-1472</v>
      </c>
      <c r="H256" s="2" t="str">
        <f>_xlfn.XLOOKUP([1]Order!B256,'[1]Pnone Number'!A:A,'[1]Pnone Number'!B:B,"Not Found")</f>
        <v>555-1462</v>
      </c>
      <c r="I256" s="3">
        <v>41192</v>
      </c>
      <c r="J256" s="1" t="s">
        <v>14</v>
      </c>
      <c r="K256" s="1">
        <v>10</v>
      </c>
    </row>
    <row r="257" spans="1:11" x14ac:dyDescent="0.25">
      <c r="A257" s="1">
        <v>356</v>
      </c>
      <c r="B257" s="1">
        <v>10135</v>
      </c>
      <c r="C257" s="2" t="str">
        <f>INDEX([1]Customer!B:B,MATCH([1]Order!B257,[1]Customer!A:A,0))</f>
        <v xml:space="preserve">    Santiago Nold</v>
      </c>
      <c r="D257" s="2" t="str">
        <f>INDEX([1]Customer!C:C,MATCH([1]Order!B257,[1]Customer!A:A,0))</f>
        <v>Male</v>
      </c>
      <c r="E257" s="2" t="str">
        <f>INDEX([1]Customer!D:D,MATCH([1]Order!B257,[1]Customer!A:A,0))</f>
        <v>Jakarta</v>
      </c>
      <c r="F257" s="2" t="str">
        <f>INDEX([1]Customer!E:E,MATCH([1]Order!B257,[1]Customer!A:A,0))</f>
        <v>Indonesia</v>
      </c>
      <c r="G257" s="2" t="str">
        <f>INDEX('[1]Pnone Number'!B:B,MATCH([1]Order!B257,[1]Customer!A:A,0))</f>
        <v>555-1514</v>
      </c>
      <c r="H257" s="2" t="str">
        <f>_xlfn.XLOOKUP([1]Order!B257,'[1]Pnone Number'!A:A,'[1]Pnone Number'!B:B,"Not Found")</f>
        <v>555-1504</v>
      </c>
      <c r="I257" s="3">
        <v>40503</v>
      </c>
      <c r="J257" s="1" t="s">
        <v>14</v>
      </c>
      <c r="K257" s="1">
        <v>12</v>
      </c>
    </row>
    <row r="258" spans="1:11" x14ac:dyDescent="0.25">
      <c r="A258" s="1">
        <v>357</v>
      </c>
      <c r="B258" s="1">
        <v>10012</v>
      </c>
      <c r="C258" s="2" t="str">
        <f>INDEX([1]Customer!B:B,MATCH([1]Order!B258,[1]Customer!A:A,0))</f>
        <v xml:space="preserve">    Trisha Arter</v>
      </c>
      <c r="D258" s="2" t="str">
        <f>INDEX([1]Customer!C:C,MATCH([1]Order!B258,[1]Customer!A:A,0))</f>
        <v>Female</v>
      </c>
      <c r="E258" s="2" t="str">
        <f>INDEX([1]Customer!D:D,MATCH([1]Order!B258,[1]Customer!A:A,0))</f>
        <v>Kolkata</v>
      </c>
      <c r="F258" s="2" t="str">
        <f>INDEX([1]Customer!E:E,MATCH([1]Order!B258,[1]Customer!A:A,0))</f>
        <v>India</v>
      </c>
      <c r="G258" s="2" t="str">
        <f>INDEX('[1]Pnone Number'!B:B,MATCH([1]Order!B258,[1]Customer!A:A,0))</f>
        <v>555-1258</v>
      </c>
      <c r="H258" s="2" t="str">
        <f>_xlfn.XLOOKUP([1]Order!B258,'[1]Pnone Number'!A:A,'[1]Pnone Number'!B:B,"Not Found")</f>
        <v>555-1256</v>
      </c>
      <c r="I258" s="3">
        <v>41710</v>
      </c>
      <c r="J258" s="1" t="s">
        <v>17</v>
      </c>
      <c r="K258" s="1">
        <v>17</v>
      </c>
    </row>
    <row r="259" spans="1:11" x14ac:dyDescent="0.25">
      <c r="A259" s="1">
        <v>358</v>
      </c>
      <c r="B259" s="1">
        <v>10018</v>
      </c>
      <c r="C259" s="2" t="str">
        <f>INDEX([1]Customer!B:B,MATCH([1]Order!B259,[1]Customer!A:A,0))</f>
        <v xml:space="preserve">    Isaiah Chavarria</v>
      </c>
      <c r="D259" s="2" t="str">
        <f>INDEX([1]Customer!C:C,MATCH([1]Order!B259,[1]Customer!A:A,0))</f>
        <v>Male</v>
      </c>
      <c r="E259" s="2" t="str">
        <f>INDEX([1]Customer!D:D,MATCH([1]Order!B259,[1]Customer!A:A,0))</f>
        <v>Shanghai</v>
      </c>
      <c r="F259" s="2" t="str">
        <f>INDEX([1]Customer!E:E,MATCH([1]Order!B259,[1]Customer!A:A,0))</f>
        <v>China</v>
      </c>
      <c r="G259" s="2" t="str">
        <f>INDEX('[1]Pnone Number'!B:B,MATCH([1]Order!B259,[1]Customer!A:A,0))</f>
        <v>555-1270</v>
      </c>
      <c r="H259" s="2" t="str">
        <f>_xlfn.XLOOKUP([1]Order!B259,'[1]Pnone Number'!A:A,'[1]Pnone Number'!B:B,"Not Found")</f>
        <v>555-1268</v>
      </c>
      <c r="I259" s="3">
        <v>40653</v>
      </c>
      <c r="J259" s="1" t="s">
        <v>19</v>
      </c>
      <c r="K259" s="1">
        <v>6</v>
      </c>
    </row>
    <row r="260" spans="1:11" x14ac:dyDescent="0.25">
      <c r="A260" s="1">
        <v>359</v>
      </c>
      <c r="B260" s="1">
        <v>10098</v>
      </c>
      <c r="C260" s="2" t="str">
        <f>INDEX([1]Customer!B:B,MATCH([1]Order!B260,[1]Customer!A:A,0))</f>
        <v xml:space="preserve">    Emerald Fernald</v>
      </c>
      <c r="D260" s="2" t="str">
        <f>INDEX([1]Customer!C:C,MATCH([1]Order!B260,[1]Customer!A:A,0))</f>
        <v>Female</v>
      </c>
      <c r="E260" s="2" t="str">
        <f>INDEX([1]Customer!D:D,MATCH([1]Order!B260,[1]Customer!A:A,0))</f>
        <v>Tampa</v>
      </c>
      <c r="F260" s="2" t="str">
        <f>INDEX([1]Customer!E:E,MATCH([1]Order!B260,[1]Customer!A:A,0))</f>
        <v>USA</v>
      </c>
      <c r="G260" s="2" t="str">
        <f>INDEX('[1]Pnone Number'!B:B,MATCH([1]Order!B260,[1]Customer!A:A,0))</f>
        <v>555-1438</v>
      </c>
      <c r="H260" s="2" t="str">
        <f>_xlfn.XLOOKUP([1]Order!B260,'[1]Pnone Number'!A:A,'[1]Pnone Number'!B:B,"Not Found")</f>
        <v>555-1430</v>
      </c>
      <c r="I260" s="3">
        <v>40249</v>
      </c>
      <c r="J260" s="1" t="s">
        <v>11</v>
      </c>
      <c r="K260" s="1">
        <v>6</v>
      </c>
    </row>
    <row r="261" spans="1:11" x14ac:dyDescent="0.25">
      <c r="A261" s="1">
        <v>360</v>
      </c>
      <c r="B261" s="1">
        <v>10111</v>
      </c>
      <c r="C261" s="2" t="str">
        <f>INDEX([1]Customer!B:B,MATCH([1]Order!B261,[1]Customer!A:A,0))</f>
        <v xml:space="preserve">    Boris Hine</v>
      </c>
      <c r="D261" s="2" t="str">
        <f>INDEX([1]Customer!C:C,MATCH([1]Order!B261,[1]Customer!A:A,0))</f>
        <v>Male</v>
      </c>
      <c r="E261" s="2" t="str">
        <f>INDEX([1]Customer!D:D,MATCH([1]Order!B261,[1]Customer!A:A,0))</f>
        <v>Campinas</v>
      </c>
      <c r="F261" s="2" t="str">
        <f>INDEX([1]Customer!E:E,MATCH([1]Order!B261,[1]Customer!A:A,0))</f>
        <v>Brazil</v>
      </c>
      <c r="G261" s="2" t="str">
        <f>INDEX('[1]Pnone Number'!B:B,MATCH([1]Order!B261,[1]Customer!A:A,0))</f>
        <v>555-1466</v>
      </c>
      <c r="H261" s="2" t="str">
        <f>_xlfn.XLOOKUP([1]Order!B261,'[1]Pnone Number'!A:A,'[1]Pnone Number'!B:B,"Not Found")</f>
        <v>555-1456</v>
      </c>
      <c r="I261" s="3">
        <v>41900</v>
      </c>
      <c r="J261" s="1" t="s">
        <v>14</v>
      </c>
      <c r="K261" s="1">
        <v>2</v>
      </c>
    </row>
    <row r="262" spans="1:11" x14ac:dyDescent="0.25">
      <c r="A262" s="1">
        <v>361</v>
      </c>
      <c r="B262" s="1">
        <v>10021</v>
      </c>
      <c r="C262" s="2" t="str">
        <f>INDEX([1]Customer!B:B,MATCH([1]Order!B262,[1]Customer!A:A,0))</f>
        <v xml:space="preserve">    Jesus Dallas</v>
      </c>
      <c r="D262" s="2" t="str">
        <f>INDEX([1]Customer!C:C,MATCH([1]Order!B262,[1]Customer!A:A,0))</f>
        <v>Male</v>
      </c>
      <c r="E262" s="2" t="str">
        <f>INDEX([1]Customer!D:D,MATCH([1]Order!B262,[1]Customer!A:A,0))</f>
        <v>Tokyo</v>
      </c>
      <c r="F262" s="2" t="str">
        <f>INDEX([1]Customer!E:E,MATCH([1]Order!B262,[1]Customer!A:A,0))</f>
        <v>Japan</v>
      </c>
      <c r="G262" s="2" t="str">
        <f>INDEX('[1]Pnone Number'!B:B,MATCH([1]Order!B262,[1]Customer!A:A,0))</f>
        <v>555-1276</v>
      </c>
      <c r="H262" s="2" t="str">
        <f>_xlfn.XLOOKUP([1]Order!B262,'[1]Pnone Number'!A:A,'[1]Pnone Number'!B:B,"Not Found")</f>
        <v>555-1274</v>
      </c>
      <c r="I262" s="3">
        <v>41302</v>
      </c>
      <c r="J262" s="1" t="s">
        <v>15</v>
      </c>
      <c r="K262" s="1">
        <v>2</v>
      </c>
    </row>
    <row r="263" spans="1:11" x14ac:dyDescent="0.25">
      <c r="A263" s="1">
        <v>362</v>
      </c>
      <c r="B263" s="1">
        <v>10039</v>
      </c>
      <c r="C263" s="2" t="str">
        <f>INDEX([1]Customer!B:B,MATCH([1]Order!B263,[1]Customer!A:A,0))</f>
        <v xml:space="preserve">    Jere Waters</v>
      </c>
      <c r="D263" s="2" t="str">
        <f>INDEX([1]Customer!C:C,MATCH([1]Order!B263,[1]Customer!A:A,0))</f>
        <v>Male</v>
      </c>
      <c r="E263" s="2" t="str">
        <f>INDEX([1]Customer!D:D,MATCH([1]Order!B263,[1]Customer!A:A,0))</f>
        <v>Cincinnati</v>
      </c>
      <c r="F263" s="2" t="str">
        <f>INDEX([1]Customer!E:E,MATCH([1]Order!B263,[1]Customer!A:A,0))</f>
        <v>USA</v>
      </c>
      <c r="G263" s="2" t="str">
        <f>INDEX('[1]Pnone Number'!B:B,MATCH([1]Order!B263,[1]Customer!A:A,0))</f>
        <v>555-1314</v>
      </c>
      <c r="H263" s="2" t="str">
        <f>_xlfn.XLOOKUP([1]Order!B263,'[1]Pnone Number'!A:A,'[1]Pnone Number'!B:B,"Not Found")</f>
        <v>555-1310</v>
      </c>
      <c r="I263" s="3">
        <v>41582</v>
      </c>
      <c r="J263" s="1" t="s">
        <v>15</v>
      </c>
      <c r="K263" s="1">
        <v>22</v>
      </c>
    </row>
    <row r="264" spans="1:11" x14ac:dyDescent="0.25">
      <c r="A264" s="1">
        <v>363</v>
      </c>
      <c r="B264" s="1">
        <v>10149</v>
      </c>
      <c r="C264" s="2" t="str">
        <f>INDEX([1]Customer!B:B,MATCH([1]Order!B264,[1]Customer!A:A,0))</f>
        <v xml:space="preserve">    Tomas Coppinger</v>
      </c>
      <c r="D264" s="2" t="str">
        <f>INDEX([1]Customer!C:C,MATCH([1]Order!B264,[1]Customer!A:A,0))</f>
        <v>Male</v>
      </c>
      <c r="E264" s="2" t="str">
        <f>INDEX([1]Customer!D:D,MATCH([1]Order!B264,[1]Customer!A:A,0))</f>
        <v>Khartoum</v>
      </c>
      <c r="F264" s="2" t="str">
        <f>INDEX([1]Customer!E:E,MATCH([1]Order!B264,[1]Customer!A:A,0))</f>
        <v>Sudan</v>
      </c>
      <c r="G264" s="2">
        <f>INDEX('[1]Pnone Number'!B:B,MATCH([1]Order!B264,[1]Customer!A:A,0))</f>
        <v>0</v>
      </c>
      <c r="H264" s="2" t="str">
        <f>_xlfn.XLOOKUP([1]Order!B264,'[1]Pnone Number'!A:A,'[1]Pnone Number'!B:B,"Not Found")</f>
        <v>555-1532</v>
      </c>
      <c r="I264" s="3">
        <v>41227</v>
      </c>
      <c r="J264" s="1" t="s">
        <v>18</v>
      </c>
      <c r="K264" s="1">
        <v>30</v>
      </c>
    </row>
    <row r="265" spans="1:11" x14ac:dyDescent="0.25">
      <c r="A265" s="1">
        <v>364</v>
      </c>
      <c r="B265" s="1">
        <v>10111</v>
      </c>
      <c r="C265" s="2" t="str">
        <f>INDEX([1]Customer!B:B,MATCH([1]Order!B265,[1]Customer!A:A,0))</f>
        <v xml:space="preserve">    Boris Hine</v>
      </c>
      <c r="D265" s="2" t="str">
        <f>INDEX([1]Customer!C:C,MATCH([1]Order!B265,[1]Customer!A:A,0))</f>
        <v>Male</v>
      </c>
      <c r="E265" s="2" t="str">
        <f>INDEX([1]Customer!D:D,MATCH([1]Order!B265,[1]Customer!A:A,0))</f>
        <v>Campinas</v>
      </c>
      <c r="F265" s="2" t="str">
        <f>INDEX([1]Customer!E:E,MATCH([1]Order!B265,[1]Customer!A:A,0))</f>
        <v>Brazil</v>
      </c>
      <c r="G265" s="2" t="str">
        <f>INDEX('[1]Pnone Number'!B:B,MATCH([1]Order!B265,[1]Customer!A:A,0))</f>
        <v>555-1466</v>
      </c>
      <c r="H265" s="2" t="str">
        <f>_xlfn.XLOOKUP([1]Order!B265,'[1]Pnone Number'!A:A,'[1]Pnone Number'!B:B,"Not Found")</f>
        <v>555-1456</v>
      </c>
      <c r="I265" s="3">
        <v>41464</v>
      </c>
      <c r="J265" s="1" t="s">
        <v>13</v>
      </c>
      <c r="K265" s="1">
        <v>27</v>
      </c>
    </row>
    <row r="266" spans="1:11" x14ac:dyDescent="0.25">
      <c r="A266" s="1">
        <v>365</v>
      </c>
      <c r="B266" s="1">
        <v>10014</v>
      </c>
      <c r="C266" s="2" t="str">
        <f>INDEX([1]Customer!B:B,MATCH([1]Order!B266,[1]Customer!A:A,0))</f>
        <v xml:space="preserve">    Lola Schmidt</v>
      </c>
      <c r="D266" s="2" t="str">
        <f>INDEX([1]Customer!C:C,MATCH([1]Order!B266,[1]Customer!A:A,0))</f>
        <v>Female</v>
      </c>
      <c r="E266" s="2" t="str">
        <f>INDEX([1]Customer!D:D,MATCH([1]Order!B266,[1]Customer!A:A,0))</f>
        <v>Los Angeles</v>
      </c>
      <c r="F266" s="2" t="str">
        <f>INDEX([1]Customer!E:E,MATCH([1]Order!B266,[1]Customer!A:A,0))</f>
        <v>USA</v>
      </c>
      <c r="G266" s="2" t="str">
        <f>INDEX('[1]Pnone Number'!B:B,MATCH([1]Order!B266,[1]Customer!A:A,0))</f>
        <v>555-1262</v>
      </c>
      <c r="H266" s="2" t="str">
        <f>_xlfn.XLOOKUP([1]Order!B266,'[1]Pnone Number'!A:A,'[1]Pnone Number'!B:B,"Not Found")</f>
        <v>555-1260</v>
      </c>
      <c r="I266" s="3">
        <v>41747</v>
      </c>
      <c r="J266" s="1" t="s">
        <v>10</v>
      </c>
      <c r="K266" s="1">
        <v>15</v>
      </c>
    </row>
    <row r="267" spans="1:11" x14ac:dyDescent="0.25">
      <c r="A267" s="1">
        <v>366</v>
      </c>
      <c r="B267" s="1">
        <v>10007</v>
      </c>
      <c r="C267" s="2" t="str">
        <f>INDEX([1]Customer!B:B,MATCH([1]Order!B267,[1]Customer!A:A,0))</f>
        <v xml:space="preserve">    Velda Kimberling</v>
      </c>
      <c r="D267" s="2" t="str">
        <f>INDEX([1]Customer!C:C,MATCH([1]Order!B267,[1]Customer!A:A,0))</f>
        <v>Female</v>
      </c>
      <c r="E267" s="2" t="str">
        <f>INDEX([1]Customer!D:D,MATCH([1]Order!B267,[1]Customer!A:A,0))</f>
        <v>Manila</v>
      </c>
      <c r="F267" s="2" t="str">
        <f>INDEX([1]Customer!E:E,MATCH([1]Order!B267,[1]Customer!A:A,0))</f>
        <v>Philippines</v>
      </c>
      <c r="G267" s="2" t="str">
        <f>INDEX('[1]Pnone Number'!B:B,MATCH([1]Order!B267,[1]Customer!A:A,0))</f>
        <v>555-1246</v>
      </c>
      <c r="H267" s="2" t="str">
        <f>_xlfn.XLOOKUP([1]Order!B267,'[1]Pnone Number'!A:A,'[1]Pnone Number'!B:B,"Not Found")</f>
        <v>555-1246</v>
      </c>
      <c r="I267" s="3">
        <v>40902</v>
      </c>
      <c r="J267" s="1" t="s">
        <v>13</v>
      </c>
      <c r="K267" s="1">
        <v>28</v>
      </c>
    </row>
    <row r="268" spans="1:11" x14ac:dyDescent="0.25">
      <c r="A268" s="1">
        <v>367</v>
      </c>
      <c r="B268" s="1">
        <v>10148</v>
      </c>
      <c r="C268" s="2" t="str">
        <f>INDEX([1]Customer!B:B,MATCH([1]Order!B268,[1]Customer!A:A,0))</f>
        <v xml:space="preserve">    Etta Bosque</v>
      </c>
      <c r="D268" s="2" t="str">
        <f>INDEX([1]Customer!C:C,MATCH([1]Order!B268,[1]Customer!A:A,0))</f>
        <v>Female</v>
      </c>
      <c r="E268" s="2" t="str">
        <f>INDEX([1]Customer!D:D,MATCH([1]Order!B268,[1]Customer!A:A,0))</f>
        <v>Belo Horizonte</v>
      </c>
      <c r="F268" s="2" t="str">
        <f>INDEX([1]Customer!E:E,MATCH([1]Order!B268,[1]Customer!A:A,0))</f>
        <v>Brazil</v>
      </c>
      <c r="G268" s="2">
        <f>INDEX('[1]Pnone Number'!B:B,MATCH([1]Order!B268,[1]Customer!A:A,0))</f>
        <v>0</v>
      </c>
      <c r="H268" s="2" t="str">
        <f>_xlfn.XLOOKUP([1]Order!B268,'[1]Pnone Number'!A:A,'[1]Pnone Number'!B:B,"Not Found")</f>
        <v>555-1530</v>
      </c>
      <c r="I268" s="3">
        <v>40890</v>
      </c>
      <c r="J268" s="1" t="s">
        <v>15</v>
      </c>
      <c r="K268" s="1">
        <v>2</v>
      </c>
    </row>
    <row r="269" spans="1:11" x14ac:dyDescent="0.25">
      <c r="A269" s="1">
        <v>368</v>
      </c>
      <c r="B269" s="1">
        <v>10076</v>
      </c>
      <c r="C269" s="2" t="str">
        <f>INDEX([1]Customer!B:B,MATCH([1]Order!B269,[1]Customer!A:A,0))</f>
        <v xml:space="preserve">    Flora Zuniga</v>
      </c>
      <c r="D269" s="2" t="str">
        <f>INDEX([1]Customer!C:C,MATCH([1]Order!B269,[1]Customer!A:A,0))</f>
        <v>Female</v>
      </c>
      <c r="E269" s="2" t="str">
        <f>INDEX([1]Customer!D:D,MATCH([1]Order!B269,[1]Customer!A:A,0))</f>
        <v>Jeddah</v>
      </c>
      <c r="F269" s="2" t="str">
        <f>INDEX([1]Customer!E:E,MATCH([1]Order!B269,[1]Customer!A:A,0))</f>
        <v>Saudi Arabia</v>
      </c>
      <c r="G269" s="2" t="str">
        <f>INDEX('[1]Pnone Number'!B:B,MATCH([1]Order!B269,[1]Customer!A:A,0))</f>
        <v>555-1392</v>
      </c>
      <c r="H269" s="2" t="str">
        <f>_xlfn.XLOOKUP([1]Order!B269,'[1]Pnone Number'!A:A,'[1]Pnone Number'!B:B,"Not Found")</f>
        <v>555-1384</v>
      </c>
      <c r="I269" s="3">
        <v>40607</v>
      </c>
      <c r="J269" s="1" t="s">
        <v>10</v>
      </c>
      <c r="K269" s="1">
        <v>24</v>
      </c>
    </row>
    <row r="270" spans="1:11" x14ac:dyDescent="0.25">
      <c r="A270" s="1">
        <v>369</v>
      </c>
      <c r="B270" s="1">
        <v>10002</v>
      </c>
      <c r="C270" s="2" t="str">
        <f>INDEX([1]Customer!B:B,MATCH([1]Order!B270,[1]Customer!A:A,0))</f>
        <v xml:space="preserve">    Patrica Courville</v>
      </c>
      <c r="D270" s="2" t="str">
        <f>INDEX([1]Customer!C:C,MATCH([1]Order!B270,[1]Customer!A:A,0))</f>
        <v>Female</v>
      </c>
      <c r="E270" s="2" t="str">
        <f>INDEX([1]Customer!D:D,MATCH([1]Order!B270,[1]Customer!A:A,0))</f>
        <v>New York Metro</v>
      </c>
      <c r="F270" s="2" t="str">
        <f>INDEX([1]Customer!E:E,MATCH([1]Order!B270,[1]Customer!A:A,0))</f>
        <v>USA</v>
      </c>
      <c r="G270" s="2" t="str">
        <f>INDEX('[1]Pnone Number'!B:B,MATCH([1]Order!B270,[1]Customer!A:A,0))</f>
        <v>555-1236</v>
      </c>
      <c r="H270" s="2" t="str">
        <f>_xlfn.XLOOKUP([1]Order!B270,'[1]Pnone Number'!A:A,'[1]Pnone Number'!B:B,"Not Found")</f>
        <v>555-1236</v>
      </c>
      <c r="I270" s="3">
        <v>40920</v>
      </c>
      <c r="J270" s="1" t="s">
        <v>18</v>
      </c>
      <c r="K270" s="1">
        <v>6</v>
      </c>
    </row>
    <row r="271" spans="1:11" x14ac:dyDescent="0.25">
      <c r="A271" s="1">
        <v>370</v>
      </c>
      <c r="B271" s="1">
        <v>10085</v>
      </c>
      <c r="C271" s="2" t="str">
        <f>INDEX([1]Customer!B:B,MATCH([1]Order!B271,[1]Customer!A:A,0))</f>
        <v xml:space="preserve">    Celeste Dorothy</v>
      </c>
      <c r="D271" s="2" t="str">
        <f>INDEX([1]Customer!C:C,MATCH([1]Order!B271,[1]Customer!A:A,0))</f>
        <v>Female</v>
      </c>
      <c r="E271" s="2" t="str">
        <f>INDEX([1]Customer!D:D,MATCH([1]Order!B271,[1]Customer!A:A,0))</f>
        <v>Tel Aviv</v>
      </c>
      <c r="F271" s="2" t="str">
        <f>INDEX([1]Customer!E:E,MATCH([1]Order!B271,[1]Customer!A:A,0))</f>
        <v>Israel</v>
      </c>
      <c r="G271" s="2" t="str">
        <f>INDEX('[1]Pnone Number'!B:B,MATCH([1]Order!B271,[1]Customer!A:A,0))</f>
        <v>555-1412</v>
      </c>
      <c r="H271" s="2" t="str">
        <f>_xlfn.XLOOKUP([1]Order!B271,'[1]Pnone Number'!A:A,'[1]Pnone Number'!B:B,"Not Found")</f>
        <v>555-1404</v>
      </c>
      <c r="I271" s="3">
        <v>41679</v>
      </c>
      <c r="J271" s="1" t="s">
        <v>11</v>
      </c>
      <c r="K271" s="1">
        <v>8</v>
      </c>
    </row>
    <row r="272" spans="1:11" x14ac:dyDescent="0.25">
      <c r="A272" s="1">
        <v>371</v>
      </c>
      <c r="B272" s="1">
        <v>10034</v>
      </c>
      <c r="C272" s="2" t="str">
        <f>INDEX([1]Customer!B:B,MATCH([1]Order!B272,[1]Customer!A:A,0))</f>
        <v xml:space="preserve">    Debi Mealy</v>
      </c>
      <c r="D272" s="2" t="str">
        <f>INDEX([1]Customer!C:C,MATCH([1]Order!B272,[1]Customer!A:A,0))</f>
        <v>Female</v>
      </c>
      <c r="E272" s="2" t="str">
        <f>INDEX([1]Customer!D:D,MATCH([1]Order!B272,[1]Customer!A:A,0))</f>
        <v>San Jose</v>
      </c>
      <c r="F272" s="2" t="str">
        <f>INDEX([1]Customer!E:E,MATCH([1]Order!B272,[1]Customer!A:A,0))</f>
        <v>USA</v>
      </c>
      <c r="G272" s="2" t="str">
        <f>INDEX('[1]Pnone Number'!B:B,MATCH([1]Order!B272,[1]Customer!A:A,0))</f>
        <v>555-1304</v>
      </c>
      <c r="H272" s="2" t="str">
        <f>_xlfn.XLOOKUP([1]Order!B272,'[1]Pnone Number'!A:A,'[1]Pnone Number'!B:B,"Not Found")</f>
        <v>555-1300</v>
      </c>
      <c r="I272" s="3">
        <v>42349</v>
      </c>
      <c r="J272" s="1" t="s">
        <v>18</v>
      </c>
      <c r="K272" s="1">
        <v>2</v>
      </c>
    </row>
    <row r="273" spans="1:11" x14ac:dyDescent="0.25">
      <c r="A273" s="1">
        <v>372</v>
      </c>
      <c r="B273" s="1">
        <v>10094</v>
      </c>
      <c r="C273" s="2" t="str">
        <f>INDEX([1]Customer!B:B,MATCH([1]Order!B273,[1]Customer!A:A,0))</f>
        <v xml:space="preserve">    Cristobal Ritter</v>
      </c>
      <c r="D273" s="2" t="str">
        <f>INDEX([1]Customer!C:C,MATCH([1]Order!B273,[1]Customer!A:A,0))</f>
        <v>Male</v>
      </c>
      <c r="E273" s="2" t="str">
        <f>INDEX([1]Customer!D:D,MATCH([1]Order!B273,[1]Customer!A:A,0))</f>
        <v>Baku</v>
      </c>
      <c r="F273" s="2" t="str">
        <f>INDEX([1]Customer!E:E,MATCH([1]Order!B273,[1]Customer!A:A,0))</f>
        <v>Azerbaijan</v>
      </c>
      <c r="G273" s="2" t="str">
        <f>INDEX('[1]Pnone Number'!B:B,MATCH([1]Order!B273,[1]Customer!A:A,0))</f>
        <v>555-1430</v>
      </c>
      <c r="H273" s="2" t="str">
        <f>_xlfn.XLOOKUP([1]Order!B273,'[1]Pnone Number'!A:A,'[1]Pnone Number'!B:B,"Not Found")</f>
        <v>555-1422</v>
      </c>
      <c r="I273" s="3">
        <v>41364</v>
      </c>
      <c r="J273" s="1" t="s">
        <v>12</v>
      </c>
      <c r="K273" s="1">
        <v>6</v>
      </c>
    </row>
    <row r="274" spans="1:11" x14ac:dyDescent="0.25">
      <c r="A274" s="1">
        <v>373</v>
      </c>
      <c r="B274" s="1">
        <v>10046</v>
      </c>
      <c r="C274" s="2" t="str">
        <f>INDEX([1]Customer!B:B,MATCH([1]Order!B274,[1]Customer!A:A,0))</f>
        <v xml:space="preserve">    Jewell Kyser</v>
      </c>
      <c r="D274" s="2" t="str">
        <f>INDEX([1]Customer!C:C,MATCH([1]Order!B274,[1]Customer!A:A,0))</f>
        <v>Female</v>
      </c>
      <c r="E274" s="2" t="str">
        <f>INDEX([1]Customer!D:D,MATCH([1]Order!B274,[1]Customer!A:A,0))</f>
        <v>Tianjin</v>
      </c>
      <c r="F274" s="2" t="str">
        <f>INDEX([1]Customer!E:E,MATCH([1]Order!B274,[1]Customer!A:A,0))</f>
        <v>China</v>
      </c>
      <c r="G274" s="2" t="str">
        <f>INDEX('[1]Pnone Number'!B:B,MATCH([1]Order!B274,[1]Customer!A:A,0))</f>
        <v>555-1328</v>
      </c>
      <c r="H274" s="2" t="str">
        <f>_xlfn.XLOOKUP([1]Order!B274,'[1]Pnone Number'!A:A,'[1]Pnone Number'!B:B,"Not Found")</f>
        <v>555-1324</v>
      </c>
      <c r="I274" s="3">
        <v>41700</v>
      </c>
      <c r="J274" s="1" t="s">
        <v>13</v>
      </c>
      <c r="K274" s="1">
        <v>12</v>
      </c>
    </row>
    <row r="275" spans="1:11" x14ac:dyDescent="0.25">
      <c r="A275" s="1">
        <v>374</v>
      </c>
      <c r="B275" s="1">
        <v>10034</v>
      </c>
      <c r="C275" s="2" t="str">
        <f>INDEX([1]Customer!B:B,MATCH([1]Order!B275,[1]Customer!A:A,0))</f>
        <v xml:space="preserve">    Debi Mealy</v>
      </c>
      <c r="D275" s="2" t="str">
        <f>INDEX([1]Customer!C:C,MATCH([1]Order!B275,[1]Customer!A:A,0))</f>
        <v>Female</v>
      </c>
      <c r="E275" s="2" t="str">
        <f>INDEX([1]Customer!D:D,MATCH([1]Order!B275,[1]Customer!A:A,0))</f>
        <v>San Jose</v>
      </c>
      <c r="F275" s="2" t="str">
        <f>INDEX([1]Customer!E:E,MATCH([1]Order!B275,[1]Customer!A:A,0))</f>
        <v>USA</v>
      </c>
      <c r="G275" s="2" t="str">
        <f>INDEX('[1]Pnone Number'!B:B,MATCH([1]Order!B275,[1]Customer!A:A,0))</f>
        <v>555-1304</v>
      </c>
      <c r="H275" s="2" t="str">
        <f>_xlfn.XLOOKUP([1]Order!B275,'[1]Pnone Number'!A:A,'[1]Pnone Number'!B:B,"Not Found")</f>
        <v>555-1300</v>
      </c>
      <c r="I275" s="3">
        <v>40314</v>
      </c>
      <c r="J275" s="1" t="s">
        <v>11</v>
      </c>
      <c r="K275" s="1">
        <v>3</v>
      </c>
    </row>
    <row r="276" spans="1:11" x14ac:dyDescent="0.25">
      <c r="A276" s="1">
        <v>375</v>
      </c>
      <c r="B276" s="1">
        <v>10054</v>
      </c>
      <c r="C276" s="2" t="str">
        <f>INDEX([1]Customer!B:B,MATCH([1]Order!B276,[1]Customer!A:A,0))</f>
        <v xml:space="preserve">    Gracie Linwood</v>
      </c>
      <c r="D276" s="2" t="str">
        <f>INDEX([1]Customer!C:C,MATCH([1]Order!B276,[1]Customer!A:A,0))</f>
        <v>Female</v>
      </c>
      <c r="E276" s="2" t="str">
        <f>INDEX([1]Customer!D:D,MATCH([1]Order!B276,[1]Customer!A:A,0))</f>
        <v>Khartoum</v>
      </c>
      <c r="F276" s="2" t="str">
        <f>INDEX([1]Customer!E:E,MATCH([1]Order!B276,[1]Customer!A:A,0))</f>
        <v>Sudan</v>
      </c>
      <c r="G276" s="2" t="str">
        <f>INDEX('[1]Pnone Number'!B:B,MATCH([1]Order!B276,[1]Customer!A:A,0))</f>
        <v>555-1344</v>
      </c>
      <c r="H276" s="2" t="str">
        <f>_xlfn.XLOOKUP([1]Order!B276,'[1]Pnone Number'!A:A,'[1]Pnone Number'!B:B,"Not Found")</f>
        <v>555-1340</v>
      </c>
      <c r="I276" s="3">
        <v>41664</v>
      </c>
      <c r="J276" s="1" t="s">
        <v>14</v>
      </c>
      <c r="K276" s="1">
        <v>17</v>
      </c>
    </row>
    <row r="277" spans="1:11" x14ac:dyDescent="0.25">
      <c r="A277" s="1">
        <v>376</v>
      </c>
      <c r="B277" s="1">
        <v>10148</v>
      </c>
      <c r="C277" s="2" t="str">
        <f>INDEX([1]Customer!B:B,MATCH([1]Order!B277,[1]Customer!A:A,0))</f>
        <v xml:space="preserve">    Etta Bosque</v>
      </c>
      <c r="D277" s="2" t="str">
        <f>INDEX([1]Customer!C:C,MATCH([1]Order!B277,[1]Customer!A:A,0))</f>
        <v>Female</v>
      </c>
      <c r="E277" s="2" t="str">
        <f>INDEX([1]Customer!D:D,MATCH([1]Order!B277,[1]Customer!A:A,0))</f>
        <v>Belo Horizonte</v>
      </c>
      <c r="F277" s="2" t="str">
        <f>INDEX([1]Customer!E:E,MATCH([1]Order!B277,[1]Customer!A:A,0))</f>
        <v>Brazil</v>
      </c>
      <c r="G277" s="2">
        <f>INDEX('[1]Pnone Number'!B:B,MATCH([1]Order!B277,[1]Customer!A:A,0))</f>
        <v>0</v>
      </c>
      <c r="H277" s="2" t="str">
        <f>_xlfn.XLOOKUP([1]Order!B277,'[1]Pnone Number'!A:A,'[1]Pnone Number'!B:B,"Not Found")</f>
        <v>555-1530</v>
      </c>
      <c r="I277" s="3">
        <v>42265</v>
      </c>
      <c r="J277" s="1" t="s">
        <v>13</v>
      </c>
      <c r="K277" s="1">
        <v>21</v>
      </c>
    </row>
    <row r="278" spans="1:11" x14ac:dyDescent="0.25">
      <c r="A278" s="1">
        <v>377</v>
      </c>
      <c r="B278" s="1">
        <v>10006</v>
      </c>
      <c r="C278" s="2" t="str">
        <f>INDEX([1]Customer!B:B,MATCH([1]Order!B278,[1]Customer!A:A,0))</f>
        <v xml:space="preserve">    Colin Minter</v>
      </c>
      <c r="D278" s="2" t="str">
        <f>INDEX([1]Customer!C:C,MATCH([1]Order!B278,[1]Customer!A:A,0))</f>
        <v>Male</v>
      </c>
      <c r="E278" s="2" t="str">
        <f>INDEX([1]Customer!D:D,MATCH([1]Order!B278,[1]Customer!A:A,0))</f>
        <v>Osaka</v>
      </c>
      <c r="F278" s="2" t="str">
        <f>INDEX([1]Customer!E:E,MATCH([1]Order!B278,[1]Customer!A:A,0))</f>
        <v>Japan</v>
      </c>
      <c r="G278" s="2" t="str">
        <f>INDEX('[1]Pnone Number'!B:B,MATCH([1]Order!B278,[1]Customer!A:A,0))</f>
        <v>555-1244</v>
      </c>
      <c r="H278" s="2" t="str">
        <f>_xlfn.XLOOKUP([1]Order!B278,'[1]Pnone Number'!A:A,'[1]Pnone Number'!B:B,"Not Found")</f>
        <v>555-1244</v>
      </c>
      <c r="I278" s="3">
        <v>41259</v>
      </c>
      <c r="J278" s="1" t="s">
        <v>19</v>
      </c>
      <c r="K278" s="1">
        <v>1</v>
      </c>
    </row>
    <row r="279" spans="1:11" x14ac:dyDescent="0.25">
      <c r="A279" s="1">
        <v>378</v>
      </c>
      <c r="B279" s="1">
        <v>10040</v>
      </c>
      <c r="C279" s="2" t="str">
        <f>INDEX([1]Customer!B:B,MATCH([1]Order!B279,[1]Customer!A:A,0))</f>
        <v xml:space="preserve">    Lenita Blankenship</v>
      </c>
      <c r="D279" s="2" t="str">
        <f>INDEX([1]Customer!C:C,MATCH([1]Order!B279,[1]Customer!A:A,0))</f>
        <v>Female</v>
      </c>
      <c r="E279" s="2" t="str">
        <f>INDEX([1]Customer!D:D,MATCH([1]Order!B279,[1]Customer!A:A,0))</f>
        <v>Accra</v>
      </c>
      <c r="F279" s="2" t="str">
        <f>INDEX([1]Customer!E:E,MATCH([1]Order!B279,[1]Customer!A:A,0))</f>
        <v>Ghana</v>
      </c>
      <c r="G279" s="2" t="str">
        <f>INDEX('[1]Pnone Number'!B:B,MATCH([1]Order!B279,[1]Customer!A:A,0))</f>
        <v>555-1316</v>
      </c>
      <c r="H279" s="2" t="str">
        <f>_xlfn.XLOOKUP([1]Order!B279,'[1]Pnone Number'!A:A,'[1]Pnone Number'!B:B,"Not Found")</f>
        <v>555-1312</v>
      </c>
      <c r="I279" s="3">
        <v>40188</v>
      </c>
      <c r="J279" s="1" t="s">
        <v>19</v>
      </c>
      <c r="K279" s="1">
        <v>27</v>
      </c>
    </row>
    <row r="280" spans="1:11" x14ac:dyDescent="0.25">
      <c r="A280" s="1">
        <v>379</v>
      </c>
      <c r="B280" s="1">
        <v>10113</v>
      </c>
      <c r="C280" s="2" t="str">
        <f>INDEX([1]Customer!B:B,MATCH([1]Order!B280,[1]Customer!A:A,0))</f>
        <v xml:space="preserve">    Jenniffer Mangual</v>
      </c>
      <c r="D280" s="2" t="str">
        <f>INDEX([1]Customer!C:C,MATCH([1]Order!B280,[1]Customer!A:A,0))</f>
        <v>Female</v>
      </c>
      <c r="E280" s="2" t="str">
        <f>INDEX([1]Customer!D:D,MATCH([1]Order!B280,[1]Customer!A:A,0))</f>
        <v>Brasilia</v>
      </c>
      <c r="F280" s="2" t="str">
        <f>INDEX([1]Customer!E:E,MATCH([1]Order!B280,[1]Customer!A:A,0))</f>
        <v>Brazil</v>
      </c>
      <c r="G280" s="2" t="str">
        <f>INDEX('[1]Pnone Number'!B:B,MATCH([1]Order!B280,[1]Customer!A:A,0))</f>
        <v>555-1470</v>
      </c>
      <c r="H280" s="2" t="str">
        <f>_xlfn.XLOOKUP([1]Order!B280,'[1]Pnone Number'!A:A,'[1]Pnone Number'!B:B,"Not Found")</f>
        <v>Not Found</v>
      </c>
      <c r="I280" s="3">
        <v>41372</v>
      </c>
      <c r="J280" s="1" t="s">
        <v>17</v>
      </c>
      <c r="K280" s="1">
        <v>12</v>
      </c>
    </row>
    <row r="281" spans="1:11" x14ac:dyDescent="0.25">
      <c r="A281" s="1">
        <v>380</v>
      </c>
      <c r="B281" s="1">
        <v>10062</v>
      </c>
      <c r="C281" s="2" t="str">
        <f>INDEX([1]Customer!B:B,MATCH([1]Order!B281,[1]Customer!A:A,0))</f>
        <v xml:space="preserve">    Josefa Effinger</v>
      </c>
      <c r="D281" s="2" t="str">
        <f>INDEX([1]Customer!C:C,MATCH([1]Order!B281,[1]Customer!A:A,0))</f>
        <v>Male</v>
      </c>
      <c r="E281" s="2" t="str">
        <f>INDEX([1]Customer!D:D,MATCH([1]Order!B281,[1]Customer!A:A,0))</f>
        <v>Copenhagen</v>
      </c>
      <c r="F281" s="2" t="str">
        <f>INDEX([1]Customer!E:E,MATCH([1]Order!B281,[1]Customer!A:A,0))</f>
        <v>Denmark</v>
      </c>
      <c r="G281" s="2" t="str">
        <f>INDEX('[1]Pnone Number'!B:B,MATCH([1]Order!B281,[1]Customer!A:A,0))</f>
        <v>555-1362</v>
      </c>
      <c r="H281" s="2" t="str">
        <f>_xlfn.XLOOKUP([1]Order!B281,'[1]Pnone Number'!A:A,'[1]Pnone Number'!B:B,"Not Found")</f>
        <v>555-1356</v>
      </c>
      <c r="I281" s="3">
        <v>41392</v>
      </c>
      <c r="J281" s="1" t="s">
        <v>18</v>
      </c>
      <c r="K281" s="1">
        <v>7</v>
      </c>
    </row>
    <row r="282" spans="1:11" x14ac:dyDescent="0.25">
      <c r="A282" s="1">
        <v>381</v>
      </c>
      <c r="B282" s="1">
        <v>10050</v>
      </c>
      <c r="C282" s="2" t="str">
        <f>INDEX([1]Customer!B:B,MATCH([1]Order!B282,[1]Customer!A:A,0))</f>
        <v xml:space="preserve">    Christen Donnelly</v>
      </c>
      <c r="D282" s="2" t="str">
        <f>INDEX([1]Customer!C:C,MATCH([1]Order!B282,[1]Customer!A:A,0))</f>
        <v>Female</v>
      </c>
      <c r="E282" s="2" t="str">
        <f>INDEX([1]Customer!D:D,MATCH([1]Order!B282,[1]Customer!A:A,0))</f>
        <v>Shenyang</v>
      </c>
      <c r="F282" s="2" t="str">
        <f>INDEX([1]Customer!E:E,MATCH([1]Order!B282,[1]Customer!A:A,0))</f>
        <v>China</v>
      </c>
      <c r="G282" s="2" t="str">
        <f>INDEX('[1]Pnone Number'!B:B,MATCH([1]Order!B282,[1]Customer!A:A,0))</f>
        <v>555-1336</v>
      </c>
      <c r="H282" s="2" t="str">
        <f>_xlfn.XLOOKUP([1]Order!B282,'[1]Pnone Number'!A:A,'[1]Pnone Number'!B:B,"Not Found")</f>
        <v>555-1332</v>
      </c>
      <c r="I282" s="3">
        <v>40680</v>
      </c>
      <c r="J282" s="1" t="s">
        <v>18</v>
      </c>
      <c r="K282" s="1">
        <v>24</v>
      </c>
    </row>
    <row r="283" spans="1:11" x14ac:dyDescent="0.25">
      <c r="A283" s="1">
        <v>382</v>
      </c>
      <c r="B283" s="1">
        <v>10145</v>
      </c>
      <c r="C283" s="2" t="str">
        <f>INDEX([1]Customer!B:B,MATCH([1]Order!B283,[1]Customer!A:A,0))</f>
        <v xml:space="preserve">    Nicol Westerberg</v>
      </c>
      <c r="D283" s="2" t="str">
        <f>INDEX([1]Customer!C:C,MATCH([1]Order!B283,[1]Customer!A:A,0))</f>
        <v>Female</v>
      </c>
      <c r="E283" s="2" t="str">
        <f>INDEX([1]Customer!D:D,MATCH([1]Order!B283,[1]Customer!A:A,0))</f>
        <v>Shenyang</v>
      </c>
      <c r="F283" s="2" t="str">
        <f>INDEX([1]Customer!E:E,MATCH([1]Order!B283,[1]Customer!A:A,0))</f>
        <v>China</v>
      </c>
      <c r="G283" s="2" t="str">
        <f>INDEX('[1]Pnone Number'!B:B,MATCH([1]Order!B283,[1]Customer!A:A,0))</f>
        <v>555-1534</v>
      </c>
      <c r="H283" s="2" t="str">
        <f>_xlfn.XLOOKUP([1]Order!B283,'[1]Pnone Number'!A:A,'[1]Pnone Number'!B:B,"Not Found")</f>
        <v>555-1524</v>
      </c>
      <c r="I283" s="3">
        <v>40620</v>
      </c>
      <c r="J283" s="1" t="s">
        <v>17</v>
      </c>
      <c r="K283" s="1">
        <v>28</v>
      </c>
    </row>
    <row r="284" spans="1:11" x14ac:dyDescent="0.25">
      <c r="A284" s="1">
        <v>383</v>
      </c>
      <c r="B284" s="1">
        <v>10097</v>
      </c>
      <c r="C284" s="2" t="str">
        <f>INDEX([1]Customer!B:B,MATCH([1]Order!B284,[1]Customer!A:A,0))</f>
        <v xml:space="preserve">    Bulah Kaplan</v>
      </c>
      <c r="D284" s="2" t="str">
        <f>INDEX([1]Customer!C:C,MATCH([1]Order!B284,[1]Customer!A:A,0))</f>
        <v>Female</v>
      </c>
      <c r="E284" s="2" t="str">
        <f>INDEX([1]Customer!D:D,MATCH([1]Order!B284,[1]Customer!A:A,0))</f>
        <v>Sapporo</v>
      </c>
      <c r="F284" s="2" t="str">
        <f>INDEX([1]Customer!E:E,MATCH([1]Order!B284,[1]Customer!A:A,0))</f>
        <v>Japan</v>
      </c>
      <c r="G284" s="2" t="str">
        <f>INDEX('[1]Pnone Number'!B:B,MATCH([1]Order!B284,[1]Customer!A:A,0))</f>
        <v>555-1436</v>
      </c>
      <c r="H284" s="2" t="str">
        <f>_xlfn.XLOOKUP([1]Order!B284,'[1]Pnone Number'!A:A,'[1]Pnone Number'!B:B,"Not Found")</f>
        <v>555-1428</v>
      </c>
      <c r="I284" s="3">
        <v>41085</v>
      </c>
      <c r="J284" s="1" t="s">
        <v>10</v>
      </c>
      <c r="K284" s="1">
        <v>18</v>
      </c>
    </row>
    <row r="285" spans="1:11" x14ac:dyDescent="0.25">
      <c r="A285" s="1">
        <v>384</v>
      </c>
      <c r="B285" s="1">
        <v>10026</v>
      </c>
      <c r="C285" s="2" t="str">
        <f>INDEX([1]Customer!B:B,MATCH([1]Order!B285,[1]Customer!A:A,0))</f>
        <v xml:space="preserve">    Lennie Grasso</v>
      </c>
      <c r="D285" s="2" t="str">
        <f>INDEX([1]Customer!C:C,MATCH([1]Order!B285,[1]Customer!A:A,0))</f>
        <v>Male</v>
      </c>
      <c r="E285" s="2" t="str">
        <f>INDEX([1]Customer!D:D,MATCH([1]Order!B285,[1]Customer!A:A,0))</f>
        <v>Tianjin</v>
      </c>
      <c r="F285" s="2" t="str">
        <f>INDEX([1]Customer!E:E,MATCH([1]Order!B285,[1]Customer!A:A,0))</f>
        <v>China</v>
      </c>
      <c r="G285" s="2" t="str">
        <f>INDEX('[1]Pnone Number'!B:B,MATCH([1]Order!B285,[1]Customer!A:A,0))</f>
        <v>555-1288</v>
      </c>
      <c r="H285" s="2" t="str">
        <f>_xlfn.XLOOKUP([1]Order!B285,'[1]Pnone Number'!A:A,'[1]Pnone Number'!B:B,"Not Found")</f>
        <v>555-1284</v>
      </c>
      <c r="I285" s="3">
        <v>41552</v>
      </c>
      <c r="J285" s="1" t="s">
        <v>11</v>
      </c>
      <c r="K285" s="1">
        <v>5</v>
      </c>
    </row>
    <row r="286" spans="1:11" x14ac:dyDescent="0.25">
      <c r="A286" s="1">
        <v>385</v>
      </c>
      <c r="B286" s="1">
        <v>10125</v>
      </c>
      <c r="C286" s="2" t="str">
        <f>INDEX([1]Customer!B:B,MATCH([1]Order!B286,[1]Customer!A:A,0))</f>
        <v xml:space="preserve">    Kyra Coffin</v>
      </c>
      <c r="D286" s="2" t="str">
        <f>INDEX([1]Customer!C:C,MATCH([1]Order!B286,[1]Customer!A:A,0))</f>
        <v>Female</v>
      </c>
      <c r="E286" s="2" t="str">
        <f>INDEX([1]Customer!D:D,MATCH([1]Order!B286,[1]Customer!A:A,0))</f>
        <v>Accra</v>
      </c>
      <c r="F286" s="2" t="str">
        <f>INDEX([1]Customer!E:E,MATCH([1]Order!B286,[1]Customer!A:A,0))</f>
        <v>Ghana</v>
      </c>
      <c r="G286" s="2" t="str">
        <f>INDEX('[1]Pnone Number'!B:B,MATCH([1]Order!B286,[1]Customer!A:A,0))</f>
        <v>555-1494</v>
      </c>
      <c r="H286" s="2" t="str">
        <f>_xlfn.XLOOKUP([1]Order!B286,'[1]Pnone Number'!A:A,'[1]Pnone Number'!B:B,"Not Found")</f>
        <v>555-1484</v>
      </c>
      <c r="I286" s="3">
        <v>40247</v>
      </c>
      <c r="J286" s="1" t="s">
        <v>19</v>
      </c>
      <c r="K286" s="1">
        <v>30</v>
      </c>
    </row>
    <row r="287" spans="1:11" x14ac:dyDescent="0.25">
      <c r="A287" s="1">
        <v>386</v>
      </c>
      <c r="B287" s="1">
        <v>10072</v>
      </c>
      <c r="C287" s="2" t="str">
        <f>INDEX([1]Customer!B:B,MATCH([1]Order!B287,[1]Customer!A:A,0))</f>
        <v xml:space="preserve">    Artie Mendoza</v>
      </c>
      <c r="D287" s="2" t="str">
        <f>INDEX([1]Customer!C:C,MATCH([1]Order!B287,[1]Customer!A:A,0))</f>
        <v>Male</v>
      </c>
      <c r="E287" s="2" t="str">
        <f>INDEX([1]Customer!D:D,MATCH([1]Order!B287,[1]Customer!A:A,0))</f>
        <v>Mesa</v>
      </c>
      <c r="F287" s="2" t="str">
        <f>INDEX([1]Customer!E:E,MATCH([1]Order!B287,[1]Customer!A:A,0))</f>
        <v>USA</v>
      </c>
      <c r="G287" s="2" t="str">
        <f>INDEX('[1]Pnone Number'!B:B,MATCH([1]Order!B287,[1]Customer!A:A,0))</f>
        <v>555-1384</v>
      </c>
      <c r="H287" s="2" t="str">
        <f>_xlfn.XLOOKUP([1]Order!B287,'[1]Pnone Number'!A:A,'[1]Pnone Number'!B:B,"Not Found")</f>
        <v>555-1376</v>
      </c>
      <c r="I287" s="3">
        <v>41926</v>
      </c>
      <c r="J287" s="1" t="s">
        <v>12</v>
      </c>
      <c r="K287" s="1">
        <v>23</v>
      </c>
    </row>
    <row r="288" spans="1:11" x14ac:dyDescent="0.25">
      <c r="A288" s="1">
        <v>387</v>
      </c>
      <c r="B288" s="1">
        <v>10092</v>
      </c>
      <c r="C288" s="2" t="str">
        <f>INDEX([1]Customer!B:B,MATCH([1]Order!B288,[1]Customer!A:A,0))</f>
        <v xml:space="preserve">    Percy Rizzuto</v>
      </c>
      <c r="D288" s="2" t="str">
        <f>INDEX([1]Customer!C:C,MATCH([1]Order!B288,[1]Customer!A:A,0))</f>
        <v>Female</v>
      </c>
      <c r="E288" s="2" t="str">
        <f>INDEX([1]Customer!D:D,MATCH([1]Order!B288,[1]Customer!A:A,0))</f>
        <v>Tashkent</v>
      </c>
      <c r="F288" s="2" t="str">
        <f>INDEX([1]Customer!E:E,MATCH([1]Order!B288,[1]Customer!A:A,0))</f>
        <v>Uzbekistan</v>
      </c>
      <c r="G288" s="2" t="str">
        <f>INDEX('[1]Pnone Number'!B:B,MATCH([1]Order!B288,[1]Customer!A:A,0))</f>
        <v>555-1426</v>
      </c>
      <c r="H288" s="2" t="str">
        <f>_xlfn.XLOOKUP([1]Order!B288,'[1]Pnone Number'!A:A,'[1]Pnone Number'!B:B,"Not Found")</f>
        <v>555-1418</v>
      </c>
      <c r="I288" s="3">
        <v>41487</v>
      </c>
      <c r="J288" s="1" t="s">
        <v>11</v>
      </c>
      <c r="K288" s="1">
        <v>22</v>
      </c>
    </row>
    <row r="289" spans="1:11" x14ac:dyDescent="0.25">
      <c r="A289" s="1">
        <v>388</v>
      </c>
      <c r="B289" s="1">
        <v>10049</v>
      </c>
      <c r="C289" s="2" t="str">
        <f>INDEX([1]Customer!B:B,MATCH([1]Order!B289,[1]Customer!A:A,0))</f>
        <v xml:space="preserve">    Terresa Murrieta</v>
      </c>
      <c r="D289" s="2" t="str">
        <f>INDEX([1]Customer!C:C,MATCH([1]Order!B289,[1]Customer!A:A,0))</f>
        <v>Female</v>
      </c>
      <c r="E289" s="2" t="str">
        <f>INDEX([1]Customer!D:D,MATCH([1]Order!B289,[1]Customer!A:A,0))</f>
        <v>Milan</v>
      </c>
      <c r="F289" s="2" t="str">
        <f>INDEX([1]Customer!E:E,MATCH([1]Order!B289,[1]Customer!A:A,0))</f>
        <v>Italy</v>
      </c>
      <c r="G289" s="2" t="str">
        <f>INDEX('[1]Pnone Number'!B:B,MATCH([1]Order!B289,[1]Customer!A:A,0))</f>
        <v>555-1334</v>
      </c>
      <c r="H289" s="2" t="str">
        <f>_xlfn.XLOOKUP([1]Order!B289,'[1]Pnone Number'!A:A,'[1]Pnone Number'!B:B,"Not Found")</f>
        <v>555-1330</v>
      </c>
      <c r="I289" s="3">
        <v>40894</v>
      </c>
      <c r="J289" s="1" t="s">
        <v>14</v>
      </c>
      <c r="K289" s="1">
        <v>5</v>
      </c>
    </row>
    <row r="290" spans="1:11" x14ac:dyDescent="0.25">
      <c r="A290" s="1">
        <v>389</v>
      </c>
      <c r="B290" s="1">
        <v>10036</v>
      </c>
      <c r="C290" s="2" t="str">
        <f>INDEX([1]Customer!B:B,MATCH([1]Order!B290,[1]Customer!A:A,0))</f>
        <v xml:space="preserve">    Cathern Howey</v>
      </c>
      <c r="D290" s="2" t="str">
        <f>INDEX([1]Customer!C:C,MATCH([1]Order!B290,[1]Customer!A:A,0))</f>
        <v>Female</v>
      </c>
      <c r="E290" s="2" t="str">
        <f>INDEX([1]Customer!D:D,MATCH([1]Order!B290,[1]Customer!A:A,0))</f>
        <v>Copenhagen</v>
      </c>
      <c r="F290" s="2" t="str">
        <f>INDEX([1]Customer!E:E,MATCH([1]Order!B290,[1]Customer!A:A,0))</f>
        <v>Denmark</v>
      </c>
      <c r="G290" s="2" t="str">
        <f>INDEX('[1]Pnone Number'!B:B,MATCH([1]Order!B290,[1]Customer!A:A,0))</f>
        <v>555-1308</v>
      </c>
      <c r="H290" s="2" t="str">
        <f>_xlfn.XLOOKUP([1]Order!B290,'[1]Pnone Number'!A:A,'[1]Pnone Number'!B:B,"Not Found")</f>
        <v>555-1304</v>
      </c>
      <c r="I290" s="3">
        <v>40414</v>
      </c>
      <c r="J290" s="1" t="s">
        <v>19</v>
      </c>
      <c r="K290" s="1">
        <v>2</v>
      </c>
    </row>
    <row r="291" spans="1:11" x14ac:dyDescent="0.25">
      <c r="A291" s="1">
        <v>390</v>
      </c>
      <c r="B291" s="1">
        <v>10051</v>
      </c>
      <c r="C291" s="2" t="str">
        <f>INDEX([1]Customer!B:B,MATCH([1]Order!B291,[1]Customer!A:A,0))</f>
        <v xml:space="preserve">    Madge Freudenthal</v>
      </c>
      <c r="D291" s="2" t="str">
        <f>INDEX([1]Customer!C:C,MATCH([1]Order!B291,[1]Customer!A:A,0))</f>
        <v>Female</v>
      </c>
      <c r="E291" s="2" t="str">
        <f>INDEX([1]Customer!D:D,MATCH([1]Order!B291,[1]Customer!A:A,0))</f>
        <v>Dallas</v>
      </c>
      <c r="F291" s="2" t="str">
        <f>INDEX([1]Customer!E:E,MATCH([1]Order!B291,[1]Customer!A:A,0))</f>
        <v>USA</v>
      </c>
      <c r="G291" s="2" t="str">
        <f>INDEX('[1]Pnone Number'!B:B,MATCH([1]Order!B291,[1]Customer!A:A,0))</f>
        <v>555-1338</v>
      </c>
      <c r="H291" s="2" t="str">
        <f>_xlfn.XLOOKUP([1]Order!B291,'[1]Pnone Number'!A:A,'[1]Pnone Number'!B:B,"Not Found")</f>
        <v>555-1334</v>
      </c>
      <c r="I291" s="3">
        <v>41727</v>
      </c>
      <c r="J291" s="1" t="s">
        <v>12</v>
      </c>
      <c r="K291" s="1">
        <v>9</v>
      </c>
    </row>
    <row r="292" spans="1:11" x14ac:dyDescent="0.25">
      <c r="A292" s="1">
        <v>391</v>
      </c>
      <c r="B292" s="1">
        <v>10100</v>
      </c>
      <c r="C292" s="2" t="str">
        <f>INDEX([1]Customer!B:B,MATCH([1]Order!B292,[1]Customer!A:A,0))</f>
        <v xml:space="preserve">    Patrick Manuel</v>
      </c>
      <c r="D292" s="2" t="str">
        <f>INDEX([1]Customer!C:C,MATCH([1]Order!B292,[1]Customer!A:A,0))</f>
        <v>Male</v>
      </c>
      <c r="E292" s="2" t="str">
        <f>INDEX([1]Customer!D:D,MATCH([1]Order!B292,[1]Customer!A:A,0))</f>
        <v>Warsaw</v>
      </c>
      <c r="F292" s="2" t="str">
        <f>INDEX([1]Customer!E:E,MATCH([1]Order!B292,[1]Customer!A:A,0))</f>
        <v>Poland</v>
      </c>
      <c r="G292" s="2" t="str">
        <f>INDEX('[1]Pnone Number'!B:B,MATCH([1]Order!B292,[1]Customer!A:A,0))</f>
        <v>555-1442</v>
      </c>
      <c r="H292" s="2" t="str">
        <f>_xlfn.XLOOKUP([1]Order!B292,'[1]Pnone Number'!A:A,'[1]Pnone Number'!B:B,"Not Found")</f>
        <v>555-1434</v>
      </c>
      <c r="I292" s="3">
        <v>41259</v>
      </c>
      <c r="J292" s="1" t="s">
        <v>15</v>
      </c>
      <c r="K292" s="1">
        <v>9</v>
      </c>
    </row>
    <row r="293" spans="1:11" x14ac:dyDescent="0.25">
      <c r="A293" s="1">
        <v>392</v>
      </c>
      <c r="B293" s="1">
        <v>10103</v>
      </c>
      <c r="C293" s="2" t="str">
        <f>INDEX([1]Customer!B:B,MATCH([1]Order!B293,[1]Customer!A:A,0))</f>
        <v xml:space="preserve">    Kit Platner</v>
      </c>
      <c r="D293" s="2" t="str">
        <f>INDEX([1]Customer!C:C,MATCH([1]Order!B293,[1]Customer!A:A,0))</f>
        <v>Male</v>
      </c>
      <c r="E293" s="2" t="str">
        <f>INDEX([1]Customer!D:D,MATCH([1]Order!B293,[1]Customer!A:A,0))</f>
        <v>Hamburg</v>
      </c>
      <c r="F293" s="2" t="str">
        <f>INDEX([1]Customer!E:E,MATCH([1]Order!B293,[1]Customer!A:A,0))</f>
        <v>Germany</v>
      </c>
      <c r="G293" s="2" t="str">
        <f>INDEX('[1]Pnone Number'!B:B,MATCH([1]Order!B293,[1]Customer!A:A,0))</f>
        <v>555-1448</v>
      </c>
      <c r="H293" s="2" t="str">
        <f>_xlfn.XLOOKUP([1]Order!B293,'[1]Pnone Number'!A:A,'[1]Pnone Number'!B:B,"Not Found")</f>
        <v>555-1440</v>
      </c>
      <c r="I293" s="3">
        <v>40892</v>
      </c>
      <c r="J293" s="1" t="s">
        <v>12</v>
      </c>
      <c r="K293" s="1">
        <v>12</v>
      </c>
    </row>
    <row r="294" spans="1:11" x14ac:dyDescent="0.25">
      <c r="A294" s="1">
        <v>393</v>
      </c>
      <c r="B294" s="1">
        <v>10045</v>
      </c>
      <c r="C294" s="2" t="str">
        <f>INDEX([1]Customer!B:B,MATCH([1]Order!B294,[1]Customer!A:A,0))</f>
        <v xml:space="preserve">    Foster Czaja</v>
      </c>
      <c r="D294" s="2" t="str">
        <f>INDEX([1]Customer!C:C,MATCH([1]Order!B294,[1]Customer!A:A,0))</f>
        <v>Male</v>
      </c>
      <c r="E294" s="2" t="str">
        <f>INDEX([1]Customer!D:D,MATCH([1]Order!B294,[1]Customer!A:A,0))</f>
        <v>Madrid</v>
      </c>
      <c r="F294" s="2" t="str">
        <f>INDEX([1]Customer!E:E,MATCH([1]Order!B294,[1]Customer!A:A,0))</f>
        <v>Spain</v>
      </c>
      <c r="G294" s="2" t="str">
        <f>INDEX('[1]Pnone Number'!B:B,MATCH([1]Order!B294,[1]Customer!A:A,0))</f>
        <v>555-1326</v>
      </c>
      <c r="H294" s="2" t="str">
        <f>_xlfn.XLOOKUP([1]Order!B294,'[1]Pnone Number'!A:A,'[1]Pnone Number'!B:B,"Not Found")</f>
        <v>555-1322</v>
      </c>
      <c r="I294" s="3">
        <v>42204</v>
      </c>
      <c r="J294" s="1" t="s">
        <v>11</v>
      </c>
      <c r="K294" s="1">
        <v>22</v>
      </c>
    </row>
    <row r="295" spans="1:11" x14ac:dyDescent="0.25">
      <c r="A295" s="1">
        <v>394</v>
      </c>
      <c r="B295" s="1">
        <v>10016</v>
      </c>
      <c r="C295" s="2" t="str">
        <f>INDEX([1]Customer!B:B,MATCH([1]Order!B295,[1]Customer!A:A,0))</f>
        <v xml:space="preserve">    Myung Koons</v>
      </c>
      <c r="D295" s="2" t="str">
        <f>INDEX([1]Customer!C:C,MATCH([1]Order!B295,[1]Customer!A:A,0))</f>
        <v>Female</v>
      </c>
      <c r="E295" s="2" t="str">
        <f>INDEX([1]Customer!D:D,MATCH([1]Order!B295,[1]Customer!A:A,0))</f>
        <v>Rio de Janeiro</v>
      </c>
      <c r="F295" s="2" t="str">
        <f>INDEX([1]Customer!E:E,MATCH([1]Order!B295,[1]Customer!A:A,0))</f>
        <v>Brazil</v>
      </c>
      <c r="G295" s="2" t="str">
        <f>INDEX('[1]Pnone Number'!B:B,MATCH([1]Order!B295,[1]Customer!A:A,0))</f>
        <v>555-1266</v>
      </c>
      <c r="H295" s="2" t="str">
        <f>_xlfn.XLOOKUP([1]Order!B295,'[1]Pnone Number'!A:A,'[1]Pnone Number'!B:B,"Not Found")</f>
        <v>555-1264</v>
      </c>
      <c r="I295" s="3">
        <v>40706</v>
      </c>
      <c r="J295" s="1" t="s">
        <v>19</v>
      </c>
      <c r="K295" s="1">
        <v>9</v>
      </c>
    </row>
    <row r="296" spans="1:11" x14ac:dyDescent="0.25">
      <c r="A296" s="1">
        <v>395</v>
      </c>
      <c r="B296" s="1">
        <v>10064</v>
      </c>
      <c r="C296" s="2" t="str">
        <f>INDEX([1]Customer!B:B,MATCH([1]Order!B296,[1]Customer!A:A,0))</f>
        <v xml:space="preserve">    Damian Nedeau</v>
      </c>
      <c r="D296" s="2" t="str">
        <f>INDEX([1]Customer!C:C,MATCH([1]Order!B296,[1]Customer!A:A,0))</f>
        <v>Male</v>
      </c>
      <c r="E296" s="2" t="str">
        <f>INDEX([1]Customer!D:D,MATCH([1]Order!B296,[1]Customer!A:A,0))</f>
        <v>Riverside</v>
      </c>
      <c r="F296" s="2" t="str">
        <f>INDEX([1]Customer!E:E,MATCH([1]Order!B296,[1]Customer!A:A,0))</f>
        <v>USA</v>
      </c>
      <c r="G296" s="2" t="str">
        <f>INDEX('[1]Pnone Number'!B:B,MATCH([1]Order!B296,[1]Customer!A:A,0))</f>
        <v>555-1366</v>
      </c>
      <c r="H296" s="2" t="str">
        <f>_xlfn.XLOOKUP([1]Order!B296,'[1]Pnone Number'!A:A,'[1]Pnone Number'!B:B,"Not Found")</f>
        <v>555-1360</v>
      </c>
      <c r="I296" s="3">
        <v>40392</v>
      </c>
      <c r="J296" s="1" t="s">
        <v>15</v>
      </c>
      <c r="K296" s="1">
        <v>23</v>
      </c>
    </row>
    <row r="297" spans="1:11" x14ac:dyDescent="0.25">
      <c r="A297" s="1">
        <v>396</v>
      </c>
      <c r="B297" s="1">
        <v>10071</v>
      </c>
      <c r="C297" s="2" t="str">
        <f>INDEX([1]Customer!B:B,MATCH([1]Order!B297,[1]Customer!A:A,0))</f>
        <v xml:space="preserve">    Alex Turnbull</v>
      </c>
      <c r="D297" s="2" t="str">
        <f>INDEX([1]Customer!C:C,MATCH([1]Order!B297,[1]Customer!A:A,0))</f>
        <v>Male</v>
      </c>
      <c r="E297" s="2" t="str">
        <f>INDEX([1]Customer!D:D,MATCH([1]Order!B297,[1]Customer!A:A,0))</f>
        <v>Recife</v>
      </c>
      <c r="F297" s="2" t="str">
        <f>INDEX([1]Customer!E:E,MATCH([1]Order!B297,[1]Customer!A:A,0))</f>
        <v>Brazil</v>
      </c>
      <c r="G297" s="2" t="str">
        <f>INDEX('[1]Pnone Number'!B:B,MATCH([1]Order!B297,[1]Customer!A:A,0))</f>
        <v>555-1382</v>
      </c>
      <c r="H297" s="2" t="str">
        <f>_xlfn.XLOOKUP([1]Order!B297,'[1]Pnone Number'!A:A,'[1]Pnone Number'!B:B,"Not Found")</f>
        <v>555-1374</v>
      </c>
      <c r="I297" s="3">
        <v>40435</v>
      </c>
      <c r="J297" s="1" t="s">
        <v>13</v>
      </c>
      <c r="K297" s="1">
        <v>23</v>
      </c>
    </row>
    <row r="298" spans="1:11" x14ac:dyDescent="0.25">
      <c r="A298" s="1">
        <v>397</v>
      </c>
      <c r="B298" s="1">
        <v>10122</v>
      </c>
      <c r="C298" s="2" t="str">
        <f>INDEX([1]Customer!B:B,MATCH([1]Order!B298,[1]Customer!A:A,0))</f>
        <v xml:space="preserve">    Mark Macy</v>
      </c>
      <c r="D298" s="2" t="str">
        <f>INDEX([1]Customer!C:C,MATCH([1]Order!B298,[1]Customer!A:A,0))</f>
        <v>Male</v>
      </c>
      <c r="E298" s="2" t="str">
        <f>INDEX([1]Customer!D:D,MATCH([1]Order!B298,[1]Customer!A:A,0))</f>
        <v>Brisbane</v>
      </c>
      <c r="F298" s="2" t="str">
        <f>INDEX([1]Customer!E:E,MATCH([1]Order!B298,[1]Customer!A:A,0))</f>
        <v>Australia</v>
      </c>
      <c r="G298" s="2" t="str">
        <f>INDEX('[1]Pnone Number'!B:B,MATCH([1]Order!B298,[1]Customer!A:A,0))</f>
        <v>555-1488</v>
      </c>
      <c r="H298" s="2" t="str">
        <f>_xlfn.XLOOKUP([1]Order!B298,'[1]Pnone Number'!A:A,'[1]Pnone Number'!B:B,"Not Found")</f>
        <v>555-1478</v>
      </c>
      <c r="I298" s="3">
        <v>42119</v>
      </c>
      <c r="J298" s="1" t="s">
        <v>15</v>
      </c>
      <c r="K298" s="1">
        <v>21</v>
      </c>
    </row>
    <row r="299" spans="1:11" x14ac:dyDescent="0.25">
      <c r="A299" s="1">
        <v>398</v>
      </c>
      <c r="B299" s="1">
        <v>10120</v>
      </c>
      <c r="C299" s="2" t="str">
        <f>INDEX([1]Customer!B:B,MATCH([1]Order!B299,[1]Customer!A:A,0))</f>
        <v xml:space="preserve">    Iris Delosantos</v>
      </c>
      <c r="D299" s="2" t="str">
        <f>INDEX([1]Customer!C:C,MATCH([1]Order!B299,[1]Customer!A:A,0))</f>
        <v>Female</v>
      </c>
      <c r="E299" s="2" t="str">
        <f>INDEX([1]Customer!D:D,MATCH([1]Order!B299,[1]Customer!A:A,0))</f>
        <v xml:space="preserve">Damman </v>
      </c>
      <c r="F299" s="2" t="str">
        <f>INDEX([1]Customer!E:E,MATCH([1]Order!B299,[1]Customer!A:A,0))</f>
        <v>Saudi Arabia</v>
      </c>
      <c r="G299" s="2" t="str">
        <f>INDEX('[1]Pnone Number'!B:B,MATCH([1]Order!B299,[1]Customer!A:A,0))</f>
        <v>555-1484</v>
      </c>
      <c r="H299" s="2" t="str">
        <f>_xlfn.XLOOKUP([1]Order!B299,'[1]Pnone Number'!A:A,'[1]Pnone Number'!B:B,"Not Found")</f>
        <v>555-1474</v>
      </c>
      <c r="I299" s="3">
        <v>40677</v>
      </c>
      <c r="J299" s="1" t="s">
        <v>12</v>
      </c>
      <c r="K299" s="1">
        <v>20</v>
      </c>
    </row>
    <row r="300" spans="1:11" x14ac:dyDescent="0.25">
      <c r="A300" s="1">
        <v>399</v>
      </c>
      <c r="B300" s="1">
        <v>10092</v>
      </c>
      <c r="C300" s="2" t="str">
        <f>INDEX([1]Customer!B:B,MATCH([1]Order!B300,[1]Customer!A:A,0))</f>
        <v xml:space="preserve">    Percy Rizzuto</v>
      </c>
      <c r="D300" s="2" t="str">
        <f>INDEX([1]Customer!C:C,MATCH([1]Order!B300,[1]Customer!A:A,0))</f>
        <v>Female</v>
      </c>
      <c r="E300" s="2" t="str">
        <f>INDEX([1]Customer!D:D,MATCH([1]Order!B300,[1]Customer!A:A,0))</f>
        <v>Tashkent</v>
      </c>
      <c r="F300" s="2" t="str">
        <f>INDEX([1]Customer!E:E,MATCH([1]Order!B300,[1]Customer!A:A,0))</f>
        <v>Uzbekistan</v>
      </c>
      <c r="G300" s="2" t="str">
        <f>INDEX('[1]Pnone Number'!B:B,MATCH([1]Order!B300,[1]Customer!A:A,0))</f>
        <v>555-1426</v>
      </c>
      <c r="H300" s="2" t="str">
        <f>_xlfn.XLOOKUP([1]Order!B300,'[1]Pnone Number'!A:A,'[1]Pnone Number'!B:B,"Not Found")</f>
        <v>555-1418</v>
      </c>
      <c r="I300" s="3">
        <v>42334</v>
      </c>
      <c r="J300" s="1" t="s">
        <v>17</v>
      </c>
      <c r="K300" s="1">
        <v>9</v>
      </c>
    </row>
    <row r="301" spans="1:11" x14ac:dyDescent="0.25">
      <c r="A301" s="1">
        <v>400</v>
      </c>
      <c r="B301" s="1">
        <v>10077</v>
      </c>
      <c r="C301" s="2" t="str">
        <f>INDEX([1]Customer!B:B,MATCH([1]Order!B301,[1]Customer!A:A,0))</f>
        <v xml:space="preserve">    Theresia Folk</v>
      </c>
      <c r="D301" s="2" t="str">
        <f>INDEX([1]Customer!C:C,MATCH([1]Order!B301,[1]Customer!A:A,0))</f>
        <v>Female</v>
      </c>
      <c r="E301" s="2" t="str">
        <f>INDEX([1]Customer!D:D,MATCH([1]Order!B301,[1]Customer!A:A,0))</f>
        <v>Seattle</v>
      </c>
      <c r="F301" s="2" t="str">
        <f>INDEX([1]Customer!E:E,MATCH([1]Order!B301,[1]Customer!A:A,0))</f>
        <v>USA</v>
      </c>
      <c r="G301" s="2" t="str">
        <f>INDEX('[1]Pnone Number'!B:B,MATCH([1]Order!B301,[1]Customer!A:A,0))</f>
        <v>555-1394</v>
      </c>
      <c r="H301" s="2" t="str">
        <f>_xlfn.XLOOKUP([1]Order!B301,'[1]Pnone Number'!A:A,'[1]Pnone Number'!B:B,"Not Found")</f>
        <v>555-1386</v>
      </c>
      <c r="I301" s="3">
        <v>41835</v>
      </c>
      <c r="J301" s="1" t="s">
        <v>15</v>
      </c>
      <c r="K301" s="1">
        <v>28</v>
      </c>
    </row>
    <row r="302" spans="1:11" x14ac:dyDescent="0.25">
      <c r="A302" s="1">
        <v>401</v>
      </c>
      <c r="B302" s="1">
        <v>10016</v>
      </c>
      <c r="C302" s="2" t="str">
        <f>INDEX([1]Customer!B:B,MATCH([1]Order!B302,[1]Customer!A:A,0))</f>
        <v xml:space="preserve">    Myung Koons</v>
      </c>
      <c r="D302" s="2" t="str">
        <f>INDEX([1]Customer!C:C,MATCH([1]Order!B302,[1]Customer!A:A,0))</f>
        <v>Female</v>
      </c>
      <c r="E302" s="2" t="str">
        <f>INDEX([1]Customer!D:D,MATCH([1]Order!B302,[1]Customer!A:A,0))</f>
        <v>Rio de Janeiro</v>
      </c>
      <c r="F302" s="2" t="str">
        <f>INDEX([1]Customer!E:E,MATCH([1]Order!B302,[1]Customer!A:A,0))</f>
        <v>Brazil</v>
      </c>
      <c r="G302" s="2" t="str">
        <f>INDEX('[1]Pnone Number'!B:B,MATCH([1]Order!B302,[1]Customer!A:A,0))</f>
        <v>555-1266</v>
      </c>
      <c r="H302" s="2" t="str">
        <f>_xlfn.XLOOKUP([1]Order!B302,'[1]Pnone Number'!A:A,'[1]Pnone Number'!B:B,"Not Found")</f>
        <v>555-1264</v>
      </c>
      <c r="I302" s="3">
        <v>42047</v>
      </c>
      <c r="J302" s="1" t="s">
        <v>19</v>
      </c>
      <c r="K302" s="1">
        <v>13</v>
      </c>
    </row>
    <row r="303" spans="1:11" x14ac:dyDescent="0.25">
      <c r="A303" s="1">
        <v>402</v>
      </c>
      <c r="B303" s="1">
        <v>10076</v>
      </c>
      <c r="C303" s="2" t="str">
        <f>INDEX([1]Customer!B:B,MATCH([1]Order!B303,[1]Customer!A:A,0))</f>
        <v xml:space="preserve">    Flora Zuniga</v>
      </c>
      <c r="D303" s="2" t="str">
        <f>INDEX([1]Customer!C:C,MATCH([1]Order!B303,[1]Customer!A:A,0))</f>
        <v>Female</v>
      </c>
      <c r="E303" s="2" t="str">
        <f>INDEX([1]Customer!D:D,MATCH([1]Order!B303,[1]Customer!A:A,0))</f>
        <v>Jeddah</v>
      </c>
      <c r="F303" s="2" t="str">
        <f>INDEX([1]Customer!E:E,MATCH([1]Order!B303,[1]Customer!A:A,0))</f>
        <v>Saudi Arabia</v>
      </c>
      <c r="G303" s="2" t="str">
        <f>INDEX('[1]Pnone Number'!B:B,MATCH([1]Order!B303,[1]Customer!A:A,0))</f>
        <v>555-1392</v>
      </c>
      <c r="H303" s="2" t="str">
        <f>_xlfn.XLOOKUP([1]Order!B303,'[1]Pnone Number'!A:A,'[1]Pnone Number'!B:B,"Not Found")</f>
        <v>555-1384</v>
      </c>
      <c r="I303" s="3">
        <v>42002</v>
      </c>
      <c r="J303" s="1" t="s">
        <v>10</v>
      </c>
      <c r="K303" s="1">
        <v>15</v>
      </c>
    </row>
    <row r="304" spans="1:11" x14ac:dyDescent="0.25">
      <c r="A304" s="1">
        <v>403</v>
      </c>
      <c r="B304" s="1">
        <v>10108</v>
      </c>
      <c r="C304" s="2" t="str">
        <f>INDEX([1]Customer!B:B,MATCH([1]Order!B304,[1]Customer!A:A,0))</f>
        <v xml:space="preserve">    Margit Gardenhire</v>
      </c>
      <c r="D304" s="2" t="str">
        <f>INDEX([1]Customer!C:C,MATCH([1]Order!B304,[1]Customer!A:A,0))</f>
        <v>Female</v>
      </c>
      <c r="E304" s="2" t="str">
        <f>INDEX([1]Customer!D:D,MATCH([1]Order!B304,[1]Customer!A:A,0))</f>
        <v>Budapest</v>
      </c>
      <c r="F304" s="2" t="str">
        <f>INDEX([1]Customer!E:E,MATCH([1]Order!B304,[1]Customer!A:A,0))</f>
        <v>Hungary</v>
      </c>
      <c r="G304" s="2" t="str">
        <f>INDEX('[1]Pnone Number'!B:B,MATCH([1]Order!B304,[1]Customer!A:A,0))</f>
        <v>555-1458</v>
      </c>
      <c r="H304" s="2" t="str">
        <f>_xlfn.XLOOKUP([1]Order!B304,'[1]Pnone Number'!A:A,'[1]Pnone Number'!B:B,"Not Found")</f>
        <v>555-1450</v>
      </c>
      <c r="I304" s="3">
        <v>41842</v>
      </c>
      <c r="J304" s="1" t="s">
        <v>11</v>
      </c>
      <c r="K304" s="1">
        <v>17</v>
      </c>
    </row>
    <row r="305" spans="1:11" x14ac:dyDescent="0.25">
      <c r="A305" s="1">
        <v>404</v>
      </c>
      <c r="B305" s="1">
        <v>10024</v>
      </c>
      <c r="C305" s="2" t="str">
        <f>INDEX([1]Customer!B:B,MATCH([1]Order!B305,[1]Customer!A:A,0))</f>
        <v xml:space="preserve">    Beata Smyth</v>
      </c>
      <c r="D305" s="2" t="str">
        <f>INDEX([1]Customer!C:C,MATCH([1]Order!B305,[1]Customer!A:A,0))</f>
        <v>Female</v>
      </c>
      <c r="E305" s="2" t="str">
        <f>INDEX([1]Customer!D:D,MATCH([1]Order!B305,[1]Customer!A:A,0))</f>
        <v>Ho Chi Minh City</v>
      </c>
      <c r="F305" s="2" t="str">
        <f>INDEX([1]Customer!E:E,MATCH([1]Order!B305,[1]Customer!A:A,0))</f>
        <v>Vietnam</v>
      </c>
      <c r="G305" s="2" t="str">
        <f>INDEX('[1]Pnone Number'!B:B,MATCH([1]Order!B305,[1]Customer!A:A,0))</f>
        <v>555-1284</v>
      </c>
      <c r="H305" s="2" t="str">
        <f>_xlfn.XLOOKUP([1]Order!B305,'[1]Pnone Number'!A:A,'[1]Pnone Number'!B:B,"Not Found")</f>
        <v>555-1280</v>
      </c>
      <c r="I305" s="3">
        <v>40371</v>
      </c>
      <c r="J305" s="1" t="s">
        <v>18</v>
      </c>
      <c r="K305" s="1">
        <v>5</v>
      </c>
    </row>
    <row r="306" spans="1:11" x14ac:dyDescent="0.25">
      <c r="A306" s="1">
        <v>405</v>
      </c>
      <c r="B306" s="1">
        <v>10123</v>
      </c>
      <c r="C306" s="2" t="str">
        <f>INDEX([1]Customer!B:B,MATCH([1]Order!B306,[1]Customer!A:A,0))</f>
        <v xml:space="preserve">    Tamika Pritchett</v>
      </c>
      <c r="D306" s="2" t="str">
        <f>INDEX([1]Customer!C:C,MATCH([1]Order!B306,[1]Customer!A:A,0))</f>
        <v>Female</v>
      </c>
      <c r="E306" s="2" t="str">
        <f>INDEX([1]Customer!D:D,MATCH([1]Order!B306,[1]Customer!A:A,0))</f>
        <v>Riverside</v>
      </c>
      <c r="F306" s="2" t="str">
        <f>INDEX([1]Customer!E:E,MATCH([1]Order!B306,[1]Customer!A:A,0))</f>
        <v>USA</v>
      </c>
      <c r="G306" s="2" t="str">
        <f>INDEX('[1]Pnone Number'!B:B,MATCH([1]Order!B306,[1]Customer!A:A,0))</f>
        <v>555-1490</v>
      </c>
      <c r="H306" s="2" t="str">
        <f>_xlfn.XLOOKUP([1]Order!B306,'[1]Pnone Number'!A:A,'[1]Pnone Number'!B:B,"Not Found")</f>
        <v>555-1480</v>
      </c>
      <c r="I306" s="3">
        <v>40806</v>
      </c>
      <c r="J306" s="1" t="s">
        <v>11</v>
      </c>
      <c r="K306" s="1">
        <v>12</v>
      </c>
    </row>
    <row r="307" spans="1:11" x14ac:dyDescent="0.25">
      <c r="A307" s="1">
        <v>406</v>
      </c>
      <c r="B307" s="1">
        <v>10108</v>
      </c>
      <c r="C307" s="2" t="str">
        <f>INDEX([1]Customer!B:B,MATCH([1]Order!B307,[1]Customer!A:A,0))</f>
        <v xml:space="preserve">    Margit Gardenhire</v>
      </c>
      <c r="D307" s="2" t="str">
        <f>INDEX([1]Customer!C:C,MATCH([1]Order!B307,[1]Customer!A:A,0))</f>
        <v>Female</v>
      </c>
      <c r="E307" s="2" t="str">
        <f>INDEX([1]Customer!D:D,MATCH([1]Order!B307,[1]Customer!A:A,0))</f>
        <v>Budapest</v>
      </c>
      <c r="F307" s="2" t="str">
        <f>INDEX([1]Customer!E:E,MATCH([1]Order!B307,[1]Customer!A:A,0))</f>
        <v>Hungary</v>
      </c>
      <c r="G307" s="2" t="str">
        <f>INDEX('[1]Pnone Number'!B:B,MATCH([1]Order!B307,[1]Customer!A:A,0))</f>
        <v>555-1458</v>
      </c>
      <c r="H307" s="2" t="str">
        <f>_xlfn.XLOOKUP([1]Order!B307,'[1]Pnone Number'!A:A,'[1]Pnone Number'!B:B,"Not Found")</f>
        <v>555-1450</v>
      </c>
      <c r="I307" s="3">
        <v>40813</v>
      </c>
      <c r="J307" s="1" t="s">
        <v>16</v>
      </c>
      <c r="K307" s="1">
        <v>26</v>
      </c>
    </row>
    <row r="308" spans="1:11" x14ac:dyDescent="0.25">
      <c r="A308" s="1">
        <v>407</v>
      </c>
      <c r="B308" s="1">
        <v>10107</v>
      </c>
      <c r="C308" s="2" t="str">
        <f>INDEX([1]Customer!B:B,MATCH([1]Order!B308,[1]Customer!A:A,0))</f>
        <v xml:space="preserve">    Teresita Schatz</v>
      </c>
      <c r="D308" s="2" t="str">
        <f>INDEX([1]Customer!C:C,MATCH([1]Order!B308,[1]Customer!A:A,0))</f>
        <v>Female</v>
      </c>
      <c r="E308" s="2" t="str">
        <f>INDEX([1]Customer!D:D,MATCH([1]Order!B308,[1]Customer!A:A,0))</f>
        <v>Beirut</v>
      </c>
      <c r="F308" s="2" t="str">
        <f>INDEX([1]Customer!E:E,MATCH([1]Order!B308,[1]Customer!A:A,0))</f>
        <v>Lebanon</v>
      </c>
      <c r="G308" s="2" t="str">
        <f>INDEX('[1]Pnone Number'!B:B,MATCH([1]Order!B308,[1]Customer!A:A,0))</f>
        <v>555-1456</v>
      </c>
      <c r="H308" s="2" t="str">
        <f>_xlfn.XLOOKUP([1]Order!B308,'[1]Pnone Number'!A:A,'[1]Pnone Number'!B:B,"Not Found")</f>
        <v>555-1448</v>
      </c>
      <c r="I308" s="3">
        <v>41980</v>
      </c>
      <c r="J308" s="1" t="s">
        <v>13</v>
      </c>
      <c r="K308" s="1">
        <v>11</v>
      </c>
    </row>
    <row r="309" spans="1:11" x14ac:dyDescent="0.25">
      <c r="A309" s="1">
        <v>408</v>
      </c>
      <c r="B309" s="1">
        <v>10026</v>
      </c>
      <c r="C309" s="2" t="str">
        <f>INDEX([1]Customer!B:B,MATCH([1]Order!B309,[1]Customer!A:A,0))</f>
        <v xml:space="preserve">    Lennie Grasso</v>
      </c>
      <c r="D309" s="2" t="str">
        <f>INDEX([1]Customer!C:C,MATCH([1]Order!B309,[1]Customer!A:A,0))</f>
        <v>Male</v>
      </c>
      <c r="E309" s="2" t="str">
        <f>INDEX([1]Customer!D:D,MATCH([1]Order!B309,[1]Customer!A:A,0))</f>
        <v>Tianjin</v>
      </c>
      <c r="F309" s="2" t="str">
        <f>INDEX([1]Customer!E:E,MATCH([1]Order!B309,[1]Customer!A:A,0))</f>
        <v>China</v>
      </c>
      <c r="G309" s="2" t="str">
        <f>INDEX('[1]Pnone Number'!B:B,MATCH([1]Order!B309,[1]Customer!A:A,0))</f>
        <v>555-1288</v>
      </c>
      <c r="H309" s="2" t="str">
        <f>_xlfn.XLOOKUP([1]Order!B309,'[1]Pnone Number'!A:A,'[1]Pnone Number'!B:B,"Not Found")</f>
        <v>555-1284</v>
      </c>
      <c r="I309" s="3">
        <v>41698</v>
      </c>
      <c r="J309" s="1" t="s">
        <v>18</v>
      </c>
      <c r="K309" s="1">
        <v>9</v>
      </c>
    </row>
    <row r="310" spans="1:11" x14ac:dyDescent="0.25">
      <c r="A310" s="1">
        <v>409</v>
      </c>
      <c r="B310" s="1">
        <v>10015</v>
      </c>
      <c r="C310" s="2" t="str">
        <f>INDEX([1]Customer!B:B,MATCH([1]Order!B310,[1]Customer!A:A,0))</f>
        <v xml:space="preserve">    Bella Logan</v>
      </c>
      <c r="D310" s="2" t="str">
        <f>INDEX([1]Customer!C:C,MATCH([1]Order!B310,[1]Customer!A:A,0))</f>
        <v>Female</v>
      </c>
      <c r="E310" s="2" t="str">
        <f>INDEX([1]Customer!D:D,MATCH([1]Order!B310,[1]Customer!A:A,0))</f>
        <v>Buenos Aires</v>
      </c>
      <c r="F310" s="2" t="str">
        <f>INDEX([1]Customer!E:E,MATCH([1]Order!B310,[1]Customer!A:A,0))</f>
        <v>Argentina</v>
      </c>
      <c r="G310" s="2" t="str">
        <f>INDEX('[1]Pnone Number'!B:B,MATCH([1]Order!B310,[1]Customer!A:A,0))</f>
        <v>555-1264</v>
      </c>
      <c r="H310" s="2" t="str">
        <f>_xlfn.XLOOKUP([1]Order!B310,'[1]Pnone Number'!A:A,'[1]Pnone Number'!B:B,"Not Found")</f>
        <v>555-1262</v>
      </c>
      <c r="I310" s="3">
        <v>40987</v>
      </c>
      <c r="J310" s="1" t="s">
        <v>16</v>
      </c>
      <c r="K310" s="1">
        <v>21</v>
      </c>
    </row>
    <row r="311" spans="1:11" x14ac:dyDescent="0.25">
      <c r="A311" s="1">
        <v>410</v>
      </c>
      <c r="B311" s="1">
        <v>10135</v>
      </c>
      <c r="C311" s="2" t="str">
        <f>INDEX([1]Customer!B:B,MATCH([1]Order!B311,[1]Customer!A:A,0))</f>
        <v xml:space="preserve">    Santiago Nold</v>
      </c>
      <c r="D311" s="2" t="str">
        <f>INDEX([1]Customer!C:C,MATCH([1]Order!B311,[1]Customer!A:A,0))</f>
        <v>Male</v>
      </c>
      <c r="E311" s="2" t="str">
        <f>INDEX([1]Customer!D:D,MATCH([1]Order!B311,[1]Customer!A:A,0))</f>
        <v>Jakarta</v>
      </c>
      <c r="F311" s="2" t="str">
        <f>INDEX([1]Customer!E:E,MATCH([1]Order!B311,[1]Customer!A:A,0))</f>
        <v>Indonesia</v>
      </c>
      <c r="G311" s="2" t="str">
        <f>INDEX('[1]Pnone Number'!B:B,MATCH([1]Order!B311,[1]Customer!A:A,0))</f>
        <v>555-1514</v>
      </c>
      <c r="H311" s="2" t="str">
        <f>_xlfn.XLOOKUP([1]Order!B311,'[1]Pnone Number'!A:A,'[1]Pnone Number'!B:B,"Not Found")</f>
        <v>555-1504</v>
      </c>
      <c r="I311" s="3">
        <v>42039</v>
      </c>
      <c r="J311" s="1" t="s">
        <v>11</v>
      </c>
      <c r="K311" s="1">
        <v>11</v>
      </c>
    </row>
    <row r="312" spans="1:11" x14ac:dyDescent="0.25">
      <c r="A312" s="1">
        <v>411</v>
      </c>
      <c r="B312" s="1">
        <v>10076</v>
      </c>
      <c r="C312" s="2" t="str">
        <f>INDEX([1]Customer!B:B,MATCH([1]Order!B312,[1]Customer!A:A,0))</f>
        <v xml:space="preserve">    Flora Zuniga</v>
      </c>
      <c r="D312" s="2" t="str">
        <f>INDEX([1]Customer!C:C,MATCH([1]Order!B312,[1]Customer!A:A,0))</f>
        <v>Female</v>
      </c>
      <c r="E312" s="2" t="str">
        <f>INDEX([1]Customer!D:D,MATCH([1]Order!B312,[1]Customer!A:A,0))</f>
        <v>Jeddah</v>
      </c>
      <c r="F312" s="2" t="str">
        <f>INDEX([1]Customer!E:E,MATCH([1]Order!B312,[1]Customer!A:A,0))</f>
        <v>Saudi Arabia</v>
      </c>
      <c r="G312" s="2" t="str">
        <f>INDEX('[1]Pnone Number'!B:B,MATCH([1]Order!B312,[1]Customer!A:A,0))</f>
        <v>555-1392</v>
      </c>
      <c r="H312" s="2" t="str">
        <f>_xlfn.XLOOKUP([1]Order!B312,'[1]Pnone Number'!A:A,'[1]Pnone Number'!B:B,"Not Found")</f>
        <v>555-1384</v>
      </c>
      <c r="I312" s="3">
        <v>41014</v>
      </c>
      <c r="J312" s="1" t="s">
        <v>12</v>
      </c>
      <c r="K312" s="1">
        <v>2</v>
      </c>
    </row>
    <row r="313" spans="1:11" x14ac:dyDescent="0.25">
      <c r="A313" s="1">
        <v>412</v>
      </c>
      <c r="B313" s="1">
        <v>10019</v>
      </c>
      <c r="C313" s="2" t="str">
        <f>INDEX([1]Customer!B:B,MATCH([1]Order!B313,[1]Customer!A:A,0))</f>
        <v xml:space="preserve">    Thi Tipton</v>
      </c>
      <c r="D313" s="2" t="str">
        <f>INDEX([1]Customer!C:C,MATCH([1]Order!B313,[1]Customer!A:A,0))</f>
        <v>Female</v>
      </c>
      <c r="E313" s="2" t="str">
        <f>INDEX([1]Customer!D:D,MATCH([1]Order!B313,[1]Customer!A:A,0))</f>
        <v>Karachi</v>
      </c>
      <c r="F313" s="2" t="str">
        <f>INDEX([1]Customer!E:E,MATCH([1]Order!B313,[1]Customer!A:A,0))</f>
        <v>Pakistan</v>
      </c>
      <c r="G313" s="2" t="str">
        <f>INDEX('[1]Pnone Number'!B:B,MATCH([1]Order!B313,[1]Customer!A:A,0))</f>
        <v>555-1272</v>
      </c>
      <c r="H313" s="2" t="str">
        <f>_xlfn.XLOOKUP([1]Order!B313,'[1]Pnone Number'!A:A,'[1]Pnone Number'!B:B,"Not Found")</f>
        <v>555-1270</v>
      </c>
      <c r="I313" s="3">
        <v>41809</v>
      </c>
      <c r="J313" s="1" t="s">
        <v>10</v>
      </c>
      <c r="K313" s="1">
        <v>23</v>
      </c>
    </row>
    <row r="314" spans="1:11" x14ac:dyDescent="0.25">
      <c r="A314" s="1">
        <v>413</v>
      </c>
      <c r="B314" s="1">
        <v>10071</v>
      </c>
      <c r="C314" s="2" t="str">
        <f>INDEX([1]Customer!B:B,MATCH([1]Order!B314,[1]Customer!A:A,0))</f>
        <v xml:space="preserve">    Alex Turnbull</v>
      </c>
      <c r="D314" s="2" t="str">
        <f>INDEX([1]Customer!C:C,MATCH([1]Order!B314,[1]Customer!A:A,0))</f>
        <v>Male</v>
      </c>
      <c r="E314" s="2" t="str">
        <f>INDEX([1]Customer!D:D,MATCH([1]Order!B314,[1]Customer!A:A,0))</f>
        <v>Recife</v>
      </c>
      <c r="F314" s="2" t="str">
        <f>INDEX([1]Customer!E:E,MATCH([1]Order!B314,[1]Customer!A:A,0))</f>
        <v>Brazil</v>
      </c>
      <c r="G314" s="2" t="str">
        <f>INDEX('[1]Pnone Number'!B:B,MATCH([1]Order!B314,[1]Customer!A:A,0))</f>
        <v>555-1382</v>
      </c>
      <c r="H314" s="2" t="str">
        <f>_xlfn.XLOOKUP([1]Order!B314,'[1]Pnone Number'!A:A,'[1]Pnone Number'!B:B,"Not Found")</f>
        <v>555-1374</v>
      </c>
      <c r="I314" s="3">
        <v>40496</v>
      </c>
      <c r="J314" s="1" t="s">
        <v>15</v>
      </c>
      <c r="K314" s="1">
        <v>29</v>
      </c>
    </row>
    <row r="315" spans="1:11" x14ac:dyDescent="0.25">
      <c r="A315" s="1">
        <v>414</v>
      </c>
      <c r="B315" s="1">
        <v>10015</v>
      </c>
      <c r="C315" s="2" t="str">
        <f>INDEX([1]Customer!B:B,MATCH([1]Order!B315,[1]Customer!A:A,0))</f>
        <v xml:space="preserve">    Bella Logan</v>
      </c>
      <c r="D315" s="2" t="str">
        <f>INDEX([1]Customer!C:C,MATCH([1]Order!B315,[1]Customer!A:A,0))</f>
        <v>Female</v>
      </c>
      <c r="E315" s="2" t="str">
        <f>INDEX([1]Customer!D:D,MATCH([1]Order!B315,[1]Customer!A:A,0))</f>
        <v>Buenos Aires</v>
      </c>
      <c r="F315" s="2" t="str">
        <f>INDEX([1]Customer!E:E,MATCH([1]Order!B315,[1]Customer!A:A,0))</f>
        <v>Argentina</v>
      </c>
      <c r="G315" s="2" t="str">
        <f>INDEX('[1]Pnone Number'!B:B,MATCH([1]Order!B315,[1]Customer!A:A,0))</f>
        <v>555-1264</v>
      </c>
      <c r="H315" s="2" t="str">
        <f>_xlfn.XLOOKUP([1]Order!B315,'[1]Pnone Number'!A:A,'[1]Pnone Number'!B:B,"Not Found")</f>
        <v>555-1262</v>
      </c>
      <c r="I315" s="3">
        <v>42102</v>
      </c>
      <c r="J315" s="1" t="s">
        <v>19</v>
      </c>
      <c r="K315" s="1">
        <v>27</v>
      </c>
    </row>
    <row r="316" spans="1:11" x14ac:dyDescent="0.25">
      <c r="A316" s="1">
        <v>415</v>
      </c>
      <c r="B316" s="1">
        <v>10046</v>
      </c>
      <c r="C316" s="2" t="str">
        <f>INDEX([1]Customer!B:B,MATCH([1]Order!B316,[1]Customer!A:A,0))</f>
        <v xml:space="preserve">    Jewell Kyser</v>
      </c>
      <c r="D316" s="2" t="str">
        <f>INDEX([1]Customer!C:C,MATCH([1]Order!B316,[1]Customer!A:A,0))</f>
        <v>Female</v>
      </c>
      <c r="E316" s="2" t="str">
        <f>INDEX([1]Customer!D:D,MATCH([1]Order!B316,[1]Customer!A:A,0))</f>
        <v>Tianjin</v>
      </c>
      <c r="F316" s="2" t="str">
        <f>INDEX([1]Customer!E:E,MATCH([1]Order!B316,[1]Customer!A:A,0))</f>
        <v>China</v>
      </c>
      <c r="G316" s="2" t="str">
        <f>INDEX('[1]Pnone Number'!B:B,MATCH([1]Order!B316,[1]Customer!A:A,0))</f>
        <v>555-1328</v>
      </c>
      <c r="H316" s="2" t="str">
        <f>_xlfn.XLOOKUP([1]Order!B316,'[1]Pnone Number'!A:A,'[1]Pnone Number'!B:B,"Not Found")</f>
        <v>555-1324</v>
      </c>
      <c r="I316" s="3">
        <v>41630</v>
      </c>
      <c r="J316" s="1" t="s">
        <v>11</v>
      </c>
      <c r="K316" s="1">
        <v>25</v>
      </c>
    </row>
    <row r="317" spans="1:11" x14ac:dyDescent="0.25">
      <c r="A317" s="1">
        <v>416</v>
      </c>
      <c r="B317" s="1">
        <v>10065</v>
      </c>
      <c r="C317" s="2" t="str">
        <f>INDEX([1]Customer!B:B,MATCH([1]Order!B317,[1]Customer!A:A,0))</f>
        <v xml:space="preserve">    Tracey Voyles</v>
      </c>
      <c r="D317" s="2" t="str">
        <f>INDEX([1]Customer!C:C,MATCH([1]Order!B317,[1]Customer!A:A,0))</f>
        <v>Male</v>
      </c>
      <c r="E317" s="2" t="str">
        <f>INDEX([1]Customer!D:D,MATCH([1]Order!B317,[1]Customer!A:A,0))</f>
        <v>Cincinnati</v>
      </c>
      <c r="F317" s="2" t="str">
        <f>INDEX([1]Customer!E:E,MATCH([1]Order!B317,[1]Customer!A:A,0))</f>
        <v>USA</v>
      </c>
      <c r="G317" s="2" t="str">
        <f>INDEX('[1]Pnone Number'!B:B,MATCH([1]Order!B317,[1]Customer!A:A,0))</f>
        <v>555-1368</v>
      </c>
      <c r="H317" s="2" t="str">
        <f>_xlfn.XLOOKUP([1]Order!B317,'[1]Pnone Number'!A:A,'[1]Pnone Number'!B:B,"Not Found")</f>
        <v>555-1362</v>
      </c>
      <c r="I317" s="3">
        <v>40374</v>
      </c>
      <c r="J317" s="1" t="s">
        <v>19</v>
      </c>
      <c r="K317" s="1">
        <v>15</v>
      </c>
    </row>
    <row r="318" spans="1:11" x14ac:dyDescent="0.25">
      <c r="A318" s="1">
        <v>417</v>
      </c>
      <c r="B318" s="1">
        <v>10068</v>
      </c>
      <c r="C318" s="2" t="str">
        <f>INDEX([1]Customer!B:B,MATCH([1]Order!B318,[1]Customer!A:A,0))</f>
        <v xml:space="preserve">    Neda Asmus</v>
      </c>
      <c r="D318" s="2" t="str">
        <f>INDEX([1]Customer!C:C,MATCH([1]Order!B318,[1]Customer!A:A,0))</f>
        <v>Female</v>
      </c>
      <c r="E318" s="2" t="str">
        <f>INDEX([1]Customer!D:D,MATCH([1]Order!B318,[1]Customer!A:A,0))</f>
        <v>New York Metro</v>
      </c>
      <c r="F318" s="2" t="str">
        <f>INDEX([1]Customer!E:E,MATCH([1]Order!B318,[1]Customer!A:A,0))</f>
        <v>USA</v>
      </c>
      <c r="G318" s="2" t="str">
        <f>INDEX('[1]Pnone Number'!B:B,MATCH([1]Order!B318,[1]Customer!A:A,0))</f>
        <v>555-1374</v>
      </c>
      <c r="H318" s="2" t="str">
        <f>_xlfn.XLOOKUP([1]Order!B318,'[1]Pnone Number'!A:A,'[1]Pnone Number'!B:B,"Not Found")</f>
        <v>555-1368</v>
      </c>
      <c r="I318" s="3">
        <v>41019</v>
      </c>
      <c r="J318" s="1" t="s">
        <v>17</v>
      </c>
      <c r="K318" s="1">
        <v>27</v>
      </c>
    </row>
    <row r="319" spans="1:11" x14ac:dyDescent="0.25">
      <c r="A319" s="1">
        <v>418</v>
      </c>
      <c r="B319" s="1">
        <v>10042</v>
      </c>
      <c r="C319" s="2" t="str">
        <f>INDEX([1]Customer!B:B,MATCH([1]Order!B319,[1]Customer!A:A,0))</f>
        <v xml:space="preserve">    Lizette Minto</v>
      </c>
      <c r="D319" s="2" t="str">
        <f>INDEX([1]Customer!C:C,MATCH([1]Order!B319,[1]Customer!A:A,0))</f>
        <v>Female</v>
      </c>
      <c r="E319" s="2" t="str">
        <f>INDEX([1]Customer!D:D,MATCH([1]Order!B319,[1]Customer!A:A,0))</f>
        <v>New York Metro</v>
      </c>
      <c r="F319" s="2" t="str">
        <f>INDEX([1]Customer!E:E,MATCH([1]Order!B319,[1]Customer!A:A,0))</f>
        <v>USA</v>
      </c>
      <c r="G319" s="2" t="str">
        <f>INDEX('[1]Pnone Number'!B:B,MATCH([1]Order!B319,[1]Customer!A:A,0))</f>
        <v>555-1320</v>
      </c>
      <c r="H319" s="2" t="str">
        <f>_xlfn.XLOOKUP([1]Order!B319,'[1]Pnone Number'!A:A,'[1]Pnone Number'!B:B,"Not Found")</f>
        <v>555-1316</v>
      </c>
      <c r="I319" s="3">
        <v>41585</v>
      </c>
      <c r="J319" s="1" t="s">
        <v>11</v>
      </c>
      <c r="K319" s="1">
        <v>15</v>
      </c>
    </row>
    <row r="320" spans="1:11" x14ac:dyDescent="0.25">
      <c r="A320" s="1">
        <v>419</v>
      </c>
      <c r="B320" s="1">
        <v>10120</v>
      </c>
      <c r="C320" s="2" t="str">
        <f>INDEX([1]Customer!B:B,MATCH([1]Order!B320,[1]Customer!A:A,0))</f>
        <v xml:space="preserve">    Iris Delosantos</v>
      </c>
      <c r="D320" s="2" t="str">
        <f>INDEX([1]Customer!C:C,MATCH([1]Order!B320,[1]Customer!A:A,0))</f>
        <v>Female</v>
      </c>
      <c r="E320" s="2" t="str">
        <f>INDEX([1]Customer!D:D,MATCH([1]Order!B320,[1]Customer!A:A,0))</f>
        <v xml:space="preserve">Damman </v>
      </c>
      <c r="F320" s="2" t="str">
        <f>INDEX([1]Customer!E:E,MATCH([1]Order!B320,[1]Customer!A:A,0))</f>
        <v>Saudi Arabia</v>
      </c>
      <c r="G320" s="2" t="str">
        <f>INDEX('[1]Pnone Number'!B:B,MATCH([1]Order!B320,[1]Customer!A:A,0))</f>
        <v>555-1484</v>
      </c>
      <c r="H320" s="2" t="str">
        <f>_xlfn.XLOOKUP([1]Order!B320,'[1]Pnone Number'!A:A,'[1]Pnone Number'!B:B,"Not Found")</f>
        <v>555-1474</v>
      </c>
      <c r="I320" s="3">
        <v>41944</v>
      </c>
      <c r="J320" s="1" t="s">
        <v>16</v>
      </c>
      <c r="K320" s="1">
        <v>10</v>
      </c>
    </row>
    <row r="321" spans="1:11" x14ac:dyDescent="0.25">
      <c r="A321" s="1">
        <v>420</v>
      </c>
      <c r="B321" s="1">
        <v>10063</v>
      </c>
      <c r="C321" s="2" t="str">
        <f>INDEX([1]Customer!B:B,MATCH([1]Order!B321,[1]Customer!A:A,0))</f>
        <v xml:space="preserve">    Vida Gayer</v>
      </c>
      <c r="D321" s="2" t="str">
        <f>INDEX([1]Customer!C:C,MATCH([1]Order!B321,[1]Customer!A:A,0))</f>
        <v>Female</v>
      </c>
      <c r="E321" s="2" t="str">
        <f>INDEX([1]Customer!D:D,MATCH([1]Order!B321,[1]Customer!A:A,0))</f>
        <v>Brisbane</v>
      </c>
      <c r="F321" s="2" t="str">
        <f>INDEX([1]Customer!E:E,MATCH([1]Order!B321,[1]Customer!A:A,0))</f>
        <v>Australia</v>
      </c>
      <c r="G321" s="2" t="str">
        <f>INDEX('[1]Pnone Number'!B:B,MATCH([1]Order!B321,[1]Customer!A:A,0))</f>
        <v>555-1364</v>
      </c>
      <c r="H321" s="2" t="str">
        <f>_xlfn.XLOOKUP([1]Order!B321,'[1]Pnone Number'!A:A,'[1]Pnone Number'!B:B,"Not Found")</f>
        <v>555-1358</v>
      </c>
      <c r="I321" s="3">
        <v>41210</v>
      </c>
      <c r="J321" s="1" t="s">
        <v>10</v>
      </c>
      <c r="K321" s="1">
        <v>11</v>
      </c>
    </row>
    <row r="322" spans="1:11" x14ac:dyDescent="0.25">
      <c r="A322" s="1">
        <v>421</v>
      </c>
      <c r="B322" s="1">
        <v>10017</v>
      </c>
      <c r="C322" s="2" t="str">
        <f>INDEX([1]Customer!B:B,MATCH([1]Order!B322,[1]Customer!A:A,0))</f>
        <v xml:space="preserve">    Genaro Knutson</v>
      </c>
      <c r="D322" s="2" t="str">
        <f>INDEX([1]Customer!C:C,MATCH([1]Order!B322,[1]Customer!A:A,0))</f>
        <v>Male</v>
      </c>
      <c r="E322" s="2" t="str">
        <f>INDEX([1]Customer!D:D,MATCH([1]Order!B322,[1]Customer!A:A,0))</f>
        <v>Moscow</v>
      </c>
      <c r="F322" s="2" t="str">
        <f>INDEX([1]Customer!E:E,MATCH([1]Order!B322,[1]Customer!A:A,0))</f>
        <v>Russia</v>
      </c>
      <c r="G322" s="2" t="str">
        <f>INDEX('[1]Pnone Number'!B:B,MATCH([1]Order!B322,[1]Customer!A:A,0))</f>
        <v>555-1268</v>
      </c>
      <c r="H322" s="2" t="str">
        <f>_xlfn.XLOOKUP([1]Order!B322,'[1]Pnone Number'!A:A,'[1]Pnone Number'!B:B,"Not Found")</f>
        <v>555-1266</v>
      </c>
      <c r="I322" s="3">
        <v>40573</v>
      </c>
      <c r="J322" s="1" t="s">
        <v>17</v>
      </c>
      <c r="K322" s="1">
        <v>3</v>
      </c>
    </row>
    <row r="323" spans="1:11" x14ac:dyDescent="0.25">
      <c r="A323" s="1">
        <v>422</v>
      </c>
      <c r="B323" s="1">
        <v>10100</v>
      </c>
      <c r="C323" s="2" t="str">
        <f>INDEX([1]Customer!B:B,MATCH([1]Order!B323,[1]Customer!A:A,0))</f>
        <v xml:space="preserve">    Patrick Manuel</v>
      </c>
      <c r="D323" s="2" t="str">
        <f>INDEX([1]Customer!C:C,MATCH([1]Order!B323,[1]Customer!A:A,0))</f>
        <v>Male</v>
      </c>
      <c r="E323" s="2" t="str">
        <f>INDEX([1]Customer!D:D,MATCH([1]Order!B323,[1]Customer!A:A,0))</f>
        <v>Warsaw</v>
      </c>
      <c r="F323" s="2" t="str">
        <f>INDEX([1]Customer!E:E,MATCH([1]Order!B323,[1]Customer!A:A,0))</f>
        <v>Poland</v>
      </c>
      <c r="G323" s="2" t="str">
        <f>INDEX('[1]Pnone Number'!B:B,MATCH([1]Order!B323,[1]Customer!A:A,0))</f>
        <v>555-1442</v>
      </c>
      <c r="H323" s="2" t="str">
        <f>_xlfn.XLOOKUP([1]Order!B323,'[1]Pnone Number'!A:A,'[1]Pnone Number'!B:B,"Not Found")</f>
        <v>555-1434</v>
      </c>
      <c r="I323" s="3">
        <v>42255</v>
      </c>
      <c r="J323" s="1" t="s">
        <v>13</v>
      </c>
      <c r="K323" s="1">
        <v>25</v>
      </c>
    </row>
    <row r="324" spans="1:11" x14ac:dyDescent="0.25">
      <c r="A324" s="1">
        <v>423</v>
      </c>
      <c r="B324" s="1">
        <v>10134</v>
      </c>
      <c r="C324" s="2" t="str">
        <f>INDEX([1]Customer!B:B,MATCH([1]Order!B324,[1]Customer!A:A,0))</f>
        <v xml:space="preserve">    Marco Jacobo</v>
      </c>
      <c r="D324" s="2" t="str">
        <f>INDEX([1]Customer!C:C,MATCH([1]Order!B324,[1]Customer!A:A,0))</f>
        <v>Male</v>
      </c>
      <c r="E324" s="2" t="str">
        <f>INDEX([1]Customer!D:D,MATCH([1]Order!B324,[1]Customer!A:A,0))</f>
        <v>Delhi</v>
      </c>
      <c r="F324" s="2" t="str">
        <f>INDEX([1]Customer!E:E,MATCH([1]Order!B324,[1]Customer!A:A,0))</f>
        <v>India</v>
      </c>
      <c r="G324" s="2" t="str">
        <f>INDEX('[1]Pnone Number'!B:B,MATCH([1]Order!B324,[1]Customer!A:A,0))</f>
        <v>555-1512</v>
      </c>
      <c r="H324" s="2" t="str">
        <f>_xlfn.XLOOKUP([1]Order!B324,'[1]Pnone Number'!A:A,'[1]Pnone Number'!B:B,"Not Found")</f>
        <v>555-1502</v>
      </c>
      <c r="I324" s="3">
        <v>42206</v>
      </c>
      <c r="J324" s="1" t="s">
        <v>12</v>
      </c>
      <c r="K324" s="1">
        <v>13</v>
      </c>
    </row>
    <row r="325" spans="1:11" x14ac:dyDescent="0.25">
      <c r="A325" s="1">
        <v>424</v>
      </c>
      <c r="B325" s="1">
        <v>10137</v>
      </c>
      <c r="C325" s="2" t="str">
        <f>INDEX([1]Customer!B:B,MATCH([1]Order!B325,[1]Customer!A:A,0))</f>
        <v xml:space="preserve">    Gwyneth Goodsell</v>
      </c>
      <c r="D325" s="2" t="str">
        <f>INDEX([1]Customer!C:C,MATCH([1]Order!B325,[1]Customer!A:A,0))</f>
        <v>Female</v>
      </c>
      <c r="E325" s="2" t="str">
        <f>INDEX([1]Customer!D:D,MATCH([1]Order!B325,[1]Customer!A:A,0))</f>
        <v>Kolkata</v>
      </c>
      <c r="F325" s="2" t="str">
        <f>INDEX([1]Customer!E:E,MATCH([1]Order!B325,[1]Customer!A:A,0))</f>
        <v>India</v>
      </c>
      <c r="G325" s="2" t="str">
        <f>INDEX('[1]Pnone Number'!B:B,MATCH([1]Order!B325,[1]Customer!A:A,0))</f>
        <v>555-1518</v>
      </c>
      <c r="H325" s="2" t="str">
        <f>_xlfn.XLOOKUP([1]Order!B325,'[1]Pnone Number'!A:A,'[1]Pnone Number'!B:B,"Not Found")</f>
        <v>555-1508</v>
      </c>
      <c r="I325" s="3">
        <v>41861</v>
      </c>
      <c r="J325" s="1" t="s">
        <v>13</v>
      </c>
      <c r="K325" s="1">
        <v>18</v>
      </c>
    </row>
    <row r="326" spans="1:11" x14ac:dyDescent="0.25">
      <c r="A326" s="1">
        <v>425</v>
      </c>
      <c r="B326" s="1">
        <v>10008</v>
      </c>
      <c r="C326" s="2" t="str">
        <f>INDEX([1]Customer!B:B,MATCH([1]Order!B326,[1]Customer!A:A,0))</f>
        <v xml:space="preserve">    Vernon Addy</v>
      </c>
      <c r="D326" s="2" t="str">
        <f>INDEX([1]Customer!C:C,MATCH([1]Order!B326,[1]Customer!A:A,0))</f>
        <v>Male</v>
      </c>
      <c r="E326" s="2" t="str">
        <f>INDEX([1]Customer!D:D,MATCH([1]Order!B326,[1]Customer!A:A,0))</f>
        <v>Mumbai</v>
      </c>
      <c r="F326" s="2" t="str">
        <f>INDEX([1]Customer!E:E,MATCH([1]Order!B326,[1]Customer!A:A,0))</f>
        <v>India</v>
      </c>
      <c r="G326" s="2" t="str">
        <f>INDEX('[1]Pnone Number'!B:B,MATCH([1]Order!B326,[1]Customer!A:A,0))</f>
        <v>555-1248</v>
      </c>
      <c r="H326" s="2" t="str">
        <f>_xlfn.XLOOKUP([1]Order!B326,'[1]Pnone Number'!A:A,'[1]Pnone Number'!B:B,"Not Found")</f>
        <v>555-1248</v>
      </c>
      <c r="I326" s="3">
        <v>40450</v>
      </c>
      <c r="J326" s="1" t="s">
        <v>14</v>
      </c>
      <c r="K326" s="1">
        <v>17</v>
      </c>
    </row>
    <row r="327" spans="1:11" x14ac:dyDescent="0.25">
      <c r="A327" s="1">
        <v>426</v>
      </c>
      <c r="B327" s="1">
        <v>10097</v>
      </c>
      <c r="C327" s="2" t="str">
        <f>INDEX([1]Customer!B:B,MATCH([1]Order!B327,[1]Customer!A:A,0))</f>
        <v xml:space="preserve">    Bulah Kaplan</v>
      </c>
      <c r="D327" s="2" t="str">
        <f>INDEX([1]Customer!C:C,MATCH([1]Order!B327,[1]Customer!A:A,0))</f>
        <v>Female</v>
      </c>
      <c r="E327" s="2" t="str">
        <f>INDEX([1]Customer!D:D,MATCH([1]Order!B327,[1]Customer!A:A,0))</f>
        <v>Sapporo</v>
      </c>
      <c r="F327" s="2" t="str">
        <f>INDEX([1]Customer!E:E,MATCH([1]Order!B327,[1]Customer!A:A,0))</f>
        <v>Japan</v>
      </c>
      <c r="G327" s="2" t="str">
        <f>INDEX('[1]Pnone Number'!B:B,MATCH([1]Order!B327,[1]Customer!A:A,0))</f>
        <v>555-1436</v>
      </c>
      <c r="H327" s="2" t="str">
        <f>_xlfn.XLOOKUP([1]Order!B327,'[1]Pnone Number'!A:A,'[1]Pnone Number'!B:B,"Not Found")</f>
        <v>555-1428</v>
      </c>
      <c r="I327" s="3">
        <v>42245</v>
      </c>
      <c r="J327" s="1" t="s">
        <v>10</v>
      </c>
      <c r="K327" s="1">
        <v>24</v>
      </c>
    </row>
    <row r="328" spans="1:11" x14ac:dyDescent="0.25">
      <c r="A328" s="1">
        <v>427</v>
      </c>
      <c r="B328" s="1">
        <v>10033</v>
      </c>
      <c r="C328" s="2" t="str">
        <f>INDEX([1]Customer!B:B,MATCH([1]Order!B328,[1]Customer!A:A,0))</f>
        <v xml:space="preserve">    Cherish Breland</v>
      </c>
      <c r="D328" s="2" t="str">
        <f>INDEX([1]Customer!C:C,MATCH([1]Order!B328,[1]Customer!A:A,0))</f>
        <v>Female</v>
      </c>
      <c r="E328" s="2" t="str">
        <f>INDEX([1]Customer!D:D,MATCH([1]Order!B328,[1]Customer!A:A,0))</f>
        <v>Vienna</v>
      </c>
      <c r="F328" s="2" t="str">
        <f>INDEX([1]Customer!E:E,MATCH([1]Order!B328,[1]Customer!A:A,0))</f>
        <v>Austria</v>
      </c>
      <c r="G328" s="2" t="str">
        <f>INDEX('[1]Pnone Number'!B:B,MATCH([1]Order!B328,[1]Customer!A:A,0))</f>
        <v>555-1302</v>
      </c>
      <c r="H328" s="2" t="str">
        <f>_xlfn.XLOOKUP([1]Order!B328,'[1]Pnone Number'!A:A,'[1]Pnone Number'!B:B,"Not Found")</f>
        <v>555-1298</v>
      </c>
      <c r="I328" s="3">
        <v>40692</v>
      </c>
      <c r="J328" s="1" t="s">
        <v>14</v>
      </c>
      <c r="K328" s="1">
        <v>29</v>
      </c>
    </row>
    <row r="329" spans="1:11" x14ac:dyDescent="0.25">
      <c r="A329" s="1">
        <v>428</v>
      </c>
      <c r="B329" s="1">
        <v>10082</v>
      </c>
      <c r="C329" s="2" t="str">
        <f>INDEX([1]Customer!B:B,MATCH([1]Order!B329,[1]Customer!A:A,0))</f>
        <v xml:space="preserve">    Charles Ascencio</v>
      </c>
      <c r="D329" s="2" t="str">
        <f>INDEX([1]Customer!C:C,MATCH([1]Order!B329,[1]Customer!A:A,0))</f>
        <v>Male</v>
      </c>
      <c r="E329" s="2" t="str">
        <f>INDEX([1]Customer!D:D,MATCH([1]Order!B329,[1]Customer!A:A,0))</f>
        <v>Rome</v>
      </c>
      <c r="F329" s="2" t="str">
        <f>INDEX([1]Customer!E:E,MATCH([1]Order!B329,[1]Customer!A:A,0))</f>
        <v>Italy</v>
      </c>
      <c r="G329" s="2" t="str">
        <f>INDEX('[1]Pnone Number'!B:B,MATCH([1]Order!B329,[1]Customer!A:A,0))</f>
        <v>555-1404</v>
      </c>
      <c r="H329" s="2" t="str">
        <f>_xlfn.XLOOKUP([1]Order!B329,'[1]Pnone Number'!A:A,'[1]Pnone Number'!B:B,"Not Found")</f>
        <v>555-1396</v>
      </c>
      <c r="I329" s="3">
        <v>41160</v>
      </c>
      <c r="J329" s="1" t="s">
        <v>14</v>
      </c>
      <c r="K329" s="1">
        <v>29</v>
      </c>
    </row>
    <row r="330" spans="1:11" x14ac:dyDescent="0.25">
      <c r="A330" s="1">
        <v>429</v>
      </c>
      <c r="B330" s="1">
        <v>10106</v>
      </c>
      <c r="C330" s="2" t="str">
        <f>INDEX([1]Customer!B:B,MATCH([1]Order!B330,[1]Customer!A:A,0))</f>
        <v xml:space="preserve">    Ignacio Lucas</v>
      </c>
      <c r="D330" s="2" t="str">
        <f>INDEX([1]Customer!C:C,MATCH([1]Order!B330,[1]Customer!A:A,0))</f>
        <v>Male</v>
      </c>
      <c r="E330" s="2" t="str">
        <f>INDEX([1]Customer!D:D,MATCH([1]Order!B330,[1]Customer!A:A,0))</f>
        <v>Vancouver</v>
      </c>
      <c r="F330" s="2" t="str">
        <f>INDEX([1]Customer!E:E,MATCH([1]Order!B330,[1]Customer!A:A,0))</f>
        <v>Canada</v>
      </c>
      <c r="G330" s="2" t="str">
        <f>INDEX('[1]Pnone Number'!B:B,MATCH([1]Order!B330,[1]Customer!A:A,0))</f>
        <v>555-1454</v>
      </c>
      <c r="H330" s="2" t="str">
        <f>_xlfn.XLOOKUP([1]Order!B330,'[1]Pnone Number'!A:A,'[1]Pnone Number'!B:B,"Not Found")</f>
        <v>555-1446</v>
      </c>
      <c r="I330" s="3">
        <v>41462</v>
      </c>
      <c r="J330" s="1" t="s">
        <v>12</v>
      </c>
      <c r="K330" s="1">
        <v>27</v>
      </c>
    </row>
    <row r="331" spans="1:11" x14ac:dyDescent="0.25">
      <c r="A331" s="1">
        <v>430</v>
      </c>
      <c r="B331" s="1">
        <v>10113</v>
      </c>
      <c r="C331" s="2" t="str">
        <f>INDEX([1]Customer!B:B,MATCH([1]Order!B331,[1]Customer!A:A,0))</f>
        <v xml:space="preserve">    Jenniffer Mangual</v>
      </c>
      <c r="D331" s="2" t="str">
        <f>INDEX([1]Customer!C:C,MATCH([1]Order!B331,[1]Customer!A:A,0))</f>
        <v>Female</v>
      </c>
      <c r="E331" s="2" t="str">
        <f>INDEX([1]Customer!D:D,MATCH([1]Order!B331,[1]Customer!A:A,0))</f>
        <v>Brasilia</v>
      </c>
      <c r="F331" s="2" t="str">
        <f>INDEX([1]Customer!E:E,MATCH([1]Order!B331,[1]Customer!A:A,0))</f>
        <v>Brazil</v>
      </c>
      <c r="G331" s="2" t="str">
        <f>INDEX('[1]Pnone Number'!B:B,MATCH([1]Order!B331,[1]Customer!A:A,0))</f>
        <v>555-1470</v>
      </c>
      <c r="H331" s="2" t="str">
        <f>_xlfn.XLOOKUP([1]Order!B331,'[1]Pnone Number'!A:A,'[1]Pnone Number'!B:B,"Not Found")</f>
        <v>Not Found</v>
      </c>
      <c r="I331" s="3">
        <v>40945</v>
      </c>
      <c r="J331" s="1" t="s">
        <v>12</v>
      </c>
      <c r="K331" s="1">
        <v>12</v>
      </c>
    </row>
    <row r="332" spans="1:11" x14ac:dyDescent="0.25">
      <c r="A332" s="1">
        <v>431</v>
      </c>
      <c r="B332" s="1">
        <v>10120</v>
      </c>
      <c r="C332" s="2" t="str">
        <f>INDEX([1]Customer!B:B,MATCH([1]Order!B332,[1]Customer!A:A,0))</f>
        <v xml:space="preserve">    Iris Delosantos</v>
      </c>
      <c r="D332" s="2" t="str">
        <f>INDEX([1]Customer!C:C,MATCH([1]Order!B332,[1]Customer!A:A,0))</f>
        <v>Female</v>
      </c>
      <c r="E332" s="2" t="str">
        <f>INDEX([1]Customer!D:D,MATCH([1]Order!B332,[1]Customer!A:A,0))</f>
        <v xml:space="preserve">Damman </v>
      </c>
      <c r="F332" s="2" t="str">
        <f>INDEX([1]Customer!E:E,MATCH([1]Order!B332,[1]Customer!A:A,0))</f>
        <v>Saudi Arabia</v>
      </c>
      <c r="G332" s="2" t="str">
        <f>INDEX('[1]Pnone Number'!B:B,MATCH([1]Order!B332,[1]Customer!A:A,0))</f>
        <v>555-1484</v>
      </c>
      <c r="H332" s="2" t="str">
        <f>_xlfn.XLOOKUP([1]Order!B332,'[1]Pnone Number'!A:A,'[1]Pnone Number'!B:B,"Not Found")</f>
        <v>555-1474</v>
      </c>
      <c r="I332" s="3">
        <v>41172</v>
      </c>
      <c r="J332" s="1" t="s">
        <v>11</v>
      </c>
      <c r="K332" s="1">
        <v>7</v>
      </c>
    </row>
    <row r="333" spans="1:11" x14ac:dyDescent="0.25">
      <c r="A333" s="1">
        <v>432</v>
      </c>
      <c r="B333" s="1">
        <v>10098</v>
      </c>
      <c r="C333" s="2" t="str">
        <f>INDEX([1]Customer!B:B,MATCH([1]Order!B333,[1]Customer!A:A,0))</f>
        <v xml:space="preserve">    Emerald Fernald</v>
      </c>
      <c r="D333" s="2" t="str">
        <f>INDEX([1]Customer!C:C,MATCH([1]Order!B333,[1]Customer!A:A,0))</f>
        <v>Female</v>
      </c>
      <c r="E333" s="2" t="str">
        <f>INDEX([1]Customer!D:D,MATCH([1]Order!B333,[1]Customer!A:A,0))</f>
        <v>Tampa</v>
      </c>
      <c r="F333" s="2" t="str">
        <f>INDEX([1]Customer!E:E,MATCH([1]Order!B333,[1]Customer!A:A,0))</f>
        <v>USA</v>
      </c>
      <c r="G333" s="2" t="str">
        <f>INDEX('[1]Pnone Number'!B:B,MATCH([1]Order!B333,[1]Customer!A:A,0))</f>
        <v>555-1438</v>
      </c>
      <c r="H333" s="2" t="str">
        <f>_xlfn.XLOOKUP([1]Order!B333,'[1]Pnone Number'!A:A,'[1]Pnone Number'!B:B,"Not Found")</f>
        <v>555-1430</v>
      </c>
      <c r="I333" s="3">
        <v>42292</v>
      </c>
      <c r="J333" s="1" t="s">
        <v>13</v>
      </c>
      <c r="K333" s="1">
        <v>20</v>
      </c>
    </row>
    <row r="334" spans="1:11" x14ac:dyDescent="0.25">
      <c r="A334" s="1">
        <v>433</v>
      </c>
      <c r="B334" s="1">
        <v>10115</v>
      </c>
      <c r="C334" s="2" t="str">
        <f>INDEX([1]Customer!B:B,MATCH([1]Order!B334,[1]Customer!A:A,0))</f>
        <v xml:space="preserve">    Krystle Spainhour</v>
      </c>
      <c r="D334" s="2" t="str">
        <f>INDEX([1]Customer!C:C,MATCH([1]Order!B334,[1]Customer!A:A,0))</f>
        <v>Female</v>
      </c>
      <c r="E334" s="2" t="str">
        <f>INDEX([1]Customer!D:D,MATCH([1]Order!B334,[1]Customer!A:A,0))</f>
        <v>Munich</v>
      </c>
      <c r="F334" s="2" t="str">
        <f>INDEX([1]Customer!E:E,MATCH([1]Order!B334,[1]Customer!A:A,0))</f>
        <v>Germany</v>
      </c>
      <c r="G334" s="2" t="str">
        <f>INDEX('[1]Pnone Number'!B:B,MATCH([1]Order!B334,[1]Customer!A:A,0))</f>
        <v>555-1474</v>
      </c>
      <c r="H334" s="2" t="str">
        <f>_xlfn.XLOOKUP([1]Order!B334,'[1]Pnone Number'!A:A,'[1]Pnone Number'!B:B,"Not Found")</f>
        <v>555-1464</v>
      </c>
      <c r="I334" s="3">
        <v>42201</v>
      </c>
      <c r="J334" s="1" t="s">
        <v>15</v>
      </c>
      <c r="K334" s="1">
        <v>4</v>
      </c>
    </row>
    <row r="335" spans="1:11" x14ac:dyDescent="0.25">
      <c r="A335" s="1">
        <v>434</v>
      </c>
      <c r="B335" s="1">
        <v>10048</v>
      </c>
      <c r="C335" s="2" t="str">
        <f>INDEX([1]Customer!B:B,MATCH([1]Order!B335,[1]Customer!A:A,0))</f>
        <v xml:space="preserve">    Clorinda Clemmer</v>
      </c>
      <c r="D335" s="2" t="str">
        <f>INDEX([1]Customer!C:C,MATCH([1]Order!B335,[1]Customer!A:A,0))</f>
        <v>Female</v>
      </c>
      <c r="E335" s="2" t="str">
        <f>INDEX([1]Customer!D:D,MATCH([1]Order!B335,[1]Customer!A:A,0))</f>
        <v>Toronto</v>
      </c>
      <c r="F335" s="2" t="str">
        <f>INDEX([1]Customer!E:E,MATCH([1]Order!B335,[1]Customer!A:A,0))</f>
        <v>Canada</v>
      </c>
      <c r="G335" s="2" t="str">
        <f>INDEX('[1]Pnone Number'!B:B,MATCH([1]Order!B335,[1]Customer!A:A,0))</f>
        <v>555-1332</v>
      </c>
      <c r="H335" s="2" t="str">
        <f>_xlfn.XLOOKUP([1]Order!B335,'[1]Pnone Number'!A:A,'[1]Pnone Number'!B:B,"Not Found")</f>
        <v>555-1328</v>
      </c>
      <c r="I335" s="3">
        <v>41451</v>
      </c>
      <c r="J335" s="1" t="s">
        <v>18</v>
      </c>
      <c r="K335" s="1">
        <v>13</v>
      </c>
    </row>
    <row r="336" spans="1:11" x14ac:dyDescent="0.25">
      <c r="A336" s="1">
        <v>435</v>
      </c>
      <c r="B336" s="1">
        <v>10110</v>
      </c>
      <c r="C336" s="2" t="str">
        <f>INDEX([1]Customer!B:B,MATCH([1]Order!B336,[1]Customer!A:A,0))</f>
        <v xml:space="preserve">    Granville Core</v>
      </c>
      <c r="D336" s="2" t="str">
        <f>INDEX([1]Customer!C:C,MATCH([1]Order!B336,[1]Customer!A:A,0))</f>
        <v>Male</v>
      </c>
      <c r="E336" s="2" t="str">
        <f>INDEX([1]Customer!D:D,MATCH([1]Order!B336,[1]Customer!A:A,0))</f>
        <v>Pittsburgh</v>
      </c>
      <c r="F336" s="2" t="str">
        <f>INDEX([1]Customer!E:E,MATCH([1]Order!B336,[1]Customer!A:A,0))</f>
        <v>USA</v>
      </c>
      <c r="G336" s="2" t="str">
        <f>INDEX('[1]Pnone Number'!B:B,MATCH([1]Order!B336,[1]Customer!A:A,0))</f>
        <v>555-1464</v>
      </c>
      <c r="H336" s="2" t="str">
        <f>_xlfn.XLOOKUP([1]Order!B336,'[1]Pnone Number'!A:A,'[1]Pnone Number'!B:B,"Not Found")</f>
        <v>555-1454</v>
      </c>
      <c r="I336" s="3">
        <v>42217</v>
      </c>
      <c r="J336" s="1" t="s">
        <v>18</v>
      </c>
      <c r="K336" s="1">
        <v>23</v>
      </c>
    </row>
    <row r="337" spans="1:11" x14ac:dyDescent="0.25">
      <c r="A337" s="1">
        <v>436</v>
      </c>
      <c r="B337" s="1">
        <v>10029</v>
      </c>
      <c r="C337" s="2" t="str">
        <f>INDEX([1]Customer!B:B,MATCH([1]Order!B337,[1]Customer!A:A,0))</f>
        <v xml:space="preserve">    Annabel Rawlings</v>
      </c>
      <c r="D337" s="2" t="str">
        <f>INDEX([1]Customer!C:C,MATCH([1]Order!B337,[1]Customer!A:A,0))</f>
        <v>Female</v>
      </c>
      <c r="E337" s="2" t="str">
        <f>INDEX([1]Customer!D:D,MATCH([1]Order!B337,[1]Customer!A:A,0))</f>
        <v>Milan</v>
      </c>
      <c r="F337" s="2" t="str">
        <f>INDEX([1]Customer!E:E,MATCH([1]Order!B337,[1]Customer!A:A,0))</f>
        <v>Italy</v>
      </c>
      <c r="G337" s="2" t="str">
        <f>INDEX('[1]Pnone Number'!B:B,MATCH([1]Order!B337,[1]Customer!A:A,0))</f>
        <v>555-1294</v>
      </c>
      <c r="H337" s="2" t="str">
        <f>_xlfn.XLOOKUP([1]Order!B337,'[1]Pnone Number'!A:A,'[1]Pnone Number'!B:B,"Not Found")</f>
        <v>555-1290</v>
      </c>
      <c r="I337" s="3">
        <v>40446</v>
      </c>
      <c r="J337" s="1" t="s">
        <v>10</v>
      </c>
      <c r="K337" s="1">
        <v>13</v>
      </c>
    </row>
    <row r="338" spans="1:11" x14ac:dyDescent="0.25">
      <c r="A338" s="1">
        <v>437</v>
      </c>
      <c r="B338" s="1">
        <v>10052</v>
      </c>
      <c r="C338" s="2" t="str">
        <f>INDEX([1]Customer!B:B,MATCH([1]Order!B338,[1]Customer!A:A,0))</f>
        <v xml:space="preserve">    Precious Ellett</v>
      </c>
      <c r="D338" s="2" t="str">
        <f>INDEX([1]Customer!C:C,MATCH([1]Order!B338,[1]Customer!A:A,0))</f>
        <v>Female</v>
      </c>
      <c r="E338" s="2" t="str">
        <f>INDEX([1]Customer!D:D,MATCH([1]Order!B338,[1]Customer!A:A,0))</f>
        <v>Boston</v>
      </c>
      <c r="F338" s="2" t="str">
        <f>INDEX([1]Customer!E:E,MATCH([1]Order!B338,[1]Customer!A:A,0))</f>
        <v>USA</v>
      </c>
      <c r="G338" s="2" t="str">
        <f>INDEX('[1]Pnone Number'!B:B,MATCH([1]Order!B338,[1]Customer!A:A,0))</f>
        <v>555-1340</v>
      </c>
      <c r="H338" s="2" t="str">
        <f>_xlfn.XLOOKUP([1]Order!B338,'[1]Pnone Number'!A:A,'[1]Pnone Number'!B:B,"Not Found")</f>
        <v>555-1336</v>
      </c>
      <c r="I338" s="3">
        <v>40960</v>
      </c>
      <c r="J338" s="1" t="s">
        <v>15</v>
      </c>
      <c r="K338" s="1">
        <v>12</v>
      </c>
    </row>
    <row r="339" spans="1:11" x14ac:dyDescent="0.25">
      <c r="A339" s="1">
        <v>438</v>
      </c>
      <c r="B339" s="1">
        <v>10123</v>
      </c>
      <c r="C339" s="2" t="str">
        <f>INDEX([1]Customer!B:B,MATCH([1]Order!B339,[1]Customer!A:A,0))</f>
        <v xml:space="preserve">    Tamika Pritchett</v>
      </c>
      <c r="D339" s="2" t="str">
        <f>INDEX([1]Customer!C:C,MATCH([1]Order!B339,[1]Customer!A:A,0))</f>
        <v>Female</v>
      </c>
      <c r="E339" s="2" t="str">
        <f>INDEX([1]Customer!D:D,MATCH([1]Order!B339,[1]Customer!A:A,0))</f>
        <v>Riverside</v>
      </c>
      <c r="F339" s="2" t="str">
        <f>INDEX([1]Customer!E:E,MATCH([1]Order!B339,[1]Customer!A:A,0))</f>
        <v>USA</v>
      </c>
      <c r="G339" s="2" t="str">
        <f>INDEX('[1]Pnone Number'!B:B,MATCH([1]Order!B339,[1]Customer!A:A,0))</f>
        <v>555-1490</v>
      </c>
      <c r="H339" s="2" t="str">
        <f>_xlfn.XLOOKUP([1]Order!B339,'[1]Pnone Number'!A:A,'[1]Pnone Number'!B:B,"Not Found")</f>
        <v>555-1480</v>
      </c>
      <c r="I339" s="3">
        <v>40443</v>
      </c>
      <c r="J339" s="1" t="s">
        <v>16</v>
      </c>
      <c r="K339" s="1">
        <v>4</v>
      </c>
    </row>
    <row r="340" spans="1:11" x14ac:dyDescent="0.25">
      <c r="A340" s="1">
        <v>439</v>
      </c>
      <c r="B340" s="1">
        <v>10058</v>
      </c>
      <c r="C340" s="2" t="str">
        <f>INDEX([1]Customer!B:B,MATCH([1]Order!B340,[1]Customer!A:A,0))</f>
        <v xml:space="preserve">    Margy Gamet</v>
      </c>
      <c r="D340" s="2" t="str">
        <f>INDEX([1]Customer!C:C,MATCH([1]Order!B340,[1]Customer!A:A,0))</f>
        <v>Female</v>
      </c>
      <c r="E340" s="2" t="str">
        <f>INDEX([1]Customer!D:D,MATCH([1]Order!B340,[1]Customer!A:A,0))</f>
        <v>Brussels</v>
      </c>
      <c r="F340" s="2" t="str">
        <f>INDEX([1]Customer!E:E,MATCH([1]Order!B340,[1]Customer!A:A,0))</f>
        <v>Belgium</v>
      </c>
      <c r="G340" s="2" t="str">
        <f>INDEX('[1]Pnone Number'!B:B,MATCH([1]Order!B340,[1]Customer!A:A,0))</f>
        <v>555-1354</v>
      </c>
      <c r="H340" s="2" t="str">
        <f>_xlfn.XLOOKUP([1]Order!B340,'[1]Pnone Number'!A:A,'[1]Pnone Number'!B:B,"Not Found")</f>
        <v>555-1348</v>
      </c>
      <c r="I340" s="3">
        <v>40634</v>
      </c>
      <c r="J340" s="1" t="s">
        <v>11</v>
      </c>
      <c r="K340" s="1">
        <v>21</v>
      </c>
    </row>
    <row r="341" spans="1:11" x14ac:dyDescent="0.25">
      <c r="A341" s="1">
        <v>440</v>
      </c>
      <c r="B341" s="1">
        <v>10049</v>
      </c>
      <c r="C341" s="2" t="str">
        <f>INDEX([1]Customer!B:B,MATCH([1]Order!B341,[1]Customer!A:A,0))</f>
        <v xml:space="preserve">    Terresa Murrieta</v>
      </c>
      <c r="D341" s="2" t="str">
        <f>INDEX([1]Customer!C:C,MATCH([1]Order!B341,[1]Customer!A:A,0))</f>
        <v>Female</v>
      </c>
      <c r="E341" s="2" t="str">
        <f>INDEX([1]Customer!D:D,MATCH([1]Order!B341,[1]Customer!A:A,0))</f>
        <v>Milan</v>
      </c>
      <c r="F341" s="2" t="str">
        <f>INDEX([1]Customer!E:E,MATCH([1]Order!B341,[1]Customer!A:A,0))</f>
        <v>Italy</v>
      </c>
      <c r="G341" s="2" t="str">
        <f>INDEX('[1]Pnone Number'!B:B,MATCH([1]Order!B341,[1]Customer!A:A,0))</f>
        <v>555-1334</v>
      </c>
      <c r="H341" s="2" t="str">
        <f>_xlfn.XLOOKUP([1]Order!B341,'[1]Pnone Number'!A:A,'[1]Pnone Number'!B:B,"Not Found")</f>
        <v>555-1330</v>
      </c>
      <c r="I341" s="3">
        <v>42224</v>
      </c>
      <c r="J341" s="1" t="s">
        <v>15</v>
      </c>
      <c r="K341" s="1">
        <v>6</v>
      </c>
    </row>
    <row r="342" spans="1:11" x14ac:dyDescent="0.25">
      <c r="A342" s="1">
        <v>441</v>
      </c>
      <c r="B342" s="1">
        <v>10120</v>
      </c>
      <c r="C342" s="2" t="str">
        <f>INDEX([1]Customer!B:B,MATCH([1]Order!B342,[1]Customer!A:A,0))</f>
        <v xml:space="preserve">    Iris Delosantos</v>
      </c>
      <c r="D342" s="2" t="str">
        <f>INDEX([1]Customer!C:C,MATCH([1]Order!B342,[1]Customer!A:A,0))</f>
        <v>Female</v>
      </c>
      <c r="E342" s="2" t="str">
        <f>INDEX([1]Customer!D:D,MATCH([1]Order!B342,[1]Customer!A:A,0))</f>
        <v xml:space="preserve">Damman </v>
      </c>
      <c r="F342" s="2" t="str">
        <f>INDEX([1]Customer!E:E,MATCH([1]Order!B342,[1]Customer!A:A,0))</f>
        <v>Saudi Arabia</v>
      </c>
      <c r="G342" s="2" t="str">
        <f>INDEX('[1]Pnone Number'!B:B,MATCH([1]Order!B342,[1]Customer!A:A,0))</f>
        <v>555-1484</v>
      </c>
      <c r="H342" s="2" t="str">
        <f>_xlfn.XLOOKUP([1]Order!B342,'[1]Pnone Number'!A:A,'[1]Pnone Number'!B:B,"Not Found")</f>
        <v>555-1474</v>
      </c>
      <c r="I342" s="3">
        <v>40577</v>
      </c>
      <c r="J342" s="1" t="s">
        <v>16</v>
      </c>
      <c r="K342" s="1">
        <v>22</v>
      </c>
    </row>
    <row r="343" spans="1:11" x14ac:dyDescent="0.25">
      <c r="A343" s="1">
        <v>442</v>
      </c>
      <c r="B343" s="1">
        <v>10052</v>
      </c>
      <c r="C343" s="2" t="str">
        <f>INDEX([1]Customer!B:B,MATCH([1]Order!B343,[1]Customer!A:A,0))</f>
        <v xml:space="preserve">    Precious Ellett</v>
      </c>
      <c r="D343" s="2" t="str">
        <f>INDEX([1]Customer!C:C,MATCH([1]Order!B343,[1]Customer!A:A,0))</f>
        <v>Female</v>
      </c>
      <c r="E343" s="2" t="str">
        <f>INDEX([1]Customer!D:D,MATCH([1]Order!B343,[1]Customer!A:A,0))</f>
        <v>Boston</v>
      </c>
      <c r="F343" s="2" t="str">
        <f>INDEX([1]Customer!E:E,MATCH([1]Order!B343,[1]Customer!A:A,0))</f>
        <v>USA</v>
      </c>
      <c r="G343" s="2" t="str">
        <f>INDEX('[1]Pnone Number'!B:B,MATCH([1]Order!B343,[1]Customer!A:A,0))</f>
        <v>555-1340</v>
      </c>
      <c r="H343" s="2" t="str">
        <f>_xlfn.XLOOKUP([1]Order!B343,'[1]Pnone Number'!A:A,'[1]Pnone Number'!B:B,"Not Found")</f>
        <v>555-1336</v>
      </c>
      <c r="I343" s="3">
        <v>42323</v>
      </c>
      <c r="J343" s="1" t="s">
        <v>13</v>
      </c>
      <c r="K343" s="1">
        <v>13</v>
      </c>
    </row>
    <row r="344" spans="1:11" x14ac:dyDescent="0.25">
      <c r="A344" s="1">
        <v>443</v>
      </c>
      <c r="B344" s="1">
        <v>10097</v>
      </c>
      <c r="C344" s="2" t="str">
        <f>INDEX([1]Customer!B:B,MATCH([1]Order!B344,[1]Customer!A:A,0))</f>
        <v xml:space="preserve">    Bulah Kaplan</v>
      </c>
      <c r="D344" s="2" t="str">
        <f>INDEX([1]Customer!C:C,MATCH([1]Order!B344,[1]Customer!A:A,0))</f>
        <v>Female</v>
      </c>
      <c r="E344" s="2" t="str">
        <f>INDEX([1]Customer!D:D,MATCH([1]Order!B344,[1]Customer!A:A,0))</f>
        <v>Sapporo</v>
      </c>
      <c r="F344" s="2" t="str">
        <f>INDEX([1]Customer!E:E,MATCH([1]Order!B344,[1]Customer!A:A,0))</f>
        <v>Japan</v>
      </c>
      <c r="G344" s="2" t="str">
        <f>INDEX('[1]Pnone Number'!B:B,MATCH([1]Order!B344,[1]Customer!A:A,0))</f>
        <v>555-1436</v>
      </c>
      <c r="H344" s="2" t="str">
        <f>_xlfn.XLOOKUP([1]Order!B344,'[1]Pnone Number'!A:A,'[1]Pnone Number'!B:B,"Not Found")</f>
        <v>555-1428</v>
      </c>
      <c r="I344" s="3">
        <v>41786</v>
      </c>
      <c r="J344" s="1" t="s">
        <v>18</v>
      </c>
      <c r="K344" s="1">
        <v>30</v>
      </c>
    </row>
    <row r="345" spans="1:11" x14ac:dyDescent="0.25">
      <c r="A345" s="1">
        <v>444</v>
      </c>
      <c r="B345" s="1">
        <v>10066</v>
      </c>
      <c r="C345" s="2" t="str">
        <f>INDEX([1]Customer!B:B,MATCH([1]Order!B345,[1]Customer!A:A,0))</f>
        <v xml:space="preserve">    Berry Plumadore</v>
      </c>
      <c r="D345" s="2" t="str">
        <f>INDEX([1]Customer!C:C,MATCH([1]Order!B345,[1]Customer!A:A,0))</f>
        <v>Male</v>
      </c>
      <c r="E345" s="2" t="str">
        <f>INDEX([1]Customer!D:D,MATCH([1]Order!B345,[1]Customer!A:A,0))</f>
        <v>Accra</v>
      </c>
      <c r="F345" s="2" t="str">
        <f>INDEX([1]Customer!E:E,MATCH([1]Order!B345,[1]Customer!A:A,0))</f>
        <v>Ghana</v>
      </c>
      <c r="G345" s="2" t="str">
        <f>INDEX('[1]Pnone Number'!B:B,MATCH([1]Order!B345,[1]Customer!A:A,0))</f>
        <v>555-1370</v>
      </c>
      <c r="H345" s="2" t="str">
        <f>_xlfn.XLOOKUP([1]Order!B345,'[1]Pnone Number'!A:A,'[1]Pnone Number'!B:B,"Not Found")</f>
        <v>555-1364</v>
      </c>
      <c r="I345" s="3">
        <v>40986</v>
      </c>
      <c r="J345" s="1" t="s">
        <v>12</v>
      </c>
      <c r="K345" s="1">
        <v>20</v>
      </c>
    </row>
    <row r="346" spans="1:11" x14ac:dyDescent="0.25">
      <c r="A346" s="1">
        <v>445</v>
      </c>
      <c r="B346" s="1">
        <v>10093</v>
      </c>
      <c r="C346" s="2" t="str">
        <f>INDEX([1]Customer!B:B,MATCH([1]Order!B346,[1]Customer!A:A,0))</f>
        <v xml:space="preserve">    Jack Dimas</v>
      </c>
      <c r="D346" s="2" t="str">
        <f>INDEX([1]Customer!C:C,MATCH([1]Order!B346,[1]Customer!A:A,0))</f>
        <v>Male</v>
      </c>
      <c r="E346" s="2" t="str">
        <f>INDEX([1]Customer!D:D,MATCH([1]Order!B346,[1]Customer!A:A,0))</f>
        <v>Fukuoka</v>
      </c>
      <c r="F346" s="2" t="str">
        <f>INDEX([1]Customer!E:E,MATCH([1]Order!B346,[1]Customer!A:A,0))</f>
        <v>Japan</v>
      </c>
      <c r="G346" s="2" t="str">
        <f>INDEX('[1]Pnone Number'!B:B,MATCH([1]Order!B346,[1]Customer!A:A,0))</f>
        <v>555-1428</v>
      </c>
      <c r="H346" s="2" t="str">
        <f>_xlfn.XLOOKUP([1]Order!B346,'[1]Pnone Number'!A:A,'[1]Pnone Number'!B:B,"Not Found")</f>
        <v>555-1420</v>
      </c>
      <c r="I346" s="3">
        <v>40427</v>
      </c>
      <c r="J346" s="1" t="s">
        <v>15</v>
      </c>
      <c r="K346" s="1">
        <v>11</v>
      </c>
    </row>
    <row r="347" spans="1:11" x14ac:dyDescent="0.25">
      <c r="A347" s="1">
        <v>446</v>
      </c>
      <c r="B347" s="1">
        <v>10053</v>
      </c>
      <c r="C347" s="2" t="str">
        <f>INDEX([1]Customer!B:B,MATCH([1]Order!B347,[1]Customer!A:A,0))</f>
        <v xml:space="preserve">    Sueann Oster</v>
      </c>
      <c r="D347" s="2" t="str">
        <f>INDEX([1]Customer!C:C,MATCH([1]Order!B347,[1]Customer!A:A,0))</f>
        <v>Female</v>
      </c>
      <c r="E347" s="2" t="str">
        <f>INDEX([1]Customer!D:D,MATCH([1]Order!B347,[1]Customer!A:A,0))</f>
        <v>Belo Horizonte</v>
      </c>
      <c r="F347" s="2" t="str">
        <f>INDEX([1]Customer!E:E,MATCH([1]Order!B347,[1]Customer!A:A,0))</f>
        <v>Brazil</v>
      </c>
      <c r="G347" s="2" t="str">
        <f>INDEX('[1]Pnone Number'!B:B,MATCH([1]Order!B347,[1]Customer!A:A,0))</f>
        <v>555-1342</v>
      </c>
      <c r="H347" s="2" t="str">
        <f>_xlfn.XLOOKUP([1]Order!B347,'[1]Pnone Number'!A:A,'[1]Pnone Number'!B:B,"Not Found")</f>
        <v>555-1338</v>
      </c>
      <c r="I347" s="3">
        <v>40509</v>
      </c>
      <c r="J347" s="1" t="s">
        <v>15</v>
      </c>
      <c r="K347" s="1">
        <v>8</v>
      </c>
    </row>
    <row r="348" spans="1:11" x14ac:dyDescent="0.25">
      <c r="A348" s="1">
        <v>447</v>
      </c>
      <c r="B348" s="1">
        <v>10108</v>
      </c>
      <c r="C348" s="2" t="str">
        <f>INDEX([1]Customer!B:B,MATCH([1]Order!B348,[1]Customer!A:A,0))</f>
        <v xml:space="preserve">    Margit Gardenhire</v>
      </c>
      <c r="D348" s="2" t="str">
        <f>INDEX([1]Customer!C:C,MATCH([1]Order!B348,[1]Customer!A:A,0))</f>
        <v>Female</v>
      </c>
      <c r="E348" s="2" t="str">
        <f>INDEX([1]Customer!D:D,MATCH([1]Order!B348,[1]Customer!A:A,0))</f>
        <v>Budapest</v>
      </c>
      <c r="F348" s="2" t="str">
        <f>INDEX([1]Customer!E:E,MATCH([1]Order!B348,[1]Customer!A:A,0))</f>
        <v>Hungary</v>
      </c>
      <c r="G348" s="2" t="str">
        <f>INDEX('[1]Pnone Number'!B:B,MATCH([1]Order!B348,[1]Customer!A:A,0))</f>
        <v>555-1458</v>
      </c>
      <c r="H348" s="2" t="str">
        <f>_xlfn.XLOOKUP([1]Order!B348,'[1]Pnone Number'!A:A,'[1]Pnone Number'!B:B,"Not Found")</f>
        <v>555-1450</v>
      </c>
      <c r="I348" s="3">
        <v>41652</v>
      </c>
      <c r="J348" s="1" t="s">
        <v>14</v>
      </c>
      <c r="K348" s="1">
        <v>14</v>
      </c>
    </row>
    <row r="349" spans="1:11" x14ac:dyDescent="0.25">
      <c r="A349" s="1">
        <v>448</v>
      </c>
      <c r="B349" s="1">
        <v>10072</v>
      </c>
      <c r="C349" s="2" t="str">
        <f>INDEX([1]Customer!B:B,MATCH([1]Order!B349,[1]Customer!A:A,0))</f>
        <v xml:space="preserve">    Artie Mendoza</v>
      </c>
      <c r="D349" s="2" t="str">
        <f>INDEX([1]Customer!C:C,MATCH([1]Order!B349,[1]Customer!A:A,0))</f>
        <v>Male</v>
      </c>
      <c r="E349" s="2" t="str">
        <f>INDEX([1]Customer!D:D,MATCH([1]Order!B349,[1]Customer!A:A,0))</f>
        <v>Mesa</v>
      </c>
      <c r="F349" s="2" t="str">
        <f>INDEX([1]Customer!E:E,MATCH([1]Order!B349,[1]Customer!A:A,0))</f>
        <v>USA</v>
      </c>
      <c r="G349" s="2" t="str">
        <f>INDEX('[1]Pnone Number'!B:B,MATCH([1]Order!B349,[1]Customer!A:A,0))</f>
        <v>555-1384</v>
      </c>
      <c r="H349" s="2" t="str">
        <f>_xlfn.XLOOKUP([1]Order!B349,'[1]Pnone Number'!A:A,'[1]Pnone Number'!B:B,"Not Found")</f>
        <v>555-1376</v>
      </c>
      <c r="I349" s="3">
        <v>42291</v>
      </c>
      <c r="J349" s="1" t="s">
        <v>11</v>
      </c>
      <c r="K349" s="1">
        <v>20</v>
      </c>
    </row>
    <row r="350" spans="1:11" x14ac:dyDescent="0.25">
      <c r="A350" s="1">
        <v>449</v>
      </c>
      <c r="B350" s="1">
        <v>10041</v>
      </c>
      <c r="C350" s="2" t="str">
        <f>INDEX([1]Customer!B:B,MATCH([1]Order!B350,[1]Customer!A:A,0))</f>
        <v xml:space="preserve">    Mattie Gebhardt</v>
      </c>
      <c r="D350" s="2" t="str">
        <f>INDEX([1]Customer!C:C,MATCH([1]Order!B350,[1]Customer!A:A,0))</f>
        <v>Male</v>
      </c>
      <c r="E350" s="2" t="str">
        <f>INDEX([1]Customer!D:D,MATCH([1]Order!B350,[1]Customer!A:A,0))</f>
        <v>Tokyo</v>
      </c>
      <c r="F350" s="2" t="str">
        <f>INDEX([1]Customer!E:E,MATCH([1]Order!B350,[1]Customer!A:A,0))</f>
        <v>Japan</v>
      </c>
      <c r="G350" s="2" t="str">
        <f>INDEX('[1]Pnone Number'!B:B,MATCH([1]Order!B350,[1]Customer!A:A,0))</f>
        <v>555-1318</v>
      </c>
      <c r="H350" s="2" t="str">
        <f>_xlfn.XLOOKUP([1]Order!B350,'[1]Pnone Number'!A:A,'[1]Pnone Number'!B:B,"Not Found")</f>
        <v>555-1314</v>
      </c>
      <c r="I350" s="3">
        <v>41745</v>
      </c>
      <c r="J350" s="1" t="s">
        <v>19</v>
      </c>
      <c r="K350" s="1">
        <v>13</v>
      </c>
    </row>
    <row r="351" spans="1:11" x14ac:dyDescent="0.25">
      <c r="A351" s="1">
        <v>450</v>
      </c>
      <c r="B351" s="1">
        <v>10013</v>
      </c>
      <c r="C351" s="2" t="str">
        <f>INDEX([1]Customer!B:B,MATCH([1]Order!B351,[1]Customer!A:A,0))</f>
        <v xml:space="preserve">    Leigha Bouffard</v>
      </c>
      <c r="D351" s="2" t="str">
        <f>INDEX([1]Customer!C:C,MATCH([1]Order!B351,[1]Customer!A:A,0))</f>
        <v>Female</v>
      </c>
      <c r="E351" s="2" t="str">
        <f>INDEX([1]Customer!D:D,MATCH([1]Order!B351,[1]Customer!A:A,0))</f>
        <v>Cairo</v>
      </c>
      <c r="F351" s="2" t="str">
        <f>INDEX([1]Customer!E:E,MATCH([1]Order!B351,[1]Customer!A:A,0))</f>
        <v>Egypt</v>
      </c>
      <c r="G351" s="2" t="str">
        <f>INDEX('[1]Pnone Number'!B:B,MATCH([1]Order!B351,[1]Customer!A:A,0))</f>
        <v>555-1260</v>
      </c>
      <c r="H351" s="2" t="str">
        <f>_xlfn.XLOOKUP([1]Order!B351,'[1]Pnone Number'!A:A,'[1]Pnone Number'!B:B,"Not Found")</f>
        <v>555-1258</v>
      </c>
      <c r="I351" s="3">
        <v>41975</v>
      </c>
      <c r="J351" s="1" t="s">
        <v>14</v>
      </c>
      <c r="K351" s="1">
        <v>9</v>
      </c>
    </row>
    <row r="352" spans="1:11" x14ac:dyDescent="0.25">
      <c r="A352" s="1">
        <v>451</v>
      </c>
      <c r="B352" s="1">
        <v>10135</v>
      </c>
      <c r="C352" s="2" t="str">
        <f>INDEX([1]Customer!B:B,MATCH([1]Order!B352,[1]Customer!A:A,0))</f>
        <v xml:space="preserve">    Santiago Nold</v>
      </c>
      <c r="D352" s="2" t="str">
        <f>INDEX([1]Customer!C:C,MATCH([1]Order!B352,[1]Customer!A:A,0))</f>
        <v>Male</v>
      </c>
      <c r="E352" s="2" t="str">
        <f>INDEX([1]Customer!D:D,MATCH([1]Order!B352,[1]Customer!A:A,0))</f>
        <v>Jakarta</v>
      </c>
      <c r="F352" s="2" t="str">
        <f>INDEX([1]Customer!E:E,MATCH([1]Order!B352,[1]Customer!A:A,0))</f>
        <v>Indonesia</v>
      </c>
      <c r="G352" s="2" t="str">
        <f>INDEX('[1]Pnone Number'!B:B,MATCH([1]Order!B352,[1]Customer!A:A,0))</f>
        <v>555-1514</v>
      </c>
      <c r="H352" s="2" t="str">
        <f>_xlfn.XLOOKUP([1]Order!B352,'[1]Pnone Number'!A:A,'[1]Pnone Number'!B:B,"Not Found")</f>
        <v>555-1504</v>
      </c>
      <c r="I352" s="3">
        <v>41756</v>
      </c>
      <c r="J352" s="1" t="s">
        <v>13</v>
      </c>
      <c r="K352" s="1">
        <v>15</v>
      </c>
    </row>
    <row r="353" spans="1:11" x14ac:dyDescent="0.25">
      <c r="A353" s="1">
        <v>452</v>
      </c>
      <c r="B353" s="1">
        <v>10103</v>
      </c>
      <c r="C353" s="2" t="str">
        <f>INDEX([1]Customer!B:B,MATCH([1]Order!B353,[1]Customer!A:A,0))</f>
        <v xml:space="preserve">    Kit Platner</v>
      </c>
      <c r="D353" s="2" t="str">
        <f>INDEX([1]Customer!C:C,MATCH([1]Order!B353,[1]Customer!A:A,0))</f>
        <v>Male</v>
      </c>
      <c r="E353" s="2" t="str">
        <f>INDEX([1]Customer!D:D,MATCH([1]Order!B353,[1]Customer!A:A,0))</f>
        <v>Hamburg</v>
      </c>
      <c r="F353" s="2" t="str">
        <f>INDEX([1]Customer!E:E,MATCH([1]Order!B353,[1]Customer!A:A,0))</f>
        <v>Germany</v>
      </c>
      <c r="G353" s="2" t="str">
        <f>INDEX('[1]Pnone Number'!B:B,MATCH([1]Order!B353,[1]Customer!A:A,0))</f>
        <v>555-1448</v>
      </c>
      <c r="H353" s="2" t="str">
        <f>_xlfn.XLOOKUP([1]Order!B353,'[1]Pnone Number'!A:A,'[1]Pnone Number'!B:B,"Not Found")</f>
        <v>555-1440</v>
      </c>
      <c r="I353" s="3">
        <v>41702</v>
      </c>
      <c r="J353" s="1" t="s">
        <v>14</v>
      </c>
      <c r="K353" s="1">
        <v>1</v>
      </c>
    </row>
    <row r="354" spans="1:11" x14ac:dyDescent="0.25">
      <c r="A354" s="1">
        <v>453</v>
      </c>
      <c r="B354" s="1">
        <v>10027</v>
      </c>
      <c r="C354" s="2" t="str">
        <f>INDEX([1]Customer!B:B,MATCH([1]Order!B354,[1]Customer!A:A,0))</f>
        <v xml:space="preserve">    Leona Saia</v>
      </c>
      <c r="D354" s="2" t="str">
        <f>INDEX([1]Customer!C:C,MATCH([1]Order!B354,[1]Customer!A:A,0))</f>
        <v>Female</v>
      </c>
      <c r="E354" s="2" t="str">
        <f>INDEX([1]Customer!D:D,MATCH([1]Order!B354,[1]Customer!A:A,0))</f>
        <v>Kuala Lumpur</v>
      </c>
      <c r="F354" s="2" t="str">
        <f>INDEX([1]Customer!E:E,MATCH([1]Order!B354,[1]Customer!A:A,0))</f>
        <v>Malaysia</v>
      </c>
      <c r="G354" s="2" t="str">
        <f>INDEX('[1]Pnone Number'!B:B,MATCH([1]Order!B354,[1]Customer!A:A,0))</f>
        <v>555-1290</v>
      </c>
      <c r="H354" s="2" t="str">
        <f>_xlfn.XLOOKUP([1]Order!B354,'[1]Pnone Number'!A:A,'[1]Pnone Number'!B:B,"Not Found")</f>
        <v>555-1286</v>
      </c>
      <c r="I354" s="3">
        <v>41543</v>
      </c>
      <c r="J354" s="1" t="s">
        <v>17</v>
      </c>
      <c r="K354" s="1">
        <v>2</v>
      </c>
    </row>
    <row r="355" spans="1:11" x14ac:dyDescent="0.25">
      <c r="A355" s="1">
        <v>454</v>
      </c>
      <c r="B355" s="1">
        <v>10147</v>
      </c>
      <c r="C355" s="2" t="str">
        <f>INDEX([1]Customer!B:B,MATCH([1]Order!B355,[1]Customer!A:A,0))</f>
        <v xml:space="preserve">    Johnathon Haug</v>
      </c>
      <c r="D355" s="2" t="str">
        <f>INDEX([1]Customer!C:C,MATCH([1]Order!B355,[1]Customer!A:A,0))</f>
        <v>Male</v>
      </c>
      <c r="E355" s="2" t="str">
        <f>INDEX([1]Customer!D:D,MATCH([1]Order!B355,[1]Customer!A:A,0))</f>
        <v>Boston</v>
      </c>
      <c r="F355" s="2" t="str">
        <f>INDEX([1]Customer!E:E,MATCH([1]Order!B355,[1]Customer!A:A,0))</f>
        <v>USA</v>
      </c>
      <c r="G355" s="2">
        <f>INDEX('[1]Pnone Number'!B:B,MATCH([1]Order!B355,[1]Customer!A:A,0))</f>
        <v>0</v>
      </c>
      <c r="H355" s="2" t="str">
        <f>_xlfn.XLOOKUP([1]Order!B355,'[1]Pnone Number'!A:A,'[1]Pnone Number'!B:B,"Not Found")</f>
        <v>555-1528</v>
      </c>
      <c r="I355" s="3">
        <v>40502</v>
      </c>
      <c r="J355" s="1" t="s">
        <v>14</v>
      </c>
      <c r="K355" s="1">
        <v>13</v>
      </c>
    </row>
    <row r="356" spans="1:11" x14ac:dyDescent="0.25">
      <c r="A356" s="1">
        <v>455</v>
      </c>
      <c r="B356" s="1">
        <v>10130</v>
      </c>
      <c r="C356" s="2" t="str">
        <f>INDEX([1]Customer!B:B,MATCH([1]Order!B356,[1]Customer!A:A,0))</f>
        <v xml:space="preserve">    Omega Woolford</v>
      </c>
      <c r="D356" s="2" t="str">
        <f>INDEX([1]Customer!C:C,MATCH([1]Order!B356,[1]Customer!A:A,0))</f>
        <v>Female</v>
      </c>
      <c r="E356" s="2" t="str">
        <f>INDEX([1]Customer!D:D,MATCH([1]Order!B356,[1]Customer!A:A,0))</f>
        <v>Mexico City</v>
      </c>
      <c r="F356" s="2" t="str">
        <f>INDEX([1]Customer!E:E,MATCH([1]Order!B356,[1]Customer!A:A,0))</f>
        <v>Mexico</v>
      </c>
      <c r="G356" s="2" t="str">
        <f>INDEX('[1]Pnone Number'!B:B,MATCH([1]Order!B356,[1]Customer!A:A,0))</f>
        <v>555-1504</v>
      </c>
      <c r="H356" s="2" t="str">
        <f>_xlfn.XLOOKUP([1]Order!B356,'[1]Pnone Number'!A:A,'[1]Pnone Number'!B:B,"Not Found")</f>
        <v>555-1494</v>
      </c>
      <c r="I356" s="3">
        <v>40404</v>
      </c>
      <c r="J356" s="1" t="s">
        <v>10</v>
      </c>
      <c r="K356" s="1">
        <v>25</v>
      </c>
    </row>
    <row r="357" spans="1:11" x14ac:dyDescent="0.25">
      <c r="A357" s="1">
        <v>456</v>
      </c>
      <c r="B357" s="1">
        <v>10100</v>
      </c>
      <c r="C357" s="2" t="str">
        <f>INDEX([1]Customer!B:B,MATCH([1]Order!B357,[1]Customer!A:A,0))</f>
        <v xml:space="preserve">    Patrick Manuel</v>
      </c>
      <c r="D357" s="2" t="str">
        <f>INDEX([1]Customer!C:C,MATCH([1]Order!B357,[1]Customer!A:A,0))</f>
        <v>Male</v>
      </c>
      <c r="E357" s="2" t="str">
        <f>INDEX([1]Customer!D:D,MATCH([1]Order!B357,[1]Customer!A:A,0))</f>
        <v>Warsaw</v>
      </c>
      <c r="F357" s="2" t="str">
        <f>INDEX([1]Customer!E:E,MATCH([1]Order!B357,[1]Customer!A:A,0))</f>
        <v>Poland</v>
      </c>
      <c r="G357" s="2" t="str">
        <f>INDEX('[1]Pnone Number'!B:B,MATCH([1]Order!B357,[1]Customer!A:A,0))</f>
        <v>555-1442</v>
      </c>
      <c r="H357" s="2" t="str">
        <f>_xlfn.XLOOKUP([1]Order!B357,'[1]Pnone Number'!A:A,'[1]Pnone Number'!B:B,"Not Found")</f>
        <v>555-1434</v>
      </c>
      <c r="I357" s="3">
        <v>41796</v>
      </c>
      <c r="J357" s="1" t="s">
        <v>10</v>
      </c>
      <c r="K357" s="1">
        <v>16</v>
      </c>
    </row>
    <row r="358" spans="1:11" x14ac:dyDescent="0.25">
      <c r="A358" s="1">
        <v>457</v>
      </c>
      <c r="B358" s="1">
        <v>10020</v>
      </c>
      <c r="C358" s="2" t="str">
        <f>INDEX([1]Customer!B:B,MATCH([1]Order!B358,[1]Customer!A:A,0))</f>
        <v xml:space="preserve">    Erik Crinklaw</v>
      </c>
      <c r="D358" s="2" t="str">
        <f>INDEX([1]Customer!C:C,MATCH([1]Order!B358,[1]Customer!A:A,0))</f>
        <v>Male</v>
      </c>
      <c r="E358" s="2" t="str">
        <f>INDEX([1]Customer!D:D,MATCH([1]Order!B358,[1]Customer!A:A,0))</f>
        <v>Paris</v>
      </c>
      <c r="F358" s="2" t="str">
        <f>INDEX([1]Customer!E:E,MATCH([1]Order!B358,[1]Customer!A:A,0))</f>
        <v>France</v>
      </c>
      <c r="G358" s="2" t="str">
        <f>INDEX('[1]Pnone Number'!B:B,MATCH([1]Order!B358,[1]Customer!A:A,0))</f>
        <v>555-1274</v>
      </c>
      <c r="H358" s="2" t="str">
        <f>_xlfn.XLOOKUP([1]Order!B358,'[1]Pnone Number'!A:A,'[1]Pnone Number'!B:B,"Not Found")</f>
        <v>555-1272</v>
      </c>
      <c r="I358" s="3">
        <v>42265</v>
      </c>
      <c r="J358" s="1" t="s">
        <v>16</v>
      </c>
      <c r="K358" s="1">
        <v>12</v>
      </c>
    </row>
    <row r="359" spans="1:11" x14ac:dyDescent="0.25">
      <c r="A359" s="1">
        <v>458</v>
      </c>
      <c r="B359" s="1">
        <v>10065</v>
      </c>
      <c r="C359" s="2" t="str">
        <f>INDEX([1]Customer!B:B,MATCH([1]Order!B359,[1]Customer!A:A,0))</f>
        <v xml:space="preserve">    Tracey Voyles</v>
      </c>
      <c r="D359" s="2" t="str">
        <f>INDEX([1]Customer!C:C,MATCH([1]Order!B359,[1]Customer!A:A,0))</f>
        <v>Male</v>
      </c>
      <c r="E359" s="2" t="str">
        <f>INDEX([1]Customer!D:D,MATCH([1]Order!B359,[1]Customer!A:A,0))</f>
        <v>Cincinnati</v>
      </c>
      <c r="F359" s="2" t="str">
        <f>INDEX([1]Customer!E:E,MATCH([1]Order!B359,[1]Customer!A:A,0))</f>
        <v>USA</v>
      </c>
      <c r="G359" s="2" t="str">
        <f>INDEX('[1]Pnone Number'!B:B,MATCH([1]Order!B359,[1]Customer!A:A,0))</f>
        <v>555-1368</v>
      </c>
      <c r="H359" s="2" t="str">
        <f>_xlfn.XLOOKUP([1]Order!B359,'[1]Pnone Number'!A:A,'[1]Pnone Number'!B:B,"Not Found")</f>
        <v>555-1362</v>
      </c>
      <c r="I359" s="3">
        <v>41760</v>
      </c>
      <c r="J359" s="1" t="s">
        <v>18</v>
      </c>
      <c r="K359" s="1">
        <v>12</v>
      </c>
    </row>
    <row r="360" spans="1:11" x14ac:dyDescent="0.25">
      <c r="A360" s="1">
        <v>459</v>
      </c>
      <c r="B360" s="1">
        <v>10052</v>
      </c>
      <c r="C360" s="2" t="str">
        <f>INDEX([1]Customer!B:B,MATCH([1]Order!B360,[1]Customer!A:A,0))</f>
        <v xml:space="preserve">    Precious Ellett</v>
      </c>
      <c r="D360" s="2" t="str">
        <f>INDEX([1]Customer!C:C,MATCH([1]Order!B360,[1]Customer!A:A,0))</f>
        <v>Female</v>
      </c>
      <c r="E360" s="2" t="str">
        <f>INDEX([1]Customer!D:D,MATCH([1]Order!B360,[1]Customer!A:A,0))</f>
        <v>Boston</v>
      </c>
      <c r="F360" s="2" t="str">
        <f>INDEX([1]Customer!E:E,MATCH([1]Order!B360,[1]Customer!A:A,0))</f>
        <v>USA</v>
      </c>
      <c r="G360" s="2" t="str">
        <f>INDEX('[1]Pnone Number'!B:B,MATCH([1]Order!B360,[1]Customer!A:A,0))</f>
        <v>555-1340</v>
      </c>
      <c r="H360" s="2" t="str">
        <f>_xlfn.XLOOKUP([1]Order!B360,'[1]Pnone Number'!A:A,'[1]Pnone Number'!B:B,"Not Found")</f>
        <v>555-1336</v>
      </c>
      <c r="I360" s="3">
        <v>42087</v>
      </c>
      <c r="J360" s="1" t="s">
        <v>14</v>
      </c>
      <c r="K360" s="1">
        <v>26</v>
      </c>
    </row>
    <row r="361" spans="1:11" x14ac:dyDescent="0.25">
      <c r="A361" s="1">
        <v>460</v>
      </c>
      <c r="B361" s="1">
        <v>10112</v>
      </c>
      <c r="C361" s="2" t="str">
        <f>INDEX([1]Customer!B:B,MATCH([1]Order!B361,[1]Customer!A:A,0))</f>
        <v xml:space="preserve">    Dylan Beeks</v>
      </c>
      <c r="D361" s="2" t="str">
        <f>INDEX([1]Customer!C:C,MATCH([1]Order!B361,[1]Customer!A:A,0))</f>
        <v>Male</v>
      </c>
      <c r="E361" s="2" t="str">
        <f>INDEX([1]Customer!D:D,MATCH([1]Order!B361,[1]Customer!A:A,0))</f>
        <v>Harare</v>
      </c>
      <c r="F361" s="2" t="str">
        <f>INDEX([1]Customer!E:E,MATCH([1]Order!B361,[1]Customer!A:A,0))</f>
        <v>Zimbabwe</v>
      </c>
      <c r="G361" s="2" t="str">
        <f>INDEX('[1]Pnone Number'!B:B,MATCH([1]Order!B361,[1]Customer!A:A,0))</f>
        <v>555-1468</v>
      </c>
      <c r="H361" s="2" t="str">
        <f>_xlfn.XLOOKUP([1]Order!B361,'[1]Pnone Number'!A:A,'[1]Pnone Number'!B:B,"Not Found")</f>
        <v>555-1458</v>
      </c>
      <c r="I361" s="3">
        <v>41463</v>
      </c>
      <c r="J361" s="1" t="s">
        <v>10</v>
      </c>
      <c r="K361" s="1">
        <v>5</v>
      </c>
    </row>
    <row r="362" spans="1:11" x14ac:dyDescent="0.25">
      <c r="A362" s="1">
        <v>461</v>
      </c>
      <c r="B362" s="1">
        <v>10017</v>
      </c>
      <c r="C362" s="2" t="str">
        <f>INDEX([1]Customer!B:B,MATCH([1]Order!B362,[1]Customer!A:A,0))</f>
        <v xml:space="preserve">    Genaro Knutson</v>
      </c>
      <c r="D362" s="2" t="str">
        <f>INDEX([1]Customer!C:C,MATCH([1]Order!B362,[1]Customer!A:A,0))</f>
        <v>Male</v>
      </c>
      <c r="E362" s="2" t="str">
        <f>INDEX([1]Customer!D:D,MATCH([1]Order!B362,[1]Customer!A:A,0))</f>
        <v>Moscow</v>
      </c>
      <c r="F362" s="2" t="str">
        <f>INDEX([1]Customer!E:E,MATCH([1]Order!B362,[1]Customer!A:A,0))</f>
        <v>Russia</v>
      </c>
      <c r="G362" s="2" t="str">
        <f>INDEX('[1]Pnone Number'!B:B,MATCH([1]Order!B362,[1]Customer!A:A,0))</f>
        <v>555-1268</v>
      </c>
      <c r="H362" s="2" t="str">
        <f>_xlfn.XLOOKUP([1]Order!B362,'[1]Pnone Number'!A:A,'[1]Pnone Number'!B:B,"Not Found")</f>
        <v>555-1266</v>
      </c>
      <c r="I362" s="3">
        <v>41766</v>
      </c>
      <c r="J362" s="1" t="s">
        <v>12</v>
      </c>
      <c r="K362" s="1">
        <v>26</v>
      </c>
    </row>
    <row r="363" spans="1:11" x14ac:dyDescent="0.25">
      <c r="A363" s="1">
        <v>462</v>
      </c>
      <c r="B363" s="1">
        <v>10020</v>
      </c>
      <c r="C363" s="2" t="str">
        <f>INDEX([1]Customer!B:B,MATCH([1]Order!B363,[1]Customer!A:A,0))</f>
        <v xml:space="preserve">    Erik Crinklaw</v>
      </c>
      <c r="D363" s="2" t="str">
        <f>INDEX([1]Customer!C:C,MATCH([1]Order!B363,[1]Customer!A:A,0))</f>
        <v>Male</v>
      </c>
      <c r="E363" s="2" t="str">
        <f>INDEX([1]Customer!D:D,MATCH([1]Order!B363,[1]Customer!A:A,0))</f>
        <v>Paris</v>
      </c>
      <c r="F363" s="2" t="str">
        <f>INDEX([1]Customer!E:E,MATCH([1]Order!B363,[1]Customer!A:A,0))</f>
        <v>France</v>
      </c>
      <c r="G363" s="2" t="str">
        <f>INDEX('[1]Pnone Number'!B:B,MATCH([1]Order!B363,[1]Customer!A:A,0))</f>
        <v>555-1274</v>
      </c>
      <c r="H363" s="2" t="str">
        <f>_xlfn.XLOOKUP([1]Order!B363,'[1]Pnone Number'!A:A,'[1]Pnone Number'!B:B,"Not Found")</f>
        <v>555-1272</v>
      </c>
      <c r="I363" s="3">
        <v>41867</v>
      </c>
      <c r="J363" s="1" t="s">
        <v>16</v>
      </c>
      <c r="K363" s="1">
        <v>29</v>
      </c>
    </row>
    <row r="364" spans="1:11" x14ac:dyDescent="0.25">
      <c r="A364" s="1">
        <v>463</v>
      </c>
      <c r="B364" s="1">
        <v>10103</v>
      </c>
      <c r="C364" s="2" t="str">
        <f>INDEX([1]Customer!B:B,MATCH([1]Order!B364,[1]Customer!A:A,0))</f>
        <v xml:space="preserve">    Kit Platner</v>
      </c>
      <c r="D364" s="2" t="str">
        <f>INDEX([1]Customer!C:C,MATCH([1]Order!B364,[1]Customer!A:A,0))</f>
        <v>Male</v>
      </c>
      <c r="E364" s="2" t="str">
        <f>INDEX([1]Customer!D:D,MATCH([1]Order!B364,[1]Customer!A:A,0))</f>
        <v>Hamburg</v>
      </c>
      <c r="F364" s="2" t="str">
        <f>INDEX([1]Customer!E:E,MATCH([1]Order!B364,[1]Customer!A:A,0))</f>
        <v>Germany</v>
      </c>
      <c r="G364" s="2" t="str">
        <f>INDEX('[1]Pnone Number'!B:B,MATCH([1]Order!B364,[1]Customer!A:A,0))</f>
        <v>555-1448</v>
      </c>
      <c r="H364" s="2" t="str">
        <f>_xlfn.XLOOKUP([1]Order!B364,'[1]Pnone Number'!A:A,'[1]Pnone Number'!B:B,"Not Found")</f>
        <v>555-1440</v>
      </c>
      <c r="I364" s="3">
        <v>42077</v>
      </c>
      <c r="J364" s="1" t="s">
        <v>11</v>
      </c>
      <c r="K364" s="1">
        <v>26</v>
      </c>
    </row>
    <row r="365" spans="1:11" x14ac:dyDescent="0.25">
      <c r="A365" s="1">
        <v>464</v>
      </c>
      <c r="B365" s="1">
        <v>10085</v>
      </c>
      <c r="C365" s="2" t="str">
        <f>INDEX([1]Customer!B:B,MATCH([1]Order!B365,[1]Customer!A:A,0))</f>
        <v xml:space="preserve">    Celeste Dorothy</v>
      </c>
      <c r="D365" s="2" t="str">
        <f>INDEX([1]Customer!C:C,MATCH([1]Order!B365,[1]Customer!A:A,0))</f>
        <v>Female</v>
      </c>
      <c r="E365" s="2" t="str">
        <f>INDEX([1]Customer!D:D,MATCH([1]Order!B365,[1]Customer!A:A,0))</f>
        <v>Tel Aviv</v>
      </c>
      <c r="F365" s="2" t="str">
        <f>INDEX([1]Customer!E:E,MATCH([1]Order!B365,[1]Customer!A:A,0))</f>
        <v>Israel</v>
      </c>
      <c r="G365" s="2" t="str">
        <f>INDEX('[1]Pnone Number'!B:B,MATCH([1]Order!B365,[1]Customer!A:A,0))</f>
        <v>555-1412</v>
      </c>
      <c r="H365" s="2" t="str">
        <f>_xlfn.XLOOKUP([1]Order!B365,'[1]Pnone Number'!A:A,'[1]Pnone Number'!B:B,"Not Found")</f>
        <v>555-1404</v>
      </c>
      <c r="I365" s="3">
        <v>42317</v>
      </c>
      <c r="J365" s="1" t="s">
        <v>18</v>
      </c>
      <c r="K365" s="1">
        <v>18</v>
      </c>
    </row>
    <row r="366" spans="1:11" x14ac:dyDescent="0.25">
      <c r="A366" s="1">
        <v>465</v>
      </c>
      <c r="B366" s="1">
        <v>10078</v>
      </c>
      <c r="C366" s="2" t="str">
        <f>INDEX([1]Customer!B:B,MATCH([1]Order!B366,[1]Customer!A:A,0))</f>
        <v xml:space="preserve">    Logan Schwan</v>
      </c>
      <c r="D366" s="2" t="str">
        <f>INDEX([1]Customer!C:C,MATCH([1]Order!B366,[1]Customer!A:A,0))</f>
        <v>Male</v>
      </c>
      <c r="E366" s="2" t="str">
        <f>INDEX([1]Customer!D:D,MATCH([1]Order!B366,[1]Customer!A:A,0))</f>
        <v>Cape Town</v>
      </c>
      <c r="F366" s="2" t="str">
        <f>INDEX([1]Customer!E:E,MATCH([1]Order!B366,[1]Customer!A:A,0))</f>
        <v>South Africa</v>
      </c>
      <c r="G366" s="2" t="str">
        <f>INDEX('[1]Pnone Number'!B:B,MATCH([1]Order!B366,[1]Customer!A:A,0))</f>
        <v>555-1396</v>
      </c>
      <c r="H366" s="2" t="str">
        <f>_xlfn.XLOOKUP([1]Order!B366,'[1]Pnone Number'!A:A,'[1]Pnone Number'!B:B,"Not Found")</f>
        <v>555-1388</v>
      </c>
      <c r="I366" s="3">
        <v>42267</v>
      </c>
      <c r="J366" s="1" t="s">
        <v>12</v>
      </c>
      <c r="K366" s="1">
        <v>16</v>
      </c>
    </row>
    <row r="367" spans="1:11" x14ac:dyDescent="0.25">
      <c r="A367" s="1">
        <v>466</v>
      </c>
      <c r="B367" s="1">
        <v>10133</v>
      </c>
      <c r="C367" s="2" t="str">
        <f>INDEX([1]Customer!B:B,MATCH([1]Order!B367,[1]Customer!A:A,0))</f>
        <v xml:space="preserve">    Conrad Haggard</v>
      </c>
      <c r="D367" s="2" t="str">
        <f>INDEX([1]Customer!C:C,MATCH([1]Order!B367,[1]Customer!A:A,0))</f>
        <v>Male</v>
      </c>
      <c r="E367" s="2" t="str">
        <f>INDEX([1]Customer!D:D,MATCH([1]Order!B367,[1]Customer!A:A,0))</f>
        <v>Mumbai</v>
      </c>
      <c r="F367" s="2" t="str">
        <f>INDEX([1]Customer!E:E,MATCH([1]Order!B367,[1]Customer!A:A,0))</f>
        <v>India</v>
      </c>
      <c r="G367" s="2" t="str">
        <f>INDEX('[1]Pnone Number'!B:B,MATCH([1]Order!B367,[1]Customer!A:A,0))</f>
        <v>555-1510</v>
      </c>
      <c r="H367" s="2" t="str">
        <f>_xlfn.XLOOKUP([1]Order!B367,'[1]Pnone Number'!A:A,'[1]Pnone Number'!B:B,"Not Found")</f>
        <v>555-1500</v>
      </c>
      <c r="I367" s="3">
        <v>40774</v>
      </c>
      <c r="J367" s="1" t="s">
        <v>17</v>
      </c>
      <c r="K367" s="1">
        <v>6</v>
      </c>
    </row>
    <row r="368" spans="1:11" x14ac:dyDescent="0.25">
      <c r="A368" s="1">
        <v>467</v>
      </c>
      <c r="B368" s="1">
        <v>10101</v>
      </c>
      <c r="C368" s="2" t="str">
        <f>INDEX([1]Customer!B:B,MATCH([1]Order!B368,[1]Customer!A:A,0))</f>
        <v xml:space="preserve">    Steve Meinhardt</v>
      </c>
      <c r="D368" s="2" t="str">
        <f>INDEX([1]Customer!C:C,MATCH([1]Order!B368,[1]Customer!A:A,0))</f>
        <v>Male</v>
      </c>
      <c r="E368" s="2" t="str">
        <f>INDEX([1]Customer!D:D,MATCH([1]Order!B368,[1]Customer!A:A,0))</f>
        <v>Denver</v>
      </c>
      <c r="F368" s="2" t="str">
        <f>INDEX([1]Customer!E:E,MATCH([1]Order!B368,[1]Customer!A:A,0))</f>
        <v>USA</v>
      </c>
      <c r="G368" s="2" t="str">
        <f>INDEX('[1]Pnone Number'!B:B,MATCH([1]Order!B368,[1]Customer!A:A,0))</f>
        <v>555-1444</v>
      </c>
      <c r="H368" s="2" t="str">
        <f>_xlfn.XLOOKUP([1]Order!B368,'[1]Pnone Number'!A:A,'[1]Pnone Number'!B:B,"Not Found")</f>
        <v>555-1436</v>
      </c>
      <c r="I368" s="3">
        <v>42065</v>
      </c>
      <c r="J368" s="1" t="s">
        <v>18</v>
      </c>
      <c r="K368" s="1">
        <v>1</v>
      </c>
    </row>
    <row r="369" spans="1:11" x14ac:dyDescent="0.25">
      <c r="A369" s="1">
        <v>468</v>
      </c>
      <c r="B369" s="1">
        <v>10064</v>
      </c>
      <c r="C369" s="2" t="str">
        <f>INDEX([1]Customer!B:B,MATCH([1]Order!B369,[1]Customer!A:A,0))</f>
        <v xml:space="preserve">    Damian Nedeau</v>
      </c>
      <c r="D369" s="2" t="str">
        <f>INDEX([1]Customer!C:C,MATCH([1]Order!B369,[1]Customer!A:A,0))</f>
        <v>Male</v>
      </c>
      <c r="E369" s="2" t="str">
        <f>INDEX([1]Customer!D:D,MATCH([1]Order!B369,[1]Customer!A:A,0))</f>
        <v>Riverside</v>
      </c>
      <c r="F369" s="2" t="str">
        <f>INDEX([1]Customer!E:E,MATCH([1]Order!B369,[1]Customer!A:A,0))</f>
        <v>USA</v>
      </c>
      <c r="G369" s="2" t="str">
        <f>INDEX('[1]Pnone Number'!B:B,MATCH([1]Order!B369,[1]Customer!A:A,0))</f>
        <v>555-1366</v>
      </c>
      <c r="H369" s="2" t="str">
        <f>_xlfn.XLOOKUP([1]Order!B369,'[1]Pnone Number'!A:A,'[1]Pnone Number'!B:B,"Not Found")</f>
        <v>555-1360</v>
      </c>
      <c r="I369" s="3">
        <v>42238</v>
      </c>
      <c r="J369" s="1" t="s">
        <v>17</v>
      </c>
      <c r="K369" s="1">
        <v>17</v>
      </c>
    </row>
    <row r="370" spans="1:11" x14ac:dyDescent="0.25">
      <c r="A370" s="1">
        <v>469</v>
      </c>
      <c r="B370" s="1">
        <v>10024</v>
      </c>
      <c r="C370" s="2" t="str">
        <f>INDEX([1]Customer!B:B,MATCH([1]Order!B370,[1]Customer!A:A,0))</f>
        <v xml:space="preserve">    Beata Smyth</v>
      </c>
      <c r="D370" s="2" t="str">
        <f>INDEX([1]Customer!C:C,MATCH([1]Order!B370,[1]Customer!A:A,0))</f>
        <v>Female</v>
      </c>
      <c r="E370" s="2" t="str">
        <f>INDEX([1]Customer!D:D,MATCH([1]Order!B370,[1]Customer!A:A,0))</f>
        <v>Ho Chi Minh City</v>
      </c>
      <c r="F370" s="2" t="str">
        <f>INDEX([1]Customer!E:E,MATCH([1]Order!B370,[1]Customer!A:A,0))</f>
        <v>Vietnam</v>
      </c>
      <c r="G370" s="2" t="str">
        <f>INDEX('[1]Pnone Number'!B:B,MATCH([1]Order!B370,[1]Customer!A:A,0))</f>
        <v>555-1284</v>
      </c>
      <c r="H370" s="2" t="str">
        <f>_xlfn.XLOOKUP([1]Order!B370,'[1]Pnone Number'!A:A,'[1]Pnone Number'!B:B,"Not Found")</f>
        <v>555-1280</v>
      </c>
      <c r="I370" s="3">
        <v>40635</v>
      </c>
      <c r="J370" s="1" t="s">
        <v>12</v>
      </c>
      <c r="K370" s="1">
        <v>25</v>
      </c>
    </row>
    <row r="371" spans="1:11" x14ac:dyDescent="0.25">
      <c r="A371" s="1">
        <v>470</v>
      </c>
      <c r="B371" s="1">
        <v>10086</v>
      </c>
      <c r="C371" s="2" t="str">
        <f>INDEX([1]Customer!B:B,MATCH([1]Order!B371,[1]Customer!A:A,0))</f>
        <v xml:space="preserve">    Lisette Bowsher</v>
      </c>
      <c r="D371" s="2" t="str">
        <f>INDEX([1]Customer!C:C,MATCH([1]Order!B371,[1]Customer!A:A,0))</f>
        <v>Female</v>
      </c>
      <c r="E371" s="2" t="str">
        <f>INDEX([1]Customer!D:D,MATCH([1]Order!B371,[1]Customer!A:A,0))</f>
        <v>Birmingham</v>
      </c>
      <c r="F371" s="2" t="str">
        <f>INDEX([1]Customer!E:E,MATCH([1]Order!B371,[1]Customer!A:A,0))</f>
        <v>UK</v>
      </c>
      <c r="G371" s="2" t="str">
        <f>INDEX('[1]Pnone Number'!B:B,MATCH([1]Order!B371,[1]Customer!A:A,0))</f>
        <v>555-1414</v>
      </c>
      <c r="H371" s="2" t="str">
        <f>_xlfn.XLOOKUP([1]Order!B371,'[1]Pnone Number'!A:A,'[1]Pnone Number'!B:B,"Not Found")</f>
        <v>555-1406</v>
      </c>
      <c r="I371" s="3">
        <v>42225</v>
      </c>
      <c r="J371" s="1" t="s">
        <v>10</v>
      </c>
      <c r="K371" s="1">
        <v>3</v>
      </c>
    </row>
    <row r="372" spans="1:11" x14ac:dyDescent="0.25">
      <c r="A372" s="1">
        <v>471</v>
      </c>
      <c r="B372" s="1">
        <v>10146</v>
      </c>
      <c r="C372" s="2" t="str">
        <f>INDEX([1]Customer!B:B,MATCH([1]Order!B372,[1]Customer!A:A,0))</f>
        <v xml:space="preserve">    Bobby Greening</v>
      </c>
      <c r="D372" s="2" t="str">
        <f>INDEX([1]Customer!C:C,MATCH([1]Order!B372,[1]Customer!A:A,0))</f>
        <v>Male</v>
      </c>
      <c r="E372" s="2" t="str">
        <f>INDEX([1]Customer!D:D,MATCH([1]Order!B372,[1]Customer!A:A,0))</f>
        <v>Dallas</v>
      </c>
      <c r="F372" s="2" t="str">
        <f>INDEX([1]Customer!E:E,MATCH([1]Order!B372,[1]Customer!A:A,0))</f>
        <v>USA</v>
      </c>
      <c r="G372" s="2">
        <f>INDEX('[1]Pnone Number'!B:B,MATCH([1]Order!B372,[1]Customer!A:A,0))</f>
        <v>0</v>
      </c>
      <c r="H372" s="2" t="str">
        <f>_xlfn.XLOOKUP([1]Order!B372,'[1]Pnone Number'!A:A,'[1]Pnone Number'!B:B,"Not Found")</f>
        <v>555-1526</v>
      </c>
      <c r="I372" s="3">
        <v>40525</v>
      </c>
      <c r="J372" s="1" t="s">
        <v>17</v>
      </c>
      <c r="K372" s="1">
        <v>12</v>
      </c>
    </row>
    <row r="373" spans="1:11" x14ac:dyDescent="0.25">
      <c r="A373" s="1">
        <v>472</v>
      </c>
      <c r="B373" s="1">
        <v>10130</v>
      </c>
      <c r="C373" s="2" t="str">
        <f>INDEX([1]Customer!B:B,MATCH([1]Order!B373,[1]Customer!A:A,0))</f>
        <v xml:space="preserve">    Omega Woolford</v>
      </c>
      <c r="D373" s="2" t="str">
        <f>INDEX([1]Customer!C:C,MATCH([1]Order!B373,[1]Customer!A:A,0))</f>
        <v>Female</v>
      </c>
      <c r="E373" s="2" t="str">
        <f>INDEX([1]Customer!D:D,MATCH([1]Order!B373,[1]Customer!A:A,0))</f>
        <v>Mexico City</v>
      </c>
      <c r="F373" s="2" t="str">
        <f>INDEX([1]Customer!E:E,MATCH([1]Order!B373,[1]Customer!A:A,0))</f>
        <v>Mexico</v>
      </c>
      <c r="G373" s="2" t="str">
        <f>INDEX('[1]Pnone Number'!B:B,MATCH([1]Order!B373,[1]Customer!A:A,0))</f>
        <v>555-1504</v>
      </c>
      <c r="H373" s="2" t="str">
        <f>_xlfn.XLOOKUP([1]Order!B373,'[1]Pnone Number'!A:A,'[1]Pnone Number'!B:B,"Not Found")</f>
        <v>555-1494</v>
      </c>
      <c r="I373" s="3">
        <v>41442</v>
      </c>
      <c r="J373" s="1" t="s">
        <v>17</v>
      </c>
      <c r="K373" s="1">
        <v>22</v>
      </c>
    </row>
    <row r="374" spans="1:11" x14ac:dyDescent="0.25">
      <c r="A374" s="1">
        <v>473</v>
      </c>
      <c r="B374" s="1">
        <v>10139</v>
      </c>
      <c r="C374" s="2" t="str">
        <f>INDEX([1]Customer!B:B,MATCH([1]Order!B374,[1]Customer!A:A,0))</f>
        <v xml:space="preserve">    Federico Taliaferro</v>
      </c>
      <c r="D374" s="2" t="str">
        <f>INDEX([1]Customer!C:C,MATCH([1]Order!B374,[1]Customer!A:A,0))</f>
        <v>Male</v>
      </c>
      <c r="E374" s="2" t="str">
        <f>INDEX([1]Customer!D:D,MATCH([1]Order!B374,[1]Customer!A:A,0))</f>
        <v>Kuala Lumpur</v>
      </c>
      <c r="F374" s="2" t="str">
        <f>INDEX([1]Customer!E:E,MATCH([1]Order!B374,[1]Customer!A:A,0))</f>
        <v>Malaysia</v>
      </c>
      <c r="G374" s="2" t="str">
        <f>INDEX('[1]Pnone Number'!B:B,MATCH([1]Order!B374,[1]Customer!A:A,0))</f>
        <v>555-1522</v>
      </c>
      <c r="H374" s="2" t="str">
        <f>_xlfn.XLOOKUP([1]Order!B374,'[1]Pnone Number'!A:A,'[1]Pnone Number'!B:B,"Not Found")</f>
        <v>555-1512</v>
      </c>
      <c r="I374" s="3">
        <v>42174</v>
      </c>
      <c r="J374" s="1" t="s">
        <v>15</v>
      </c>
      <c r="K374" s="1">
        <v>4</v>
      </c>
    </row>
    <row r="375" spans="1:11" x14ac:dyDescent="0.25">
      <c r="A375" s="1">
        <v>474</v>
      </c>
      <c r="B375" s="1">
        <v>10140</v>
      </c>
      <c r="C375" s="2" t="str">
        <f>INDEX([1]Customer!B:B,MATCH([1]Order!B375,[1]Customer!A:A,0))</f>
        <v xml:space="preserve">    Gordon Lehr</v>
      </c>
      <c r="D375" s="2" t="str">
        <f>INDEX([1]Customer!C:C,MATCH([1]Order!B375,[1]Customer!A:A,0))</f>
        <v>Male</v>
      </c>
      <c r="E375" s="2" t="str">
        <f>INDEX([1]Customer!D:D,MATCH([1]Order!B375,[1]Customer!A:A,0))</f>
        <v>Toronto</v>
      </c>
      <c r="F375" s="2" t="str">
        <f>INDEX([1]Customer!E:E,MATCH([1]Order!B375,[1]Customer!A:A,0))</f>
        <v>Canada</v>
      </c>
      <c r="G375" s="2" t="str">
        <f>INDEX('[1]Pnone Number'!B:B,MATCH([1]Order!B375,[1]Customer!A:A,0))</f>
        <v>555-1524</v>
      </c>
      <c r="H375" s="2" t="str">
        <f>_xlfn.XLOOKUP([1]Order!B375,'[1]Pnone Number'!A:A,'[1]Pnone Number'!B:B,"Not Found")</f>
        <v>555-1514</v>
      </c>
      <c r="I375" s="3">
        <v>42320</v>
      </c>
      <c r="J375" s="1" t="s">
        <v>14</v>
      </c>
      <c r="K375" s="1">
        <v>19</v>
      </c>
    </row>
    <row r="376" spans="1:11" x14ac:dyDescent="0.25">
      <c r="A376" s="1">
        <v>475</v>
      </c>
      <c r="B376" s="1">
        <v>10135</v>
      </c>
      <c r="C376" s="2" t="str">
        <f>INDEX([1]Customer!B:B,MATCH([1]Order!B376,[1]Customer!A:A,0))</f>
        <v xml:space="preserve">    Santiago Nold</v>
      </c>
      <c r="D376" s="2" t="str">
        <f>INDEX([1]Customer!C:C,MATCH([1]Order!B376,[1]Customer!A:A,0))</f>
        <v>Male</v>
      </c>
      <c r="E376" s="2" t="str">
        <f>INDEX([1]Customer!D:D,MATCH([1]Order!B376,[1]Customer!A:A,0))</f>
        <v>Jakarta</v>
      </c>
      <c r="F376" s="2" t="str">
        <f>INDEX([1]Customer!E:E,MATCH([1]Order!B376,[1]Customer!A:A,0))</f>
        <v>Indonesia</v>
      </c>
      <c r="G376" s="2" t="str">
        <f>INDEX('[1]Pnone Number'!B:B,MATCH([1]Order!B376,[1]Customer!A:A,0))</f>
        <v>555-1514</v>
      </c>
      <c r="H376" s="2" t="str">
        <f>_xlfn.XLOOKUP([1]Order!B376,'[1]Pnone Number'!A:A,'[1]Pnone Number'!B:B,"Not Found")</f>
        <v>555-1504</v>
      </c>
      <c r="I376" s="3">
        <v>41715</v>
      </c>
      <c r="J376" s="1" t="s">
        <v>15</v>
      </c>
      <c r="K376" s="1">
        <v>9</v>
      </c>
    </row>
    <row r="377" spans="1:11" x14ac:dyDescent="0.25">
      <c r="A377" s="1">
        <v>476</v>
      </c>
      <c r="B377" s="1">
        <v>10057</v>
      </c>
      <c r="C377" s="2" t="str">
        <f>INDEX([1]Customer!B:B,MATCH([1]Order!B377,[1]Customer!A:A,0))</f>
        <v xml:space="preserve">    Willis Brinks</v>
      </c>
      <c r="D377" s="2" t="str">
        <f>INDEX([1]Customer!C:C,MATCH([1]Order!B377,[1]Customer!A:A,0))</f>
        <v>Male</v>
      </c>
      <c r="E377" s="2" t="str">
        <f>INDEX([1]Customer!D:D,MATCH([1]Order!B377,[1]Customer!A:A,0))</f>
        <v>Washington</v>
      </c>
      <c r="F377" s="2" t="str">
        <f>INDEX([1]Customer!E:E,MATCH([1]Order!B377,[1]Customer!A:A,0))</f>
        <v>USA</v>
      </c>
      <c r="G377" s="2" t="str">
        <f>INDEX('[1]Pnone Number'!B:B,MATCH([1]Order!B377,[1]Customer!A:A,0))</f>
        <v>555-1352</v>
      </c>
      <c r="H377" s="2" t="str">
        <f>_xlfn.XLOOKUP([1]Order!B377,'[1]Pnone Number'!A:A,'[1]Pnone Number'!B:B,"Not Found")</f>
        <v>555-1346</v>
      </c>
      <c r="I377" s="3">
        <v>41881</v>
      </c>
      <c r="J377" s="1" t="s">
        <v>17</v>
      </c>
      <c r="K377" s="1">
        <v>21</v>
      </c>
    </row>
    <row r="378" spans="1:11" x14ac:dyDescent="0.25">
      <c r="A378" s="1">
        <v>477</v>
      </c>
      <c r="B378" s="1">
        <v>10013</v>
      </c>
      <c r="C378" s="2" t="str">
        <f>INDEX([1]Customer!B:B,MATCH([1]Order!B378,[1]Customer!A:A,0))</f>
        <v xml:space="preserve">    Leigha Bouffard</v>
      </c>
      <c r="D378" s="2" t="str">
        <f>INDEX([1]Customer!C:C,MATCH([1]Order!B378,[1]Customer!A:A,0))</f>
        <v>Female</v>
      </c>
      <c r="E378" s="2" t="str">
        <f>INDEX([1]Customer!D:D,MATCH([1]Order!B378,[1]Customer!A:A,0))</f>
        <v>Cairo</v>
      </c>
      <c r="F378" s="2" t="str">
        <f>INDEX([1]Customer!E:E,MATCH([1]Order!B378,[1]Customer!A:A,0))</f>
        <v>Egypt</v>
      </c>
      <c r="G378" s="2" t="str">
        <f>INDEX('[1]Pnone Number'!B:B,MATCH([1]Order!B378,[1]Customer!A:A,0))</f>
        <v>555-1260</v>
      </c>
      <c r="H378" s="2" t="str">
        <f>_xlfn.XLOOKUP([1]Order!B378,'[1]Pnone Number'!A:A,'[1]Pnone Number'!B:B,"Not Found")</f>
        <v>555-1258</v>
      </c>
      <c r="I378" s="3">
        <v>40512</v>
      </c>
      <c r="J378" s="1" t="s">
        <v>19</v>
      </c>
      <c r="K378" s="1">
        <v>9</v>
      </c>
    </row>
    <row r="379" spans="1:11" x14ac:dyDescent="0.25">
      <c r="A379" s="1">
        <v>478</v>
      </c>
      <c r="B379" s="1">
        <v>10066</v>
      </c>
      <c r="C379" s="2" t="str">
        <f>INDEX([1]Customer!B:B,MATCH([1]Order!B379,[1]Customer!A:A,0))</f>
        <v xml:space="preserve">    Berry Plumadore</v>
      </c>
      <c r="D379" s="2" t="str">
        <f>INDEX([1]Customer!C:C,MATCH([1]Order!B379,[1]Customer!A:A,0))</f>
        <v>Male</v>
      </c>
      <c r="E379" s="2" t="str">
        <f>INDEX([1]Customer!D:D,MATCH([1]Order!B379,[1]Customer!A:A,0))</f>
        <v>Accra</v>
      </c>
      <c r="F379" s="2" t="str">
        <f>INDEX([1]Customer!E:E,MATCH([1]Order!B379,[1]Customer!A:A,0))</f>
        <v>Ghana</v>
      </c>
      <c r="G379" s="2" t="str">
        <f>INDEX('[1]Pnone Number'!B:B,MATCH([1]Order!B379,[1]Customer!A:A,0))</f>
        <v>555-1370</v>
      </c>
      <c r="H379" s="2" t="str">
        <f>_xlfn.XLOOKUP([1]Order!B379,'[1]Pnone Number'!A:A,'[1]Pnone Number'!B:B,"Not Found")</f>
        <v>555-1364</v>
      </c>
      <c r="I379" s="3">
        <v>42315</v>
      </c>
      <c r="J379" s="1" t="s">
        <v>16</v>
      </c>
      <c r="K379" s="1">
        <v>16</v>
      </c>
    </row>
    <row r="380" spans="1:11" x14ac:dyDescent="0.25">
      <c r="A380" s="1">
        <v>479</v>
      </c>
      <c r="B380" s="1">
        <v>10089</v>
      </c>
      <c r="C380" s="2" t="str">
        <f>INDEX([1]Customer!B:B,MATCH([1]Order!B380,[1]Customer!A:A,0))</f>
        <v xml:space="preserve">    Evan Maxie</v>
      </c>
      <c r="D380" s="2" t="str">
        <f>INDEX([1]Customer!C:C,MATCH([1]Order!B380,[1]Customer!A:A,0))</f>
        <v>Male</v>
      </c>
      <c r="E380" s="2" t="str">
        <f>INDEX([1]Customer!D:D,MATCH([1]Order!B380,[1]Customer!A:A,0))</f>
        <v>Manchester</v>
      </c>
      <c r="F380" s="2" t="str">
        <f>INDEX([1]Customer!E:E,MATCH([1]Order!B380,[1]Customer!A:A,0))</f>
        <v>UK</v>
      </c>
      <c r="G380" s="2" t="str">
        <f>INDEX('[1]Pnone Number'!B:B,MATCH([1]Order!B380,[1]Customer!A:A,0))</f>
        <v>555-1420</v>
      </c>
      <c r="H380" s="2" t="str">
        <f>_xlfn.XLOOKUP([1]Order!B380,'[1]Pnone Number'!A:A,'[1]Pnone Number'!B:B,"Not Found")</f>
        <v>555-1412</v>
      </c>
      <c r="I380" s="3">
        <v>41665</v>
      </c>
      <c r="J380" s="1" t="s">
        <v>10</v>
      </c>
      <c r="K380" s="1">
        <v>6</v>
      </c>
    </row>
    <row r="381" spans="1:11" x14ac:dyDescent="0.25">
      <c r="A381" s="1">
        <v>480</v>
      </c>
      <c r="B381" s="1">
        <v>10083</v>
      </c>
      <c r="C381" s="2" t="str">
        <f>INDEX([1]Customer!B:B,MATCH([1]Order!B381,[1]Customer!A:A,0))</f>
        <v xml:space="preserve">    Delta Seitz</v>
      </c>
      <c r="D381" s="2" t="str">
        <f>INDEX([1]Customer!C:C,MATCH([1]Order!B381,[1]Customer!A:A,0))</f>
        <v>Male</v>
      </c>
      <c r="E381" s="2" t="str">
        <f>INDEX([1]Customer!D:D,MATCH([1]Order!B381,[1]Customer!A:A,0))</f>
        <v>Naples</v>
      </c>
      <c r="F381" s="2" t="str">
        <f>INDEX([1]Customer!E:E,MATCH([1]Order!B381,[1]Customer!A:A,0))</f>
        <v>Italy</v>
      </c>
      <c r="G381" s="2" t="str">
        <f>INDEX('[1]Pnone Number'!B:B,MATCH([1]Order!B381,[1]Customer!A:A,0))</f>
        <v>555-1408</v>
      </c>
      <c r="H381" s="2" t="str">
        <f>_xlfn.XLOOKUP([1]Order!B381,'[1]Pnone Number'!A:A,'[1]Pnone Number'!B:B,"Not Found")</f>
        <v>555-1400</v>
      </c>
      <c r="I381" s="3">
        <v>40325</v>
      </c>
      <c r="J381" s="1" t="s">
        <v>17</v>
      </c>
      <c r="K381" s="1">
        <v>12</v>
      </c>
    </row>
    <row r="382" spans="1:11" x14ac:dyDescent="0.25">
      <c r="A382" s="1">
        <v>481</v>
      </c>
      <c r="B382" s="1">
        <v>10050</v>
      </c>
      <c r="C382" s="2" t="str">
        <f>INDEX([1]Customer!B:B,MATCH([1]Order!B382,[1]Customer!A:A,0))</f>
        <v xml:space="preserve">    Christen Donnelly</v>
      </c>
      <c r="D382" s="2" t="str">
        <f>INDEX([1]Customer!C:C,MATCH([1]Order!B382,[1]Customer!A:A,0))</f>
        <v>Female</v>
      </c>
      <c r="E382" s="2" t="str">
        <f>INDEX([1]Customer!D:D,MATCH([1]Order!B382,[1]Customer!A:A,0))</f>
        <v>Shenyang</v>
      </c>
      <c r="F382" s="2" t="str">
        <f>INDEX([1]Customer!E:E,MATCH([1]Order!B382,[1]Customer!A:A,0))</f>
        <v>China</v>
      </c>
      <c r="G382" s="2" t="str">
        <f>INDEX('[1]Pnone Number'!B:B,MATCH([1]Order!B382,[1]Customer!A:A,0))</f>
        <v>555-1336</v>
      </c>
      <c r="H382" s="2" t="str">
        <f>_xlfn.XLOOKUP([1]Order!B382,'[1]Pnone Number'!A:A,'[1]Pnone Number'!B:B,"Not Found")</f>
        <v>555-1332</v>
      </c>
      <c r="I382" s="3">
        <v>41505</v>
      </c>
      <c r="J382" s="1" t="s">
        <v>19</v>
      </c>
      <c r="K382" s="1">
        <v>15</v>
      </c>
    </row>
    <row r="383" spans="1:11" x14ac:dyDescent="0.25">
      <c r="A383" s="1">
        <v>482</v>
      </c>
      <c r="B383" s="1">
        <v>10103</v>
      </c>
      <c r="C383" s="2" t="str">
        <f>INDEX([1]Customer!B:B,MATCH([1]Order!B383,[1]Customer!A:A,0))</f>
        <v xml:space="preserve">    Kit Platner</v>
      </c>
      <c r="D383" s="2" t="str">
        <f>INDEX([1]Customer!C:C,MATCH([1]Order!B383,[1]Customer!A:A,0))</f>
        <v>Male</v>
      </c>
      <c r="E383" s="2" t="str">
        <f>INDEX([1]Customer!D:D,MATCH([1]Order!B383,[1]Customer!A:A,0))</f>
        <v>Hamburg</v>
      </c>
      <c r="F383" s="2" t="str">
        <f>INDEX([1]Customer!E:E,MATCH([1]Order!B383,[1]Customer!A:A,0))</f>
        <v>Germany</v>
      </c>
      <c r="G383" s="2" t="str">
        <f>INDEX('[1]Pnone Number'!B:B,MATCH([1]Order!B383,[1]Customer!A:A,0))</f>
        <v>555-1448</v>
      </c>
      <c r="H383" s="2" t="str">
        <f>_xlfn.XLOOKUP([1]Order!B383,'[1]Pnone Number'!A:A,'[1]Pnone Number'!B:B,"Not Found")</f>
        <v>555-1440</v>
      </c>
      <c r="I383" s="3">
        <v>40392</v>
      </c>
      <c r="J383" s="1" t="s">
        <v>15</v>
      </c>
      <c r="K383" s="1">
        <v>29</v>
      </c>
    </row>
    <row r="384" spans="1:11" x14ac:dyDescent="0.25">
      <c r="A384" s="1">
        <v>483</v>
      </c>
      <c r="B384" s="1">
        <v>10069</v>
      </c>
      <c r="C384" s="2" t="str">
        <f>INDEX([1]Customer!B:B,MATCH([1]Order!B384,[1]Customer!A:A,0))</f>
        <v xml:space="preserve">    Larissa Louviere</v>
      </c>
      <c r="D384" s="2" t="str">
        <f>INDEX([1]Customer!C:C,MATCH([1]Order!B384,[1]Customer!A:A,0))</f>
        <v>Female</v>
      </c>
      <c r="E384" s="2" t="str">
        <f>INDEX([1]Customer!D:D,MATCH([1]Order!B384,[1]Customer!A:A,0))</f>
        <v>Sao Paulo</v>
      </c>
      <c r="F384" s="2" t="str">
        <f>INDEX([1]Customer!E:E,MATCH([1]Order!B384,[1]Customer!A:A,0))</f>
        <v>Brazil</v>
      </c>
      <c r="G384" s="2" t="str">
        <f>INDEX('[1]Pnone Number'!B:B,MATCH([1]Order!B384,[1]Customer!A:A,0))</f>
        <v>555-1376</v>
      </c>
      <c r="H384" s="2" t="str">
        <f>_xlfn.XLOOKUP([1]Order!B384,'[1]Pnone Number'!A:A,'[1]Pnone Number'!B:B,"Not Found")</f>
        <v>555-1370</v>
      </c>
      <c r="I384" s="3">
        <v>41786</v>
      </c>
      <c r="J384" s="1" t="s">
        <v>18</v>
      </c>
      <c r="K384" s="1">
        <v>24</v>
      </c>
    </row>
    <row r="385" spans="1:11" x14ac:dyDescent="0.25">
      <c r="A385" s="1">
        <v>484</v>
      </c>
      <c r="B385" s="1">
        <v>10086</v>
      </c>
      <c r="C385" s="2" t="str">
        <f>INDEX([1]Customer!B:B,MATCH([1]Order!B385,[1]Customer!A:A,0))</f>
        <v xml:space="preserve">    Lisette Bowsher</v>
      </c>
      <c r="D385" s="2" t="str">
        <f>INDEX([1]Customer!C:C,MATCH([1]Order!B385,[1]Customer!A:A,0))</f>
        <v>Female</v>
      </c>
      <c r="E385" s="2" t="str">
        <f>INDEX([1]Customer!D:D,MATCH([1]Order!B385,[1]Customer!A:A,0))</f>
        <v>Birmingham</v>
      </c>
      <c r="F385" s="2" t="str">
        <f>INDEX([1]Customer!E:E,MATCH([1]Order!B385,[1]Customer!A:A,0))</f>
        <v>UK</v>
      </c>
      <c r="G385" s="2" t="str">
        <f>INDEX('[1]Pnone Number'!B:B,MATCH([1]Order!B385,[1]Customer!A:A,0))</f>
        <v>555-1414</v>
      </c>
      <c r="H385" s="2" t="str">
        <f>_xlfn.XLOOKUP([1]Order!B385,'[1]Pnone Number'!A:A,'[1]Pnone Number'!B:B,"Not Found")</f>
        <v>555-1406</v>
      </c>
      <c r="I385" s="3">
        <v>40246</v>
      </c>
      <c r="J385" s="1" t="s">
        <v>10</v>
      </c>
      <c r="K385" s="1">
        <v>3</v>
      </c>
    </row>
    <row r="386" spans="1:11" x14ac:dyDescent="0.25">
      <c r="A386" s="1">
        <v>485</v>
      </c>
      <c r="B386" s="1">
        <v>10092</v>
      </c>
      <c r="C386" s="2" t="str">
        <f>INDEX([1]Customer!B:B,MATCH([1]Order!B386,[1]Customer!A:A,0))</f>
        <v xml:space="preserve">    Percy Rizzuto</v>
      </c>
      <c r="D386" s="2" t="str">
        <f>INDEX([1]Customer!C:C,MATCH([1]Order!B386,[1]Customer!A:A,0))</f>
        <v>Female</v>
      </c>
      <c r="E386" s="2" t="str">
        <f>INDEX([1]Customer!D:D,MATCH([1]Order!B386,[1]Customer!A:A,0))</f>
        <v>Tashkent</v>
      </c>
      <c r="F386" s="2" t="str">
        <f>INDEX([1]Customer!E:E,MATCH([1]Order!B386,[1]Customer!A:A,0))</f>
        <v>Uzbekistan</v>
      </c>
      <c r="G386" s="2" t="str">
        <f>INDEX('[1]Pnone Number'!B:B,MATCH([1]Order!B386,[1]Customer!A:A,0))</f>
        <v>555-1426</v>
      </c>
      <c r="H386" s="2" t="str">
        <f>_xlfn.XLOOKUP([1]Order!B386,'[1]Pnone Number'!A:A,'[1]Pnone Number'!B:B,"Not Found")</f>
        <v>555-1418</v>
      </c>
      <c r="I386" s="3">
        <v>41839</v>
      </c>
      <c r="J386" s="1" t="s">
        <v>18</v>
      </c>
      <c r="K386" s="1">
        <v>11</v>
      </c>
    </row>
    <row r="387" spans="1:11" x14ac:dyDescent="0.25">
      <c r="A387" s="1">
        <v>486</v>
      </c>
      <c r="B387" s="1">
        <v>10069</v>
      </c>
      <c r="C387" s="2" t="str">
        <f>INDEX([1]Customer!B:B,MATCH([1]Order!B387,[1]Customer!A:A,0))</f>
        <v xml:space="preserve">    Larissa Louviere</v>
      </c>
      <c r="D387" s="2" t="str">
        <f>INDEX([1]Customer!C:C,MATCH([1]Order!B387,[1]Customer!A:A,0))</f>
        <v>Female</v>
      </c>
      <c r="E387" s="2" t="str">
        <f>INDEX([1]Customer!D:D,MATCH([1]Order!B387,[1]Customer!A:A,0))</f>
        <v>Sao Paulo</v>
      </c>
      <c r="F387" s="2" t="str">
        <f>INDEX([1]Customer!E:E,MATCH([1]Order!B387,[1]Customer!A:A,0))</f>
        <v>Brazil</v>
      </c>
      <c r="G387" s="2" t="str">
        <f>INDEX('[1]Pnone Number'!B:B,MATCH([1]Order!B387,[1]Customer!A:A,0))</f>
        <v>555-1376</v>
      </c>
      <c r="H387" s="2" t="str">
        <f>_xlfn.XLOOKUP([1]Order!B387,'[1]Pnone Number'!A:A,'[1]Pnone Number'!B:B,"Not Found")</f>
        <v>555-1370</v>
      </c>
      <c r="I387" s="3">
        <v>40904</v>
      </c>
      <c r="J387" s="1" t="s">
        <v>19</v>
      </c>
      <c r="K387" s="1">
        <v>9</v>
      </c>
    </row>
    <row r="388" spans="1:11" x14ac:dyDescent="0.25">
      <c r="A388" s="1">
        <v>487</v>
      </c>
      <c r="B388" s="1">
        <v>10093</v>
      </c>
      <c r="C388" s="2" t="str">
        <f>INDEX([1]Customer!B:B,MATCH([1]Order!B388,[1]Customer!A:A,0))</f>
        <v xml:space="preserve">    Jack Dimas</v>
      </c>
      <c r="D388" s="2" t="str">
        <f>INDEX([1]Customer!C:C,MATCH([1]Order!B388,[1]Customer!A:A,0))</f>
        <v>Male</v>
      </c>
      <c r="E388" s="2" t="str">
        <f>INDEX([1]Customer!D:D,MATCH([1]Order!B388,[1]Customer!A:A,0))</f>
        <v>Fukuoka</v>
      </c>
      <c r="F388" s="2" t="str">
        <f>INDEX([1]Customer!E:E,MATCH([1]Order!B388,[1]Customer!A:A,0))</f>
        <v>Japan</v>
      </c>
      <c r="G388" s="2" t="str">
        <f>INDEX('[1]Pnone Number'!B:B,MATCH([1]Order!B388,[1]Customer!A:A,0))</f>
        <v>555-1428</v>
      </c>
      <c r="H388" s="2" t="str">
        <f>_xlfn.XLOOKUP([1]Order!B388,'[1]Pnone Number'!A:A,'[1]Pnone Number'!B:B,"Not Found")</f>
        <v>555-1420</v>
      </c>
      <c r="I388" s="3">
        <v>41333</v>
      </c>
      <c r="J388" s="1" t="s">
        <v>10</v>
      </c>
      <c r="K388" s="1">
        <v>13</v>
      </c>
    </row>
    <row r="389" spans="1:11" x14ac:dyDescent="0.25">
      <c r="A389" s="1">
        <v>488</v>
      </c>
      <c r="B389" s="1">
        <v>10046</v>
      </c>
      <c r="C389" s="2" t="str">
        <f>INDEX([1]Customer!B:B,MATCH([1]Order!B389,[1]Customer!A:A,0))</f>
        <v xml:space="preserve">    Jewell Kyser</v>
      </c>
      <c r="D389" s="2" t="str">
        <f>INDEX([1]Customer!C:C,MATCH([1]Order!B389,[1]Customer!A:A,0))</f>
        <v>Female</v>
      </c>
      <c r="E389" s="2" t="str">
        <f>INDEX([1]Customer!D:D,MATCH([1]Order!B389,[1]Customer!A:A,0))</f>
        <v>Tianjin</v>
      </c>
      <c r="F389" s="2" t="str">
        <f>INDEX([1]Customer!E:E,MATCH([1]Order!B389,[1]Customer!A:A,0))</f>
        <v>China</v>
      </c>
      <c r="G389" s="2" t="str">
        <f>INDEX('[1]Pnone Number'!B:B,MATCH([1]Order!B389,[1]Customer!A:A,0))</f>
        <v>555-1328</v>
      </c>
      <c r="H389" s="2" t="str">
        <f>_xlfn.XLOOKUP([1]Order!B389,'[1]Pnone Number'!A:A,'[1]Pnone Number'!B:B,"Not Found")</f>
        <v>555-1324</v>
      </c>
      <c r="I389" s="3">
        <v>41307</v>
      </c>
      <c r="J389" s="1" t="s">
        <v>17</v>
      </c>
      <c r="K389" s="1">
        <v>21</v>
      </c>
    </row>
    <row r="390" spans="1:11" x14ac:dyDescent="0.25">
      <c r="A390" s="1">
        <v>489</v>
      </c>
      <c r="B390" s="1">
        <v>10073</v>
      </c>
      <c r="C390" s="2" t="str">
        <f>INDEX([1]Customer!B:B,MATCH([1]Order!B390,[1]Customer!A:A,0))</f>
        <v xml:space="preserve">    Danuta Hennig</v>
      </c>
      <c r="D390" s="2" t="str">
        <f>INDEX([1]Customer!C:C,MATCH([1]Order!B390,[1]Customer!A:A,0))</f>
        <v>Female</v>
      </c>
      <c r="E390" s="2" t="str">
        <f>INDEX([1]Customer!D:D,MATCH([1]Order!B390,[1]Customer!A:A,0))</f>
        <v>Durban</v>
      </c>
      <c r="F390" s="2" t="str">
        <f>INDEX([1]Customer!E:E,MATCH([1]Order!B390,[1]Customer!A:A,0))</f>
        <v>South Africa</v>
      </c>
      <c r="G390" s="2" t="str">
        <f>INDEX('[1]Pnone Number'!B:B,MATCH([1]Order!B390,[1]Customer!A:A,0))</f>
        <v>555-1386</v>
      </c>
      <c r="H390" s="2" t="str">
        <f>_xlfn.XLOOKUP([1]Order!B390,'[1]Pnone Number'!A:A,'[1]Pnone Number'!B:B,"Not Found")</f>
        <v>Not Found</v>
      </c>
      <c r="I390" s="3">
        <v>42097</v>
      </c>
      <c r="J390" s="1" t="s">
        <v>14</v>
      </c>
      <c r="K390" s="1">
        <v>11</v>
      </c>
    </row>
    <row r="391" spans="1:11" x14ac:dyDescent="0.25">
      <c r="A391" s="1">
        <v>490</v>
      </c>
      <c r="B391" s="1">
        <v>10145</v>
      </c>
      <c r="C391" s="2" t="str">
        <f>INDEX([1]Customer!B:B,MATCH([1]Order!B391,[1]Customer!A:A,0))</f>
        <v xml:space="preserve">    Nicol Westerberg</v>
      </c>
      <c r="D391" s="2" t="str">
        <f>INDEX([1]Customer!C:C,MATCH([1]Order!B391,[1]Customer!A:A,0))</f>
        <v>Female</v>
      </c>
      <c r="E391" s="2" t="str">
        <f>INDEX([1]Customer!D:D,MATCH([1]Order!B391,[1]Customer!A:A,0))</f>
        <v>Shenyang</v>
      </c>
      <c r="F391" s="2" t="str">
        <f>INDEX([1]Customer!E:E,MATCH([1]Order!B391,[1]Customer!A:A,0))</f>
        <v>China</v>
      </c>
      <c r="G391" s="2" t="str">
        <f>INDEX('[1]Pnone Number'!B:B,MATCH([1]Order!B391,[1]Customer!A:A,0))</f>
        <v>555-1534</v>
      </c>
      <c r="H391" s="2" t="str">
        <f>_xlfn.XLOOKUP([1]Order!B391,'[1]Pnone Number'!A:A,'[1]Pnone Number'!B:B,"Not Found")</f>
        <v>555-1524</v>
      </c>
      <c r="I391" s="3">
        <v>40431</v>
      </c>
      <c r="J391" s="1" t="s">
        <v>18</v>
      </c>
      <c r="K391" s="1">
        <v>1</v>
      </c>
    </row>
    <row r="392" spans="1:11" x14ac:dyDescent="0.25">
      <c r="A392" s="1">
        <v>491</v>
      </c>
      <c r="B392" s="1">
        <v>10014</v>
      </c>
      <c r="C392" s="2" t="str">
        <f>INDEX([1]Customer!B:B,MATCH([1]Order!B392,[1]Customer!A:A,0))</f>
        <v xml:space="preserve">    Lola Schmidt</v>
      </c>
      <c r="D392" s="2" t="str">
        <f>INDEX([1]Customer!C:C,MATCH([1]Order!B392,[1]Customer!A:A,0))</f>
        <v>Female</v>
      </c>
      <c r="E392" s="2" t="str">
        <f>INDEX([1]Customer!D:D,MATCH([1]Order!B392,[1]Customer!A:A,0))</f>
        <v>Los Angeles</v>
      </c>
      <c r="F392" s="2" t="str">
        <f>INDEX([1]Customer!E:E,MATCH([1]Order!B392,[1]Customer!A:A,0))</f>
        <v>USA</v>
      </c>
      <c r="G392" s="2" t="str">
        <f>INDEX('[1]Pnone Number'!B:B,MATCH([1]Order!B392,[1]Customer!A:A,0))</f>
        <v>555-1262</v>
      </c>
      <c r="H392" s="2" t="str">
        <f>_xlfn.XLOOKUP([1]Order!B392,'[1]Pnone Number'!A:A,'[1]Pnone Number'!B:B,"Not Found")</f>
        <v>555-1260</v>
      </c>
      <c r="I392" s="3">
        <v>41061</v>
      </c>
      <c r="J392" s="1" t="s">
        <v>12</v>
      </c>
      <c r="K392" s="1">
        <v>26</v>
      </c>
    </row>
    <row r="393" spans="1:11" x14ac:dyDescent="0.25">
      <c r="A393" s="1">
        <v>492</v>
      </c>
      <c r="B393" s="1">
        <v>10107</v>
      </c>
      <c r="C393" s="2" t="str">
        <f>INDEX([1]Customer!B:B,MATCH([1]Order!B393,[1]Customer!A:A,0))</f>
        <v xml:space="preserve">    Teresita Schatz</v>
      </c>
      <c r="D393" s="2" t="str">
        <f>INDEX([1]Customer!C:C,MATCH([1]Order!B393,[1]Customer!A:A,0))</f>
        <v>Female</v>
      </c>
      <c r="E393" s="2" t="str">
        <f>INDEX([1]Customer!D:D,MATCH([1]Order!B393,[1]Customer!A:A,0))</f>
        <v>Beirut</v>
      </c>
      <c r="F393" s="2" t="str">
        <f>INDEX([1]Customer!E:E,MATCH([1]Order!B393,[1]Customer!A:A,0))</f>
        <v>Lebanon</v>
      </c>
      <c r="G393" s="2" t="str">
        <f>INDEX('[1]Pnone Number'!B:B,MATCH([1]Order!B393,[1]Customer!A:A,0))</f>
        <v>555-1456</v>
      </c>
      <c r="H393" s="2" t="str">
        <f>_xlfn.XLOOKUP([1]Order!B393,'[1]Pnone Number'!A:A,'[1]Pnone Number'!B:B,"Not Found")</f>
        <v>555-1448</v>
      </c>
      <c r="I393" s="3">
        <v>41564</v>
      </c>
      <c r="J393" s="1" t="s">
        <v>19</v>
      </c>
      <c r="K393" s="1">
        <v>29</v>
      </c>
    </row>
    <row r="394" spans="1:11" x14ac:dyDescent="0.25">
      <c r="A394" s="1">
        <v>493</v>
      </c>
      <c r="B394" s="1">
        <v>10033</v>
      </c>
      <c r="C394" s="2" t="str">
        <f>INDEX([1]Customer!B:B,MATCH([1]Order!B394,[1]Customer!A:A,0))</f>
        <v xml:space="preserve">    Cherish Breland</v>
      </c>
      <c r="D394" s="2" t="str">
        <f>INDEX([1]Customer!C:C,MATCH([1]Order!B394,[1]Customer!A:A,0))</f>
        <v>Female</v>
      </c>
      <c r="E394" s="2" t="str">
        <f>INDEX([1]Customer!D:D,MATCH([1]Order!B394,[1]Customer!A:A,0))</f>
        <v>Vienna</v>
      </c>
      <c r="F394" s="2" t="str">
        <f>INDEX([1]Customer!E:E,MATCH([1]Order!B394,[1]Customer!A:A,0))</f>
        <v>Austria</v>
      </c>
      <c r="G394" s="2" t="str">
        <f>INDEX('[1]Pnone Number'!B:B,MATCH([1]Order!B394,[1]Customer!A:A,0))</f>
        <v>555-1302</v>
      </c>
      <c r="H394" s="2" t="str">
        <f>_xlfn.XLOOKUP([1]Order!B394,'[1]Pnone Number'!A:A,'[1]Pnone Number'!B:B,"Not Found")</f>
        <v>555-1298</v>
      </c>
      <c r="I394" s="3">
        <v>40906</v>
      </c>
      <c r="J394" s="1" t="s">
        <v>15</v>
      </c>
      <c r="K394" s="1">
        <v>20</v>
      </c>
    </row>
    <row r="395" spans="1:11" x14ac:dyDescent="0.25">
      <c r="A395" s="1">
        <v>494</v>
      </c>
      <c r="B395" s="1">
        <v>10128</v>
      </c>
      <c r="C395" s="2" t="str">
        <f>INDEX([1]Customer!B:B,MATCH([1]Order!B395,[1]Customer!A:A,0))</f>
        <v xml:space="preserve">    Tynisha Kyllonen</v>
      </c>
      <c r="D395" s="2" t="str">
        <f>INDEX([1]Customer!C:C,MATCH([1]Order!B395,[1]Customer!A:A,0))</f>
        <v>Female</v>
      </c>
      <c r="E395" s="2" t="str">
        <f>INDEX([1]Customer!D:D,MATCH([1]Order!B395,[1]Customer!A:A,0))</f>
        <v>Sao Paulo</v>
      </c>
      <c r="F395" s="2" t="str">
        <f>INDEX([1]Customer!E:E,MATCH([1]Order!B395,[1]Customer!A:A,0))</f>
        <v>Brazil</v>
      </c>
      <c r="G395" s="2" t="str">
        <f>INDEX('[1]Pnone Number'!B:B,MATCH([1]Order!B395,[1]Customer!A:A,0))</f>
        <v>555-1500</v>
      </c>
      <c r="H395" s="2" t="str">
        <f>_xlfn.XLOOKUP([1]Order!B395,'[1]Pnone Number'!A:A,'[1]Pnone Number'!B:B,"Not Found")</f>
        <v>555-1490</v>
      </c>
      <c r="I395" s="3">
        <v>41182</v>
      </c>
      <c r="J395" s="1" t="s">
        <v>14</v>
      </c>
      <c r="K395" s="1">
        <v>23</v>
      </c>
    </row>
    <row r="396" spans="1:11" x14ac:dyDescent="0.25">
      <c r="A396" s="1">
        <v>495</v>
      </c>
      <c r="B396" s="1">
        <v>10070</v>
      </c>
      <c r="C396" s="2" t="str">
        <f>INDEX([1]Customer!B:B,MATCH([1]Order!B396,[1]Customer!A:A,0))</f>
        <v xml:space="preserve">    Lorina Shawgo</v>
      </c>
      <c r="D396" s="2" t="str">
        <f>INDEX([1]Customer!C:C,MATCH([1]Order!B396,[1]Customer!A:A,0))</f>
        <v>Female</v>
      </c>
      <c r="E396" s="2" t="str">
        <f>INDEX([1]Customer!D:D,MATCH([1]Order!B396,[1]Customer!A:A,0))</f>
        <v>Ankara</v>
      </c>
      <c r="F396" s="2" t="str">
        <f>INDEX([1]Customer!E:E,MATCH([1]Order!B396,[1]Customer!A:A,0))</f>
        <v>Turkey</v>
      </c>
      <c r="G396" s="2" t="str">
        <f>INDEX('[1]Pnone Number'!B:B,MATCH([1]Order!B396,[1]Customer!A:A,0))</f>
        <v>555-1380</v>
      </c>
      <c r="H396" s="2" t="str">
        <f>_xlfn.XLOOKUP([1]Order!B396,'[1]Pnone Number'!A:A,'[1]Pnone Number'!B:B,"Not Found")</f>
        <v>555-1372</v>
      </c>
      <c r="I396" s="3">
        <v>41255</v>
      </c>
      <c r="J396" s="1" t="s">
        <v>18</v>
      </c>
      <c r="K396" s="1">
        <v>13</v>
      </c>
    </row>
    <row r="397" spans="1:11" x14ac:dyDescent="0.25">
      <c r="A397" s="1">
        <v>496</v>
      </c>
      <c r="B397" s="1">
        <v>10088</v>
      </c>
      <c r="C397" s="2" t="str">
        <f>INDEX([1]Customer!B:B,MATCH([1]Order!B397,[1]Customer!A:A,0))</f>
        <v xml:space="preserve">    Christene Kennell</v>
      </c>
      <c r="D397" s="2" t="str">
        <f>INDEX([1]Customer!C:C,MATCH([1]Order!B397,[1]Customer!A:A,0))</f>
        <v>Female</v>
      </c>
      <c r="E397" s="2" t="str">
        <f>INDEX([1]Customer!D:D,MATCH([1]Order!B397,[1]Customer!A:A,0))</f>
        <v>Lisbon</v>
      </c>
      <c r="F397" s="2" t="str">
        <f>INDEX([1]Customer!E:E,MATCH([1]Order!B397,[1]Customer!A:A,0))</f>
        <v>Portugal</v>
      </c>
      <c r="G397" s="2" t="str">
        <f>INDEX('[1]Pnone Number'!B:B,MATCH([1]Order!B397,[1]Customer!A:A,0))</f>
        <v>555-1418</v>
      </c>
      <c r="H397" s="2" t="str">
        <f>_xlfn.XLOOKUP([1]Order!B397,'[1]Pnone Number'!A:A,'[1]Pnone Number'!B:B,"Not Found")</f>
        <v>555-1410</v>
      </c>
      <c r="I397" s="3">
        <v>41541</v>
      </c>
      <c r="J397" s="1" t="s">
        <v>10</v>
      </c>
      <c r="K397" s="1">
        <v>26</v>
      </c>
    </row>
    <row r="398" spans="1:11" x14ac:dyDescent="0.25">
      <c r="A398" s="1">
        <v>497</v>
      </c>
      <c r="B398" s="1">
        <v>10080</v>
      </c>
      <c r="C398" s="2" t="str">
        <f>INDEX([1]Customer!B:B,MATCH([1]Order!B398,[1]Customer!A:A,0))</f>
        <v xml:space="preserve">    Hue Beeson</v>
      </c>
      <c r="D398" s="2" t="str">
        <f>INDEX([1]Customer!C:C,MATCH([1]Order!B398,[1]Customer!A:A,0))</f>
        <v>Male</v>
      </c>
      <c r="E398" s="2" t="str">
        <f>INDEX([1]Customer!D:D,MATCH([1]Order!B398,[1]Customer!A:A,0))</f>
        <v>Fortaleza</v>
      </c>
      <c r="F398" s="2" t="str">
        <f>INDEX([1]Customer!E:E,MATCH([1]Order!B398,[1]Customer!A:A,0))</f>
        <v>Brazil</v>
      </c>
      <c r="G398" s="2" t="str">
        <f>INDEX('[1]Pnone Number'!B:B,MATCH([1]Order!B398,[1]Customer!A:A,0))</f>
        <v>555-1400</v>
      </c>
      <c r="H398" s="2" t="str">
        <f>_xlfn.XLOOKUP([1]Order!B398,'[1]Pnone Number'!A:A,'[1]Pnone Number'!B:B,"Not Found")</f>
        <v>555-1392</v>
      </c>
      <c r="I398" s="3">
        <v>42336</v>
      </c>
      <c r="J398" s="1" t="s">
        <v>10</v>
      </c>
      <c r="K398" s="1">
        <v>19</v>
      </c>
    </row>
    <row r="399" spans="1:11" x14ac:dyDescent="0.25">
      <c r="A399" s="1">
        <v>498</v>
      </c>
      <c r="B399" s="1">
        <v>10017</v>
      </c>
      <c r="C399" s="2" t="str">
        <f>INDEX([1]Customer!B:B,MATCH([1]Order!B399,[1]Customer!A:A,0))</f>
        <v xml:space="preserve">    Genaro Knutson</v>
      </c>
      <c r="D399" s="2" t="str">
        <f>INDEX([1]Customer!C:C,MATCH([1]Order!B399,[1]Customer!A:A,0))</f>
        <v>Male</v>
      </c>
      <c r="E399" s="2" t="str">
        <f>INDEX([1]Customer!D:D,MATCH([1]Order!B399,[1]Customer!A:A,0))</f>
        <v>Moscow</v>
      </c>
      <c r="F399" s="2" t="str">
        <f>INDEX([1]Customer!E:E,MATCH([1]Order!B399,[1]Customer!A:A,0))</f>
        <v>Russia</v>
      </c>
      <c r="G399" s="2" t="str">
        <f>INDEX('[1]Pnone Number'!B:B,MATCH([1]Order!B399,[1]Customer!A:A,0))</f>
        <v>555-1268</v>
      </c>
      <c r="H399" s="2" t="str">
        <f>_xlfn.XLOOKUP([1]Order!B399,'[1]Pnone Number'!A:A,'[1]Pnone Number'!B:B,"Not Found")</f>
        <v>555-1266</v>
      </c>
      <c r="I399" s="3">
        <v>40236</v>
      </c>
      <c r="J399" s="1" t="s">
        <v>12</v>
      </c>
      <c r="K399" s="1">
        <v>5</v>
      </c>
    </row>
    <row r="400" spans="1:11" x14ac:dyDescent="0.25">
      <c r="A400" s="1">
        <v>499</v>
      </c>
      <c r="B400" s="1">
        <v>10088</v>
      </c>
      <c r="C400" s="2" t="str">
        <f>INDEX([1]Customer!B:B,MATCH([1]Order!B400,[1]Customer!A:A,0))</f>
        <v xml:space="preserve">    Christene Kennell</v>
      </c>
      <c r="D400" s="2" t="str">
        <f>INDEX([1]Customer!C:C,MATCH([1]Order!B400,[1]Customer!A:A,0))</f>
        <v>Female</v>
      </c>
      <c r="E400" s="2" t="str">
        <f>INDEX([1]Customer!D:D,MATCH([1]Order!B400,[1]Customer!A:A,0))</f>
        <v>Lisbon</v>
      </c>
      <c r="F400" s="2" t="str">
        <f>INDEX([1]Customer!E:E,MATCH([1]Order!B400,[1]Customer!A:A,0))</f>
        <v>Portugal</v>
      </c>
      <c r="G400" s="2" t="str">
        <f>INDEX('[1]Pnone Number'!B:B,MATCH([1]Order!B400,[1]Customer!A:A,0))</f>
        <v>555-1418</v>
      </c>
      <c r="H400" s="2" t="str">
        <f>_xlfn.XLOOKUP([1]Order!B400,'[1]Pnone Number'!A:A,'[1]Pnone Number'!B:B,"Not Found")</f>
        <v>555-1410</v>
      </c>
      <c r="I400" s="3">
        <v>42065</v>
      </c>
      <c r="J400" s="1" t="s">
        <v>12</v>
      </c>
      <c r="K400" s="1">
        <v>14</v>
      </c>
    </row>
    <row r="401" spans="1:11" x14ac:dyDescent="0.25">
      <c r="A401" s="1">
        <v>500</v>
      </c>
      <c r="B401" s="1">
        <v>10126</v>
      </c>
      <c r="C401" s="2" t="str">
        <f>INDEX([1]Customer!B:B,MATCH([1]Order!B401,[1]Customer!A:A,0))</f>
        <v xml:space="preserve">    Roy Reber</v>
      </c>
      <c r="D401" s="2" t="str">
        <f>INDEX([1]Customer!C:C,MATCH([1]Order!B401,[1]Customer!A:A,0))</f>
        <v>Male</v>
      </c>
      <c r="E401" s="2" t="str">
        <f>INDEX([1]Customer!D:D,MATCH([1]Order!B401,[1]Customer!A:A,0))</f>
        <v>Tokyo</v>
      </c>
      <c r="F401" s="2" t="str">
        <f>INDEX([1]Customer!E:E,MATCH([1]Order!B401,[1]Customer!A:A,0))</f>
        <v>Japan</v>
      </c>
      <c r="G401" s="2" t="str">
        <f>INDEX('[1]Pnone Number'!B:B,MATCH([1]Order!B401,[1]Customer!A:A,0))</f>
        <v>555-1496</v>
      </c>
      <c r="H401" s="2" t="str">
        <f>_xlfn.XLOOKUP([1]Order!B401,'[1]Pnone Number'!A:A,'[1]Pnone Number'!B:B,"Not Found")</f>
        <v>555-1486</v>
      </c>
      <c r="I401" s="3">
        <v>41437</v>
      </c>
      <c r="J401" s="1" t="s">
        <v>12</v>
      </c>
      <c r="K401" s="1">
        <v>10</v>
      </c>
    </row>
    <row r="402" spans="1:11" x14ac:dyDescent="0.25">
      <c r="A402" s="1">
        <v>501</v>
      </c>
      <c r="B402" s="1">
        <v>10067</v>
      </c>
      <c r="C402" s="2" t="str">
        <f>INDEX([1]Customer!B:B,MATCH([1]Order!B402,[1]Customer!A:A,0))</f>
        <v xml:space="preserve">    Irina Roberge</v>
      </c>
      <c r="D402" s="2" t="str">
        <f>INDEX([1]Customer!C:C,MATCH([1]Order!B402,[1]Customer!A:A,0))</f>
        <v>Female</v>
      </c>
      <c r="E402" s="2" t="str">
        <f>INDEX([1]Customer!D:D,MATCH([1]Order!B402,[1]Customer!A:A,0))</f>
        <v>Tokyo</v>
      </c>
      <c r="F402" s="2" t="str">
        <f>INDEX([1]Customer!E:E,MATCH([1]Order!B402,[1]Customer!A:A,0))</f>
        <v>Japan</v>
      </c>
      <c r="G402" s="2" t="str">
        <f>INDEX('[1]Pnone Number'!B:B,MATCH([1]Order!B402,[1]Customer!A:A,0))</f>
        <v>555-1372</v>
      </c>
      <c r="H402" s="2" t="str">
        <f>_xlfn.XLOOKUP([1]Order!B402,'[1]Pnone Number'!A:A,'[1]Pnone Number'!B:B,"Not Found")</f>
        <v>555-1366</v>
      </c>
      <c r="I402" s="3">
        <v>40635</v>
      </c>
      <c r="J402" s="1" t="s">
        <v>13</v>
      </c>
      <c r="K402" s="1">
        <v>15</v>
      </c>
    </row>
    <row r="403" spans="1:11" x14ac:dyDescent="0.25">
      <c r="A403" s="1">
        <v>502</v>
      </c>
      <c r="B403" s="1">
        <v>10092</v>
      </c>
      <c r="C403" s="2" t="str">
        <f>INDEX([1]Customer!B:B,MATCH([1]Order!B403,[1]Customer!A:A,0))</f>
        <v xml:space="preserve">    Percy Rizzuto</v>
      </c>
      <c r="D403" s="2" t="str">
        <f>INDEX([1]Customer!C:C,MATCH([1]Order!B403,[1]Customer!A:A,0))</f>
        <v>Female</v>
      </c>
      <c r="E403" s="2" t="str">
        <f>INDEX([1]Customer!D:D,MATCH([1]Order!B403,[1]Customer!A:A,0))</f>
        <v>Tashkent</v>
      </c>
      <c r="F403" s="2" t="str">
        <f>INDEX([1]Customer!E:E,MATCH([1]Order!B403,[1]Customer!A:A,0))</f>
        <v>Uzbekistan</v>
      </c>
      <c r="G403" s="2" t="str">
        <f>INDEX('[1]Pnone Number'!B:B,MATCH([1]Order!B403,[1]Customer!A:A,0))</f>
        <v>555-1426</v>
      </c>
      <c r="H403" s="2" t="str">
        <f>_xlfn.XLOOKUP([1]Order!B403,'[1]Pnone Number'!A:A,'[1]Pnone Number'!B:B,"Not Found")</f>
        <v>555-1418</v>
      </c>
      <c r="I403" s="3">
        <v>41507</v>
      </c>
      <c r="J403" s="1" t="s">
        <v>10</v>
      </c>
      <c r="K403" s="1">
        <v>19</v>
      </c>
    </row>
    <row r="404" spans="1:11" x14ac:dyDescent="0.25">
      <c r="A404" s="1">
        <v>503</v>
      </c>
      <c r="B404" s="1">
        <v>10129</v>
      </c>
      <c r="C404" s="2" t="str">
        <f>INDEX([1]Customer!B:B,MATCH([1]Order!B404,[1]Customer!A:A,0))</f>
        <v xml:space="preserve">    Corine Ashline</v>
      </c>
      <c r="D404" s="2" t="str">
        <f>INDEX([1]Customer!C:C,MATCH([1]Order!B404,[1]Customer!A:A,0))</f>
        <v>Female</v>
      </c>
      <c r="E404" s="2" t="str">
        <f>INDEX([1]Customer!D:D,MATCH([1]Order!B404,[1]Customer!A:A,0))</f>
        <v>Seoul</v>
      </c>
      <c r="F404" s="2" t="str">
        <f>INDEX([1]Customer!E:E,MATCH([1]Order!B404,[1]Customer!A:A,0))</f>
        <v>South Korea</v>
      </c>
      <c r="G404" s="2" t="str">
        <f>INDEX('[1]Pnone Number'!B:B,MATCH([1]Order!B404,[1]Customer!A:A,0))</f>
        <v>555-1502</v>
      </c>
      <c r="H404" s="2" t="str">
        <f>_xlfn.XLOOKUP([1]Order!B404,'[1]Pnone Number'!A:A,'[1]Pnone Number'!B:B,"Not Found")</f>
        <v>555-1492</v>
      </c>
      <c r="I404" s="3">
        <v>42164</v>
      </c>
      <c r="J404" s="1" t="s">
        <v>15</v>
      </c>
      <c r="K404" s="1">
        <v>19</v>
      </c>
    </row>
    <row r="405" spans="1:11" x14ac:dyDescent="0.25">
      <c r="A405" s="1">
        <v>504</v>
      </c>
      <c r="B405" s="1">
        <v>10125</v>
      </c>
      <c r="C405" s="2" t="str">
        <f>INDEX([1]Customer!B:B,MATCH([1]Order!B405,[1]Customer!A:A,0))</f>
        <v xml:space="preserve">    Kyra Coffin</v>
      </c>
      <c r="D405" s="2" t="str">
        <f>INDEX([1]Customer!C:C,MATCH([1]Order!B405,[1]Customer!A:A,0))</f>
        <v>Female</v>
      </c>
      <c r="E405" s="2" t="str">
        <f>INDEX([1]Customer!D:D,MATCH([1]Order!B405,[1]Customer!A:A,0))</f>
        <v>Accra</v>
      </c>
      <c r="F405" s="2" t="str">
        <f>INDEX([1]Customer!E:E,MATCH([1]Order!B405,[1]Customer!A:A,0))</f>
        <v>Ghana</v>
      </c>
      <c r="G405" s="2" t="str">
        <f>INDEX('[1]Pnone Number'!B:B,MATCH([1]Order!B405,[1]Customer!A:A,0))</f>
        <v>555-1494</v>
      </c>
      <c r="H405" s="2" t="str">
        <f>_xlfn.XLOOKUP([1]Order!B405,'[1]Pnone Number'!A:A,'[1]Pnone Number'!B:B,"Not Found")</f>
        <v>555-1484</v>
      </c>
      <c r="I405" s="3">
        <v>41179</v>
      </c>
      <c r="J405" s="1" t="s">
        <v>18</v>
      </c>
      <c r="K405" s="1">
        <v>23</v>
      </c>
    </row>
    <row r="406" spans="1:11" x14ac:dyDescent="0.25">
      <c r="A406" s="1">
        <v>505</v>
      </c>
      <c r="B406" s="1">
        <v>10145</v>
      </c>
      <c r="C406" s="2" t="str">
        <f>INDEX([1]Customer!B:B,MATCH([1]Order!B406,[1]Customer!A:A,0))</f>
        <v xml:space="preserve">    Nicol Westerberg</v>
      </c>
      <c r="D406" s="2" t="str">
        <f>INDEX([1]Customer!C:C,MATCH([1]Order!B406,[1]Customer!A:A,0))</f>
        <v>Female</v>
      </c>
      <c r="E406" s="2" t="str">
        <f>INDEX([1]Customer!D:D,MATCH([1]Order!B406,[1]Customer!A:A,0))</f>
        <v>Shenyang</v>
      </c>
      <c r="F406" s="2" t="str">
        <f>INDEX([1]Customer!E:E,MATCH([1]Order!B406,[1]Customer!A:A,0))</f>
        <v>China</v>
      </c>
      <c r="G406" s="2" t="str">
        <f>INDEX('[1]Pnone Number'!B:B,MATCH([1]Order!B406,[1]Customer!A:A,0))</f>
        <v>555-1534</v>
      </c>
      <c r="H406" s="2" t="str">
        <f>_xlfn.XLOOKUP([1]Order!B406,'[1]Pnone Number'!A:A,'[1]Pnone Number'!B:B,"Not Found")</f>
        <v>555-1524</v>
      </c>
      <c r="I406" s="3">
        <v>41936</v>
      </c>
      <c r="J406" s="1" t="s">
        <v>11</v>
      </c>
      <c r="K406" s="1">
        <v>23</v>
      </c>
    </row>
    <row r="407" spans="1:11" x14ac:dyDescent="0.25">
      <c r="A407" s="1">
        <v>506</v>
      </c>
      <c r="B407" s="1">
        <v>10068</v>
      </c>
      <c r="C407" s="2" t="str">
        <f>INDEX([1]Customer!B:B,MATCH([1]Order!B407,[1]Customer!A:A,0))</f>
        <v xml:space="preserve">    Neda Asmus</v>
      </c>
      <c r="D407" s="2" t="str">
        <f>INDEX([1]Customer!C:C,MATCH([1]Order!B407,[1]Customer!A:A,0))</f>
        <v>Female</v>
      </c>
      <c r="E407" s="2" t="str">
        <f>INDEX([1]Customer!D:D,MATCH([1]Order!B407,[1]Customer!A:A,0))</f>
        <v>New York Metro</v>
      </c>
      <c r="F407" s="2" t="str">
        <f>INDEX([1]Customer!E:E,MATCH([1]Order!B407,[1]Customer!A:A,0))</f>
        <v>USA</v>
      </c>
      <c r="G407" s="2" t="str">
        <f>INDEX('[1]Pnone Number'!B:B,MATCH([1]Order!B407,[1]Customer!A:A,0))</f>
        <v>555-1374</v>
      </c>
      <c r="H407" s="2" t="str">
        <f>_xlfn.XLOOKUP([1]Order!B407,'[1]Pnone Number'!A:A,'[1]Pnone Number'!B:B,"Not Found")</f>
        <v>555-1368</v>
      </c>
      <c r="I407" s="3">
        <v>40184</v>
      </c>
      <c r="J407" s="1" t="s">
        <v>12</v>
      </c>
      <c r="K407" s="1">
        <v>25</v>
      </c>
    </row>
    <row r="408" spans="1:11" x14ac:dyDescent="0.25">
      <c r="A408" s="1">
        <v>507</v>
      </c>
      <c r="B408" s="1">
        <v>10145</v>
      </c>
      <c r="C408" s="2" t="str">
        <f>INDEX([1]Customer!B:B,MATCH([1]Order!B408,[1]Customer!A:A,0))</f>
        <v xml:space="preserve">    Nicol Westerberg</v>
      </c>
      <c r="D408" s="2" t="str">
        <f>INDEX([1]Customer!C:C,MATCH([1]Order!B408,[1]Customer!A:A,0))</f>
        <v>Female</v>
      </c>
      <c r="E408" s="2" t="str">
        <f>INDEX([1]Customer!D:D,MATCH([1]Order!B408,[1]Customer!A:A,0))</f>
        <v>Shenyang</v>
      </c>
      <c r="F408" s="2" t="str">
        <f>INDEX([1]Customer!E:E,MATCH([1]Order!B408,[1]Customer!A:A,0))</f>
        <v>China</v>
      </c>
      <c r="G408" s="2" t="str">
        <f>INDEX('[1]Pnone Number'!B:B,MATCH([1]Order!B408,[1]Customer!A:A,0))</f>
        <v>555-1534</v>
      </c>
      <c r="H408" s="2" t="str">
        <f>_xlfn.XLOOKUP([1]Order!B408,'[1]Pnone Number'!A:A,'[1]Pnone Number'!B:B,"Not Found")</f>
        <v>555-1524</v>
      </c>
      <c r="I408" s="3">
        <v>41516</v>
      </c>
      <c r="J408" s="1" t="s">
        <v>12</v>
      </c>
      <c r="K408" s="1">
        <v>10</v>
      </c>
    </row>
    <row r="409" spans="1:11" x14ac:dyDescent="0.25">
      <c r="A409" s="1">
        <v>508</v>
      </c>
      <c r="B409" s="1">
        <v>10018</v>
      </c>
      <c r="C409" s="2" t="str">
        <f>INDEX([1]Customer!B:B,MATCH([1]Order!B409,[1]Customer!A:A,0))</f>
        <v xml:space="preserve">    Isaiah Chavarria</v>
      </c>
      <c r="D409" s="2" t="str">
        <f>INDEX([1]Customer!C:C,MATCH([1]Order!B409,[1]Customer!A:A,0))</f>
        <v>Male</v>
      </c>
      <c r="E409" s="2" t="str">
        <f>INDEX([1]Customer!D:D,MATCH([1]Order!B409,[1]Customer!A:A,0))</f>
        <v>Shanghai</v>
      </c>
      <c r="F409" s="2" t="str">
        <f>INDEX([1]Customer!E:E,MATCH([1]Order!B409,[1]Customer!A:A,0))</f>
        <v>China</v>
      </c>
      <c r="G409" s="2" t="str">
        <f>INDEX('[1]Pnone Number'!B:B,MATCH([1]Order!B409,[1]Customer!A:A,0))</f>
        <v>555-1270</v>
      </c>
      <c r="H409" s="2" t="str">
        <f>_xlfn.XLOOKUP([1]Order!B409,'[1]Pnone Number'!A:A,'[1]Pnone Number'!B:B,"Not Found")</f>
        <v>555-1268</v>
      </c>
      <c r="I409" s="3">
        <v>40921</v>
      </c>
      <c r="J409" s="1" t="s">
        <v>13</v>
      </c>
      <c r="K409" s="1">
        <v>2</v>
      </c>
    </row>
    <row r="410" spans="1:11" x14ac:dyDescent="0.25">
      <c r="A410" s="1">
        <v>509</v>
      </c>
      <c r="B410" s="1">
        <v>10102</v>
      </c>
      <c r="C410" s="2" t="str">
        <f>INDEX([1]Customer!B:B,MATCH([1]Order!B410,[1]Customer!A:A,0))</f>
        <v xml:space="preserve">    Jonell Archibald</v>
      </c>
      <c r="D410" s="2" t="str">
        <f>INDEX([1]Customer!C:C,MATCH([1]Order!B410,[1]Customer!A:A,0))</f>
        <v>Female</v>
      </c>
      <c r="E410" s="2" t="str">
        <f>INDEX([1]Customer!D:D,MATCH([1]Order!B410,[1]Customer!A:A,0))</f>
        <v>Cologne/Bonn</v>
      </c>
      <c r="F410" s="2" t="str">
        <f>INDEX([1]Customer!E:E,MATCH([1]Order!B410,[1]Customer!A:A,0))</f>
        <v>Germany</v>
      </c>
      <c r="G410" s="2" t="str">
        <f>INDEX('[1]Pnone Number'!B:B,MATCH([1]Order!B410,[1]Customer!A:A,0))</f>
        <v>555-1446</v>
      </c>
      <c r="H410" s="2" t="str">
        <f>_xlfn.XLOOKUP([1]Order!B410,'[1]Pnone Number'!A:A,'[1]Pnone Number'!B:B,"Not Found")</f>
        <v>555-1438</v>
      </c>
      <c r="I410" s="3">
        <v>42350</v>
      </c>
      <c r="J410" s="1" t="s">
        <v>18</v>
      </c>
      <c r="K410" s="1">
        <v>14</v>
      </c>
    </row>
    <row r="411" spans="1:11" x14ac:dyDescent="0.25">
      <c r="A411" s="1">
        <v>510</v>
      </c>
      <c r="B411" s="1">
        <v>10072</v>
      </c>
      <c r="C411" s="2" t="str">
        <f>INDEX([1]Customer!B:B,MATCH([1]Order!B411,[1]Customer!A:A,0))</f>
        <v xml:space="preserve">    Artie Mendoza</v>
      </c>
      <c r="D411" s="2" t="str">
        <f>INDEX([1]Customer!C:C,MATCH([1]Order!B411,[1]Customer!A:A,0))</f>
        <v>Male</v>
      </c>
      <c r="E411" s="2" t="str">
        <f>INDEX([1]Customer!D:D,MATCH([1]Order!B411,[1]Customer!A:A,0))</f>
        <v>Mesa</v>
      </c>
      <c r="F411" s="2" t="str">
        <f>INDEX([1]Customer!E:E,MATCH([1]Order!B411,[1]Customer!A:A,0))</f>
        <v>USA</v>
      </c>
      <c r="G411" s="2" t="str">
        <f>INDEX('[1]Pnone Number'!B:B,MATCH([1]Order!B411,[1]Customer!A:A,0))</f>
        <v>555-1384</v>
      </c>
      <c r="H411" s="2" t="str">
        <f>_xlfn.XLOOKUP([1]Order!B411,'[1]Pnone Number'!A:A,'[1]Pnone Number'!B:B,"Not Found")</f>
        <v>555-1376</v>
      </c>
      <c r="I411" s="3">
        <v>41426</v>
      </c>
      <c r="J411" s="1" t="s">
        <v>17</v>
      </c>
      <c r="K411" s="1">
        <v>7</v>
      </c>
    </row>
    <row r="412" spans="1:11" x14ac:dyDescent="0.25">
      <c r="A412" s="1">
        <v>511</v>
      </c>
      <c r="B412" s="1">
        <v>10076</v>
      </c>
      <c r="C412" s="2" t="str">
        <f>INDEX([1]Customer!B:B,MATCH([1]Order!B412,[1]Customer!A:A,0))</f>
        <v xml:space="preserve">    Flora Zuniga</v>
      </c>
      <c r="D412" s="2" t="str">
        <f>INDEX([1]Customer!C:C,MATCH([1]Order!B412,[1]Customer!A:A,0))</f>
        <v>Female</v>
      </c>
      <c r="E412" s="2" t="str">
        <f>INDEX([1]Customer!D:D,MATCH([1]Order!B412,[1]Customer!A:A,0))</f>
        <v>Jeddah</v>
      </c>
      <c r="F412" s="2" t="str">
        <f>INDEX([1]Customer!E:E,MATCH([1]Order!B412,[1]Customer!A:A,0))</f>
        <v>Saudi Arabia</v>
      </c>
      <c r="G412" s="2" t="str">
        <f>INDEX('[1]Pnone Number'!B:B,MATCH([1]Order!B412,[1]Customer!A:A,0))</f>
        <v>555-1392</v>
      </c>
      <c r="H412" s="2" t="str">
        <f>_xlfn.XLOOKUP([1]Order!B412,'[1]Pnone Number'!A:A,'[1]Pnone Number'!B:B,"Not Found")</f>
        <v>555-1384</v>
      </c>
      <c r="I412" s="3">
        <v>40598</v>
      </c>
      <c r="J412" s="1" t="s">
        <v>10</v>
      </c>
      <c r="K412" s="1">
        <v>16</v>
      </c>
    </row>
    <row r="413" spans="1:11" x14ac:dyDescent="0.25">
      <c r="A413" s="1">
        <v>512</v>
      </c>
      <c r="B413" s="1">
        <v>10099</v>
      </c>
      <c r="C413" s="2" t="str">
        <f>INDEX([1]Customer!B:B,MATCH([1]Order!B413,[1]Customer!A:A,0))</f>
        <v xml:space="preserve">    Cecille Holdridge</v>
      </c>
      <c r="D413" s="2" t="str">
        <f>INDEX([1]Customer!C:C,MATCH([1]Order!B413,[1]Customer!A:A,0))</f>
        <v>Female</v>
      </c>
      <c r="E413" s="2" t="str">
        <f>INDEX([1]Customer!D:D,MATCH([1]Order!B413,[1]Customer!A:A,0))</f>
        <v>Taichung</v>
      </c>
      <c r="F413" s="2" t="str">
        <f>INDEX([1]Customer!E:E,MATCH([1]Order!B413,[1]Customer!A:A,0))</f>
        <v>Taiwan</v>
      </c>
      <c r="G413" s="2" t="str">
        <f>INDEX('[1]Pnone Number'!B:B,MATCH([1]Order!B413,[1]Customer!A:A,0))</f>
        <v>555-1440</v>
      </c>
      <c r="H413" s="2" t="str">
        <f>_xlfn.XLOOKUP([1]Order!B413,'[1]Pnone Number'!A:A,'[1]Pnone Number'!B:B,"Not Found")</f>
        <v>555-1432</v>
      </c>
      <c r="I413" s="3">
        <v>41374</v>
      </c>
      <c r="J413" s="1" t="s">
        <v>19</v>
      </c>
      <c r="K413" s="1">
        <v>3</v>
      </c>
    </row>
    <row r="414" spans="1:11" x14ac:dyDescent="0.25">
      <c r="A414" s="1">
        <v>513</v>
      </c>
      <c r="B414" s="1">
        <v>10131</v>
      </c>
      <c r="C414" s="2" t="str">
        <f>INDEX([1]Customer!B:B,MATCH([1]Order!B414,[1]Customer!A:A,0))</f>
        <v xml:space="preserve">    Wilmer Markert</v>
      </c>
      <c r="D414" s="2" t="str">
        <f>INDEX([1]Customer!C:C,MATCH([1]Order!B414,[1]Customer!A:A,0))</f>
        <v>Male</v>
      </c>
      <c r="E414" s="2" t="str">
        <f>INDEX([1]Customer!D:D,MATCH([1]Order!B414,[1]Customer!A:A,0))</f>
        <v>Osaka</v>
      </c>
      <c r="F414" s="2" t="str">
        <f>INDEX([1]Customer!E:E,MATCH([1]Order!B414,[1]Customer!A:A,0))</f>
        <v>Japan</v>
      </c>
      <c r="G414" s="2" t="str">
        <f>INDEX('[1]Pnone Number'!B:B,MATCH([1]Order!B414,[1]Customer!A:A,0))</f>
        <v>555-1506</v>
      </c>
      <c r="H414" s="2" t="str">
        <f>_xlfn.XLOOKUP([1]Order!B414,'[1]Pnone Number'!A:A,'[1]Pnone Number'!B:B,"Not Found")</f>
        <v>555-1496</v>
      </c>
      <c r="I414" s="3">
        <v>41835</v>
      </c>
      <c r="J414" s="1" t="s">
        <v>15</v>
      </c>
      <c r="K414" s="1">
        <v>27</v>
      </c>
    </row>
    <row r="415" spans="1:11" x14ac:dyDescent="0.25">
      <c r="A415" s="1">
        <v>514</v>
      </c>
      <c r="B415" s="1">
        <v>10098</v>
      </c>
      <c r="C415" s="2" t="str">
        <f>INDEX([1]Customer!B:B,MATCH([1]Order!B415,[1]Customer!A:A,0))</f>
        <v xml:space="preserve">    Emerald Fernald</v>
      </c>
      <c r="D415" s="2" t="str">
        <f>INDEX([1]Customer!C:C,MATCH([1]Order!B415,[1]Customer!A:A,0))</f>
        <v>Female</v>
      </c>
      <c r="E415" s="2" t="str">
        <f>INDEX([1]Customer!D:D,MATCH([1]Order!B415,[1]Customer!A:A,0))</f>
        <v>Tampa</v>
      </c>
      <c r="F415" s="2" t="str">
        <f>INDEX([1]Customer!E:E,MATCH([1]Order!B415,[1]Customer!A:A,0))</f>
        <v>USA</v>
      </c>
      <c r="G415" s="2" t="str">
        <f>INDEX('[1]Pnone Number'!B:B,MATCH([1]Order!B415,[1]Customer!A:A,0))</f>
        <v>555-1438</v>
      </c>
      <c r="H415" s="2" t="str">
        <f>_xlfn.XLOOKUP([1]Order!B415,'[1]Pnone Number'!A:A,'[1]Pnone Number'!B:B,"Not Found")</f>
        <v>555-1430</v>
      </c>
      <c r="I415" s="3">
        <v>41404</v>
      </c>
      <c r="J415" s="1" t="s">
        <v>15</v>
      </c>
      <c r="K415" s="1">
        <v>5</v>
      </c>
    </row>
    <row r="416" spans="1:11" x14ac:dyDescent="0.25">
      <c r="A416" s="1">
        <v>515</v>
      </c>
      <c r="B416" s="1">
        <v>10102</v>
      </c>
      <c r="C416" s="2" t="str">
        <f>INDEX([1]Customer!B:B,MATCH([1]Order!B416,[1]Customer!A:A,0))</f>
        <v xml:space="preserve">    Jonell Archibald</v>
      </c>
      <c r="D416" s="2" t="str">
        <f>INDEX([1]Customer!C:C,MATCH([1]Order!B416,[1]Customer!A:A,0))</f>
        <v>Female</v>
      </c>
      <c r="E416" s="2" t="str">
        <f>INDEX([1]Customer!D:D,MATCH([1]Order!B416,[1]Customer!A:A,0))</f>
        <v>Cologne/Bonn</v>
      </c>
      <c r="F416" s="2" t="str">
        <f>INDEX([1]Customer!E:E,MATCH([1]Order!B416,[1]Customer!A:A,0))</f>
        <v>Germany</v>
      </c>
      <c r="G416" s="2" t="str">
        <f>INDEX('[1]Pnone Number'!B:B,MATCH([1]Order!B416,[1]Customer!A:A,0))</f>
        <v>555-1446</v>
      </c>
      <c r="H416" s="2" t="str">
        <f>_xlfn.XLOOKUP([1]Order!B416,'[1]Pnone Number'!A:A,'[1]Pnone Number'!B:B,"Not Found")</f>
        <v>555-1438</v>
      </c>
      <c r="I416" s="3">
        <v>40747</v>
      </c>
      <c r="J416" s="1" t="s">
        <v>13</v>
      </c>
      <c r="K416" s="1">
        <v>3</v>
      </c>
    </row>
    <row r="417" spans="1:11" x14ac:dyDescent="0.25">
      <c r="A417" s="1">
        <v>516</v>
      </c>
      <c r="B417" s="1">
        <v>10147</v>
      </c>
      <c r="C417" s="2" t="str">
        <f>INDEX([1]Customer!B:B,MATCH([1]Order!B417,[1]Customer!A:A,0))</f>
        <v xml:space="preserve">    Johnathon Haug</v>
      </c>
      <c r="D417" s="2" t="str">
        <f>INDEX([1]Customer!C:C,MATCH([1]Order!B417,[1]Customer!A:A,0))</f>
        <v>Male</v>
      </c>
      <c r="E417" s="2" t="str">
        <f>INDEX([1]Customer!D:D,MATCH([1]Order!B417,[1]Customer!A:A,0))</f>
        <v>Boston</v>
      </c>
      <c r="F417" s="2" t="str">
        <f>INDEX([1]Customer!E:E,MATCH([1]Order!B417,[1]Customer!A:A,0))</f>
        <v>USA</v>
      </c>
      <c r="G417" s="2">
        <f>INDEX('[1]Pnone Number'!B:B,MATCH([1]Order!B417,[1]Customer!A:A,0))</f>
        <v>0</v>
      </c>
      <c r="H417" s="2" t="str">
        <f>_xlfn.XLOOKUP([1]Order!B417,'[1]Pnone Number'!A:A,'[1]Pnone Number'!B:B,"Not Found")</f>
        <v>555-1528</v>
      </c>
      <c r="I417" s="3">
        <v>40748</v>
      </c>
      <c r="J417" s="1" t="s">
        <v>11</v>
      </c>
      <c r="K417" s="1">
        <v>26</v>
      </c>
    </row>
    <row r="418" spans="1:11" x14ac:dyDescent="0.25">
      <c r="A418" s="1">
        <v>517</v>
      </c>
      <c r="B418" s="1">
        <v>10070</v>
      </c>
      <c r="C418" s="2" t="str">
        <f>INDEX([1]Customer!B:B,MATCH([1]Order!B418,[1]Customer!A:A,0))</f>
        <v xml:space="preserve">    Lorina Shawgo</v>
      </c>
      <c r="D418" s="2" t="str">
        <f>INDEX([1]Customer!C:C,MATCH([1]Order!B418,[1]Customer!A:A,0))</f>
        <v>Female</v>
      </c>
      <c r="E418" s="2" t="str">
        <f>INDEX([1]Customer!D:D,MATCH([1]Order!B418,[1]Customer!A:A,0))</f>
        <v>Ankara</v>
      </c>
      <c r="F418" s="2" t="str">
        <f>INDEX([1]Customer!E:E,MATCH([1]Order!B418,[1]Customer!A:A,0))</f>
        <v>Turkey</v>
      </c>
      <c r="G418" s="2" t="str">
        <f>INDEX('[1]Pnone Number'!B:B,MATCH([1]Order!B418,[1]Customer!A:A,0))</f>
        <v>555-1380</v>
      </c>
      <c r="H418" s="2" t="str">
        <f>_xlfn.XLOOKUP([1]Order!B418,'[1]Pnone Number'!A:A,'[1]Pnone Number'!B:B,"Not Found")</f>
        <v>555-1372</v>
      </c>
      <c r="I418" s="3">
        <v>40653</v>
      </c>
      <c r="J418" s="1" t="s">
        <v>16</v>
      </c>
      <c r="K418" s="1">
        <v>24</v>
      </c>
    </row>
    <row r="419" spans="1:11" x14ac:dyDescent="0.25">
      <c r="A419" s="1">
        <v>518</v>
      </c>
      <c r="B419" s="1">
        <v>10139</v>
      </c>
      <c r="C419" s="2" t="str">
        <f>INDEX([1]Customer!B:B,MATCH([1]Order!B419,[1]Customer!A:A,0))</f>
        <v xml:space="preserve">    Federico Taliaferro</v>
      </c>
      <c r="D419" s="2" t="str">
        <f>INDEX([1]Customer!C:C,MATCH([1]Order!B419,[1]Customer!A:A,0))</f>
        <v>Male</v>
      </c>
      <c r="E419" s="2" t="str">
        <f>INDEX([1]Customer!D:D,MATCH([1]Order!B419,[1]Customer!A:A,0))</f>
        <v>Kuala Lumpur</v>
      </c>
      <c r="F419" s="2" t="str">
        <f>INDEX([1]Customer!E:E,MATCH([1]Order!B419,[1]Customer!A:A,0))</f>
        <v>Malaysia</v>
      </c>
      <c r="G419" s="2" t="str">
        <f>INDEX('[1]Pnone Number'!B:B,MATCH([1]Order!B419,[1]Customer!A:A,0))</f>
        <v>555-1522</v>
      </c>
      <c r="H419" s="2" t="str">
        <f>_xlfn.XLOOKUP([1]Order!B419,'[1]Pnone Number'!A:A,'[1]Pnone Number'!B:B,"Not Found")</f>
        <v>555-1512</v>
      </c>
      <c r="I419" s="3">
        <v>40561</v>
      </c>
      <c r="J419" s="1" t="s">
        <v>10</v>
      </c>
      <c r="K419" s="1">
        <v>20</v>
      </c>
    </row>
    <row r="420" spans="1:11" x14ac:dyDescent="0.25">
      <c r="A420" s="1">
        <v>519</v>
      </c>
      <c r="B420" s="1">
        <v>10035</v>
      </c>
      <c r="C420" s="2" t="str">
        <f>INDEX([1]Customer!B:B,MATCH([1]Order!B420,[1]Customer!A:A,0))</f>
        <v xml:space="preserve">    Houston Gouin</v>
      </c>
      <c r="D420" s="2" t="str">
        <f>INDEX([1]Customer!C:C,MATCH([1]Order!B420,[1]Customer!A:A,0))</f>
        <v>Male</v>
      </c>
      <c r="E420" s="2" t="str">
        <f>INDEX([1]Customer!D:D,MATCH([1]Order!B420,[1]Customer!A:A,0))</f>
        <v xml:space="preserve">Damman </v>
      </c>
      <c r="F420" s="2" t="str">
        <f>INDEX([1]Customer!E:E,MATCH([1]Order!B420,[1]Customer!A:A,0))</f>
        <v>Saudi Arabia</v>
      </c>
      <c r="G420" s="2" t="str">
        <f>INDEX('[1]Pnone Number'!B:B,MATCH([1]Order!B420,[1]Customer!A:A,0))</f>
        <v>555-1306</v>
      </c>
      <c r="H420" s="2" t="str">
        <f>_xlfn.XLOOKUP([1]Order!B420,'[1]Pnone Number'!A:A,'[1]Pnone Number'!B:B,"Not Found")</f>
        <v>555-1302</v>
      </c>
      <c r="I420" s="3">
        <v>40384</v>
      </c>
      <c r="J420" s="1" t="s">
        <v>18</v>
      </c>
      <c r="K420" s="1">
        <v>19</v>
      </c>
    </row>
    <row r="421" spans="1:11" x14ac:dyDescent="0.25">
      <c r="A421" s="1">
        <v>520</v>
      </c>
      <c r="B421" s="1">
        <v>10138</v>
      </c>
      <c r="C421" s="2" t="str">
        <f>INDEX([1]Customer!B:B,MATCH([1]Order!B421,[1]Customer!A:A,0))</f>
        <v xml:space="preserve">    Jamel Biery</v>
      </c>
      <c r="D421" s="2" t="str">
        <f>INDEX([1]Customer!C:C,MATCH([1]Order!B421,[1]Customer!A:A,0))</f>
        <v>Male</v>
      </c>
      <c r="E421" s="2" t="str">
        <f>INDEX([1]Customer!D:D,MATCH([1]Order!B421,[1]Customer!A:A,0))</f>
        <v>Cairo</v>
      </c>
      <c r="F421" s="2" t="str">
        <f>INDEX([1]Customer!E:E,MATCH([1]Order!B421,[1]Customer!A:A,0))</f>
        <v>Egypt</v>
      </c>
      <c r="G421" s="2" t="str">
        <f>INDEX('[1]Pnone Number'!B:B,MATCH([1]Order!B421,[1]Customer!A:A,0))</f>
        <v>555-1520</v>
      </c>
      <c r="H421" s="2" t="str">
        <f>_xlfn.XLOOKUP([1]Order!B421,'[1]Pnone Number'!A:A,'[1]Pnone Number'!B:B,"Not Found")</f>
        <v>555-1510</v>
      </c>
      <c r="I421" s="3">
        <v>40945</v>
      </c>
      <c r="J421" s="1" t="s">
        <v>15</v>
      </c>
      <c r="K421" s="1">
        <v>21</v>
      </c>
    </row>
    <row r="422" spans="1:11" x14ac:dyDescent="0.25">
      <c r="A422" s="1">
        <v>521</v>
      </c>
      <c r="B422" s="1">
        <v>10074</v>
      </c>
      <c r="C422" s="2" t="str">
        <f>INDEX([1]Customer!B:B,MATCH([1]Order!B422,[1]Customer!A:A,0))</f>
        <v xml:space="preserve">    Jewel Dumbleton</v>
      </c>
      <c r="D422" s="2" t="str">
        <f>INDEX([1]Customer!C:C,MATCH([1]Order!B422,[1]Customer!A:A,0))</f>
        <v>Male</v>
      </c>
      <c r="E422" s="2" t="str">
        <f>INDEX([1]Customer!D:D,MATCH([1]Order!B422,[1]Customer!A:A,0))</f>
        <v>Porto Alegre</v>
      </c>
      <c r="F422" s="2" t="str">
        <f>INDEX([1]Customer!E:E,MATCH([1]Order!B422,[1]Customer!A:A,0))</f>
        <v>Brazil</v>
      </c>
      <c r="G422" s="2" t="str">
        <f>INDEX('[1]Pnone Number'!B:B,MATCH([1]Order!B422,[1]Customer!A:A,0))</f>
        <v>555-1388</v>
      </c>
      <c r="H422" s="2" t="str">
        <f>_xlfn.XLOOKUP([1]Order!B422,'[1]Pnone Number'!A:A,'[1]Pnone Number'!B:B,"Not Found")</f>
        <v>555-1380</v>
      </c>
      <c r="I422" s="3">
        <v>42367</v>
      </c>
      <c r="J422" s="1" t="s">
        <v>16</v>
      </c>
      <c r="K422" s="1">
        <v>5</v>
      </c>
    </row>
    <row r="423" spans="1:11" x14ac:dyDescent="0.25">
      <c r="A423" s="1">
        <v>522</v>
      </c>
      <c r="B423" s="1">
        <v>10036</v>
      </c>
      <c r="C423" s="2" t="str">
        <f>INDEX([1]Customer!B:B,MATCH([1]Order!B423,[1]Customer!A:A,0))</f>
        <v xml:space="preserve">    Cathern Howey</v>
      </c>
      <c r="D423" s="2" t="str">
        <f>INDEX([1]Customer!C:C,MATCH([1]Order!B423,[1]Customer!A:A,0))</f>
        <v>Female</v>
      </c>
      <c r="E423" s="2" t="str">
        <f>INDEX([1]Customer!D:D,MATCH([1]Order!B423,[1]Customer!A:A,0))</f>
        <v>Copenhagen</v>
      </c>
      <c r="F423" s="2" t="str">
        <f>INDEX([1]Customer!E:E,MATCH([1]Order!B423,[1]Customer!A:A,0))</f>
        <v>Denmark</v>
      </c>
      <c r="G423" s="2" t="str">
        <f>INDEX('[1]Pnone Number'!B:B,MATCH([1]Order!B423,[1]Customer!A:A,0))</f>
        <v>555-1308</v>
      </c>
      <c r="H423" s="2" t="str">
        <f>_xlfn.XLOOKUP([1]Order!B423,'[1]Pnone Number'!A:A,'[1]Pnone Number'!B:B,"Not Found")</f>
        <v>555-1304</v>
      </c>
      <c r="I423" s="3">
        <v>41219</v>
      </c>
      <c r="J423" s="1" t="s">
        <v>10</v>
      </c>
      <c r="K423" s="1">
        <v>8</v>
      </c>
    </row>
    <row r="424" spans="1:11" x14ac:dyDescent="0.25">
      <c r="A424" s="1">
        <v>523</v>
      </c>
      <c r="B424" s="1">
        <v>10082</v>
      </c>
      <c r="C424" s="2" t="str">
        <f>INDEX([1]Customer!B:B,MATCH([1]Order!B424,[1]Customer!A:A,0))</f>
        <v xml:space="preserve">    Charles Ascencio</v>
      </c>
      <c r="D424" s="2" t="str">
        <f>INDEX([1]Customer!C:C,MATCH([1]Order!B424,[1]Customer!A:A,0))</f>
        <v>Male</v>
      </c>
      <c r="E424" s="2" t="str">
        <f>INDEX([1]Customer!D:D,MATCH([1]Order!B424,[1]Customer!A:A,0))</f>
        <v>Rome</v>
      </c>
      <c r="F424" s="2" t="str">
        <f>INDEX([1]Customer!E:E,MATCH([1]Order!B424,[1]Customer!A:A,0))</f>
        <v>Italy</v>
      </c>
      <c r="G424" s="2" t="str">
        <f>INDEX('[1]Pnone Number'!B:B,MATCH([1]Order!B424,[1]Customer!A:A,0))</f>
        <v>555-1404</v>
      </c>
      <c r="H424" s="2" t="str">
        <f>_xlfn.XLOOKUP([1]Order!B424,'[1]Pnone Number'!A:A,'[1]Pnone Number'!B:B,"Not Found")</f>
        <v>555-1396</v>
      </c>
      <c r="I424" s="3">
        <v>41823</v>
      </c>
      <c r="J424" s="1" t="s">
        <v>17</v>
      </c>
      <c r="K424" s="1">
        <v>6</v>
      </c>
    </row>
    <row r="425" spans="1:11" x14ac:dyDescent="0.25">
      <c r="A425" s="1">
        <v>524</v>
      </c>
      <c r="B425" s="1">
        <v>10037</v>
      </c>
      <c r="C425" s="2" t="str">
        <f>INDEX([1]Customer!B:B,MATCH([1]Order!B425,[1]Customer!A:A,0))</f>
        <v xml:space="preserve">    Leonore Cloud</v>
      </c>
      <c r="D425" s="2" t="str">
        <f>INDEX([1]Customer!C:C,MATCH([1]Order!B425,[1]Customer!A:A,0))</f>
        <v>Female</v>
      </c>
      <c r="E425" s="2" t="str">
        <f>INDEX([1]Customer!D:D,MATCH([1]Order!B425,[1]Customer!A:A,0))</f>
        <v>Brisbane</v>
      </c>
      <c r="F425" s="2" t="str">
        <f>INDEX([1]Customer!E:E,MATCH([1]Order!B425,[1]Customer!A:A,0))</f>
        <v>Australia</v>
      </c>
      <c r="G425" s="2" t="str">
        <f>INDEX('[1]Pnone Number'!B:B,MATCH([1]Order!B425,[1]Customer!A:A,0))</f>
        <v>555-1310</v>
      </c>
      <c r="H425" s="2" t="str">
        <f>_xlfn.XLOOKUP([1]Order!B425,'[1]Pnone Number'!A:A,'[1]Pnone Number'!B:B,"Not Found")</f>
        <v>555-1306</v>
      </c>
      <c r="I425" s="3">
        <v>42091</v>
      </c>
      <c r="J425" s="1" t="s">
        <v>12</v>
      </c>
      <c r="K425" s="1">
        <v>20</v>
      </c>
    </row>
    <row r="426" spans="1:11" x14ac:dyDescent="0.25">
      <c r="A426" s="1">
        <v>525</v>
      </c>
      <c r="B426" s="1">
        <v>10073</v>
      </c>
      <c r="C426" s="2" t="str">
        <f>INDEX([1]Customer!B:B,MATCH([1]Order!B426,[1]Customer!A:A,0))</f>
        <v xml:space="preserve">    Danuta Hennig</v>
      </c>
      <c r="D426" s="2" t="str">
        <f>INDEX([1]Customer!C:C,MATCH([1]Order!B426,[1]Customer!A:A,0))</f>
        <v>Female</v>
      </c>
      <c r="E426" s="2" t="str">
        <f>INDEX([1]Customer!D:D,MATCH([1]Order!B426,[1]Customer!A:A,0))</f>
        <v>Durban</v>
      </c>
      <c r="F426" s="2" t="str">
        <f>INDEX([1]Customer!E:E,MATCH([1]Order!B426,[1]Customer!A:A,0))</f>
        <v>South Africa</v>
      </c>
      <c r="G426" s="2" t="str">
        <f>INDEX('[1]Pnone Number'!B:B,MATCH([1]Order!B426,[1]Customer!A:A,0))</f>
        <v>555-1386</v>
      </c>
      <c r="H426" s="2" t="str">
        <f>_xlfn.XLOOKUP([1]Order!B426,'[1]Pnone Number'!A:A,'[1]Pnone Number'!B:B,"Not Found")</f>
        <v>Not Found</v>
      </c>
      <c r="I426" s="3">
        <v>41980</v>
      </c>
      <c r="J426" s="1" t="s">
        <v>11</v>
      </c>
      <c r="K426" s="1">
        <v>6</v>
      </c>
    </row>
    <row r="427" spans="1:11" x14ac:dyDescent="0.25">
      <c r="A427" s="1">
        <v>526</v>
      </c>
      <c r="B427" s="1">
        <v>10095</v>
      </c>
      <c r="C427" s="2" t="str">
        <f>INDEX([1]Customer!B:B,MATCH([1]Order!B427,[1]Customer!A:A,0))</f>
        <v xml:space="preserve">    Camelia Korn</v>
      </c>
      <c r="D427" s="2" t="str">
        <f>INDEX([1]Customer!C:C,MATCH([1]Order!B427,[1]Customer!A:A,0))</f>
        <v>Female</v>
      </c>
      <c r="E427" s="2" t="str">
        <f>INDEX([1]Customer!D:D,MATCH([1]Order!B427,[1]Customer!A:A,0))</f>
        <v>St. Louis</v>
      </c>
      <c r="F427" s="2" t="str">
        <f>INDEX([1]Customer!E:E,MATCH([1]Order!B427,[1]Customer!A:A,0))</f>
        <v>USA</v>
      </c>
      <c r="G427" s="2" t="str">
        <f>INDEX('[1]Pnone Number'!B:B,MATCH([1]Order!B427,[1]Customer!A:A,0))</f>
        <v>555-1432</v>
      </c>
      <c r="H427" s="2" t="str">
        <f>_xlfn.XLOOKUP([1]Order!B427,'[1]Pnone Number'!A:A,'[1]Pnone Number'!B:B,"Not Found")</f>
        <v>555-1424</v>
      </c>
      <c r="I427" s="3">
        <v>42027</v>
      </c>
      <c r="J427" s="1" t="s">
        <v>15</v>
      </c>
      <c r="K427" s="1">
        <v>25</v>
      </c>
    </row>
    <row r="428" spans="1:11" x14ac:dyDescent="0.25">
      <c r="A428" s="1">
        <v>527</v>
      </c>
      <c r="B428" s="1">
        <v>10084</v>
      </c>
      <c r="C428" s="2" t="str">
        <f>INDEX([1]Customer!B:B,MATCH([1]Order!B428,[1]Customer!A:A,0))</f>
        <v xml:space="preserve">    Mauricio Thetford</v>
      </c>
      <c r="D428" s="2" t="str">
        <f>INDEX([1]Customer!C:C,MATCH([1]Order!B428,[1]Customer!A:A,0))</f>
        <v>Male</v>
      </c>
      <c r="E428" s="2" t="str">
        <f>INDEX([1]Customer!D:D,MATCH([1]Order!B428,[1]Customer!A:A,0))</f>
        <v>Minneapolis</v>
      </c>
      <c r="F428" s="2" t="str">
        <f>INDEX([1]Customer!E:E,MATCH([1]Order!B428,[1]Customer!A:A,0))</f>
        <v>USA</v>
      </c>
      <c r="G428" s="2" t="str">
        <f>INDEX('[1]Pnone Number'!B:B,MATCH([1]Order!B428,[1]Customer!A:A,0))</f>
        <v>555-1410</v>
      </c>
      <c r="H428" s="2" t="str">
        <f>_xlfn.XLOOKUP([1]Order!B428,'[1]Pnone Number'!A:A,'[1]Pnone Number'!B:B,"Not Found")</f>
        <v>555-1402</v>
      </c>
      <c r="I428" s="3">
        <v>41561</v>
      </c>
      <c r="J428" s="1" t="s">
        <v>18</v>
      </c>
      <c r="K428" s="1">
        <v>11</v>
      </c>
    </row>
    <row r="429" spans="1:11" x14ac:dyDescent="0.25">
      <c r="A429" s="1">
        <v>528</v>
      </c>
      <c r="B429" s="1">
        <v>10003</v>
      </c>
      <c r="C429" s="2" t="str">
        <f>INDEX([1]Customer!B:B,MATCH([1]Order!B429,[1]Customer!A:A,0))</f>
        <v xml:space="preserve">    Sanford Xiong</v>
      </c>
      <c r="D429" s="2" t="str">
        <f>INDEX([1]Customer!C:C,MATCH([1]Order!B429,[1]Customer!A:A,0))</f>
        <v>Male</v>
      </c>
      <c r="E429" s="2" t="str">
        <f>INDEX([1]Customer!D:D,MATCH([1]Order!B429,[1]Customer!A:A,0))</f>
        <v>Sao Paulo</v>
      </c>
      <c r="F429" s="2" t="str">
        <f>INDEX([1]Customer!E:E,MATCH([1]Order!B429,[1]Customer!A:A,0))</f>
        <v>Brazil</v>
      </c>
      <c r="G429" s="2" t="str">
        <f>INDEX('[1]Pnone Number'!B:B,MATCH([1]Order!B429,[1]Customer!A:A,0))</f>
        <v>555-1238</v>
      </c>
      <c r="H429" s="2" t="str">
        <f>_xlfn.XLOOKUP([1]Order!B429,'[1]Pnone Number'!A:A,'[1]Pnone Number'!B:B,"Not Found")</f>
        <v>555-1238</v>
      </c>
      <c r="I429" s="3">
        <v>41580</v>
      </c>
      <c r="J429" s="1" t="s">
        <v>14</v>
      </c>
      <c r="K429" s="1">
        <v>18</v>
      </c>
    </row>
    <row r="430" spans="1:11" x14ac:dyDescent="0.25">
      <c r="A430" s="1">
        <v>529</v>
      </c>
      <c r="B430" s="1">
        <v>10125</v>
      </c>
      <c r="C430" s="2" t="str">
        <f>INDEX([1]Customer!B:B,MATCH([1]Order!B430,[1]Customer!A:A,0))</f>
        <v xml:space="preserve">    Kyra Coffin</v>
      </c>
      <c r="D430" s="2" t="str">
        <f>INDEX([1]Customer!C:C,MATCH([1]Order!B430,[1]Customer!A:A,0))</f>
        <v>Female</v>
      </c>
      <c r="E430" s="2" t="str">
        <f>INDEX([1]Customer!D:D,MATCH([1]Order!B430,[1]Customer!A:A,0))</f>
        <v>Accra</v>
      </c>
      <c r="F430" s="2" t="str">
        <f>INDEX([1]Customer!E:E,MATCH([1]Order!B430,[1]Customer!A:A,0))</f>
        <v>Ghana</v>
      </c>
      <c r="G430" s="2" t="str">
        <f>INDEX('[1]Pnone Number'!B:B,MATCH([1]Order!B430,[1]Customer!A:A,0))</f>
        <v>555-1494</v>
      </c>
      <c r="H430" s="2" t="str">
        <f>_xlfn.XLOOKUP([1]Order!B430,'[1]Pnone Number'!A:A,'[1]Pnone Number'!B:B,"Not Found")</f>
        <v>555-1484</v>
      </c>
      <c r="I430" s="3">
        <v>40932</v>
      </c>
      <c r="J430" s="1" t="s">
        <v>14</v>
      </c>
      <c r="K430" s="1">
        <v>7</v>
      </c>
    </row>
    <row r="431" spans="1:11" x14ac:dyDescent="0.25">
      <c r="A431" s="1">
        <v>530</v>
      </c>
      <c r="B431" s="1">
        <v>10078</v>
      </c>
      <c r="C431" s="2" t="str">
        <f>INDEX([1]Customer!B:B,MATCH([1]Order!B431,[1]Customer!A:A,0))</f>
        <v xml:space="preserve">    Logan Schwan</v>
      </c>
      <c r="D431" s="2" t="str">
        <f>INDEX([1]Customer!C:C,MATCH([1]Order!B431,[1]Customer!A:A,0))</f>
        <v>Male</v>
      </c>
      <c r="E431" s="2" t="str">
        <f>INDEX([1]Customer!D:D,MATCH([1]Order!B431,[1]Customer!A:A,0))</f>
        <v>Cape Town</v>
      </c>
      <c r="F431" s="2" t="str">
        <f>INDEX([1]Customer!E:E,MATCH([1]Order!B431,[1]Customer!A:A,0))</f>
        <v>South Africa</v>
      </c>
      <c r="G431" s="2" t="str">
        <f>INDEX('[1]Pnone Number'!B:B,MATCH([1]Order!B431,[1]Customer!A:A,0))</f>
        <v>555-1396</v>
      </c>
      <c r="H431" s="2" t="str">
        <f>_xlfn.XLOOKUP([1]Order!B431,'[1]Pnone Number'!A:A,'[1]Pnone Number'!B:B,"Not Found")</f>
        <v>555-1388</v>
      </c>
      <c r="I431" s="3">
        <v>41596</v>
      </c>
      <c r="J431" s="1" t="s">
        <v>14</v>
      </c>
      <c r="K431" s="1">
        <v>17</v>
      </c>
    </row>
    <row r="432" spans="1:11" x14ac:dyDescent="0.25">
      <c r="A432" s="1">
        <v>531</v>
      </c>
      <c r="B432" s="1">
        <v>10075</v>
      </c>
      <c r="C432" s="2" t="str">
        <f>INDEX([1]Customer!B:B,MATCH([1]Order!B432,[1]Customer!A:A,0))</f>
        <v xml:space="preserve">    Evangeline Grandstaff</v>
      </c>
      <c r="D432" s="2" t="str">
        <f>INDEX([1]Customer!C:C,MATCH([1]Order!B432,[1]Customer!A:A,0))</f>
        <v>Female</v>
      </c>
      <c r="E432" s="2" t="str">
        <f>INDEX([1]Customer!D:D,MATCH([1]Order!B432,[1]Customer!A:A,0))</f>
        <v>Dalian</v>
      </c>
      <c r="F432" s="2" t="str">
        <f>INDEX([1]Customer!E:E,MATCH([1]Order!B432,[1]Customer!A:A,0))</f>
        <v>China</v>
      </c>
      <c r="G432" s="2" t="str">
        <f>INDEX('[1]Pnone Number'!B:B,MATCH([1]Order!B432,[1]Customer!A:A,0))</f>
        <v>555-1390</v>
      </c>
      <c r="H432" s="2" t="str">
        <f>_xlfn.XLOOKUP([1]Order!B432,'[1]Pnone Number'!A:A,'[1]Pnone Number'!B:B,"Not Found")</f>
        <v>555-1382</v>
      </c>
      <c r="I432" s="3">
        <v>40857</v>
      </c>
      <c r="J432" s="1" t="s">
        <v>16</v>
      </c>
      <c r="K432" s="1">
        <v>17</v>
      </c>
    </row>
    <row r="433" spans="1:11" x14ac:dyDescent="0.25">
      <c r="A433" s="1">
        <v>532</v>
      </c>
      <c r="B433" s="1">
        <v>10087</v>
      </c>
      <c r="C433" s="2" t="str">
        <f>INDEX([1]Customer!B:B,MATCH([1]Order!B433,[1]Customer!A:A,0))</f>
        <v xml:space="preserve">    Annamaria Valdovinos</v>
      </c>
      <c r="D433" s="2" t="str">
        <f>INDEX([1]Customer!C:C,MATCH([1]Order!B433,[1]Customer!A:A,0))</f>
        <v>Female</v>
      </c>
      <c r="E433" s="2" t="str">
        <f>INDEX([1]Customer!D:D,MATCH([1]Order!B433,[1]Customer!A:A,0))</f>
        <v>Frankfurt</v>
      </c>
      <c r="F433" s="2" t="str">
        <f>INDEX([1]Customer!E:E,MATCH([1]Order!B433,[1]Customer!A:A,0))</f>
        <v>Germany</v>
      </c>
      <c r="G433" s="2" t="str">
        <f>INDEX('[1]Pnone Number'!B:B,MATCH([1]Order!B433,[1]Customer!A:A,0))</f>
        <v>555-1416</v>
      </c>
      <c r="H433" s="2" t="str">
        <f>_xlfn.XLOOKUP([1]Order!B433,'[1]Pnone Number'!A:A,'[1]Pnone Number'!B:B,"Not Found")</f>
        <v>555-1408</v>
      </c>
      <c r="I433" s="3">
        <v>40782</v>
      </c>
      <c r="J433" s="1" t="s">
        <v>17</v>
      </c>
      <c r="K433" s="1">
        <v>3</v>
      </c>
    </row>
    <row r="434" spans="1:11" x14ac:dyDescent="0.25">
      <c r="A434" s="1">
        <v>533</v>
      </c>
      <c r="B434" s="1">
        <v>10030</v>
      </c>
      <c r="C434" s="2" t="str">
        <f>INDEX([1]Customer!B:B,MATCH([1]Order!B434,[1]Customer!A:A,0))</f>
        <v xml:space="preserve">    Britni Baisden</v>
      </c>
      <c r="D434" s="2" t="str">
        <f>INDEX([1]Customer!C:C,MATCH([1]Order!B434,[1]Customer!A:A,0))</f>
        <v>Female</v>
      </c>
      <c r="E434" s="2" t="str">
        <f>INDEX([1]Customer!D:D,MATCH([1]Order!B434,[1]Customer!A:A,0))</f>
        <v>Lima</v>
      </c>
      <c r="F434" s="2" t="str">
        <f>INDEX([1]Customer!E:E,MATCH([1]Order!B434,[1]Customer!A:A,0))</f>
        <v>Peru</v>
      </c>
      <c r="G434" s="2" t="str">
        <f>INDEX('[1]Pnone Number'!B:B,MATCH([1]Order!B434,[1]Customer!A:A,0))</f>
        <v>555-1296</v>
      </c>
      <c r="H434" s="2" t="str">
        <f>_xlfn.XLOOKUP([1]Order!B434,'[1]Pnone Number'!A:A,'[1]Pnone Number'!B:B,"Not Found")</f>
        <v>555-1292</v>
      </c>
      <c r="I434" s="3">
        <v>41766</v>
      </c>
      <c r="J434" s="1" t="s">
        <v>18</v>
      </c>
      <c r="K434" s="1">
        <v>16</v>
      </c>
    </row>
    <row r="435" spans="1:11" x14ac:dyDescent="0.25">
      <c r="A435" s="1">
        <v>534</v>
      </c>
      <c r="B435" s="1">
        <v>10031</v>
      </c>
      <c r="C435" s="2" t="str">
        <f>INDEX([1]Customer!B:B,MATCH([1]Order!B435,[1]Customer!A:A,0))</f>
        <v xml:space="preserve">    Jeannine Clayton</v>
      </c>
      <c r="D435" s="2" t="str">
        <f>INDEX([1]Customer!C:C,MATCH([1]Order!B435,[1]Customer!A:A,0))</f>
        <v>Female</v>
      </c>
      <c r="E435" s="2" t="str">
        <f>INDEX([1]Customer!D:D,MATCH([1]Order!B435,[1]Customer!A:A,0))</f>
        <v>Bangkok</v>
      </c>
      <c r="F435" s="2" t="str">
        <f>INDEX([1]Customer!E:E,MATCH([1]Order!B435,[1]Customer!A:A,0))</f>
        <v>Thailand</v>
      </c>
      <c r="G435" s="2" t="str">
        <f>INDEX('[1]Pnone Number'!B:B,MATCH([1]Order!B435,[1]Customer!A:A,0))</f>
        <v>555-1298</v>
      </c>
      <c r="H435" s="2" t="str">
        <f>_xlfn.XLOOKUP([1]Order!B435,'[1]Pnone Number'!A:A,'[1]Pnone Number'!B:B,"Not Found")</f>
        <v>555-1294</v>
      </c>
      <c r="I435" s="3">
        <v>41122</v>
      </c>
      <c r="J435" s="1" t="s">
        <v>11</v>
      </c>
      <c r="K435" s="1">
        <v>16</v>
      </c>
    </row>
    <row r="436" spans="1:11" x14ac:dyDescent="0.25">
      <c r="A436" s="1">
        <v>535</v>
      </c>
      <c r="B436" s="1">
        <v>10088</v>
      </c>
      <c r="C436" s="2" t="str">
        <f>INDEX([1]Customer!B:B,MATCH([1]Order!B436,[1]Customer!A:A,0))</f>
        <v xml:space="preserve">    Christene Kennell</v>
      </c>
      <c r="D436" s="2" t="str">
        <f>INDEX([1]Customer!C:C,MATCH([1]Order!B436,[1]Customer!A:A,0))</f>
        <v>Female</v>
      </c>
      <c r="E436" s="2" t="str">
        <f>INDEX([1]Customer!D:D,MATCH([1]Order!B436,[1]Customer!A:A,0))</f>
        <v>Lisbon</v>
      </c>
      <c r="F436" s="2" t="str">
        <f>INDEX([1]Customer!E:E,MATCH([1]Order!B436,[1]Customer!A:A,0))</f>
        <v>Portugal</v>
      </c>
      <c r="G436" s="2" t="str">
        <f>INDEX('[1]Pnone Number'!B:B,MATCH([1]Order!B436,[1]Customer!A:A,0))</f>
        <v>555-1418</v>
      </c>
      <c r="H436" s="2" t="str">
        <f>_xlfn.XLOOKUP([1]Order!B436,'[1]Pnone Number'!A:A,'[1]Pnone Number'!B:B,"Not Found")</f>
        <v>555-1410</v>
      </c>
      <c r="I436" s="3">
        <v>41578</v>
      </c>
      <c r="J436" s="1" t="s">
        <v>18</v>
      </c>
      <c r="K436" s="1">
        <v>2</v>
      </c>
    </row>
    <row r="437" spans="1:11" x14ac:dyDescent="0.25">
      <c r="A437" s="1">
        <v>536</v>
      </c>
      <c r="B437" s="1">
        <v>10063</v>
      </c>
      <c r="C437" s="2" t="str">
        <f>INDEX([1]Customer!B:B,MATCH([1]Order!B437,[1]Customer!A:A,0))</f>
        <v xml:space="preserve">    Vida Gayer</v>
      </c>
      <c r="D437" s="2" t="str">
        <f>INDEX([1]Customer!C:C,MATCH([1]Order!B437,[1]Customer!A:A,0))</f>
        <v>Female</v>
      </c>
      <c r="E437" s="2" t="str">
        <f>INDEX([1]Customer!D:D,MATCH([1]Order!B437,[1]Customer!A:A,0))</f>
        <v>Brisbane</v>
      </c>
      <c r="F437" s="2" t="str">
        <f>INDEX([1]Customer!E:E,MATCH([1]Order!B437,[1]Customer!A:A,0))</f>
        <v>Australia</v>
      </c>
      <c r="G437" s="2" t="str">
        <f>INDEX('[1]Pnone Number'!B:B,MATCH([1]Order!B437,[1]Customer!A:A,0))</f>
        <v>555-1364</v>
      </c>
      <c r="H437" s="2" t="str">
        <f>_xlfn.XLOOKUP([1]Order!B437,'[1]Pnone Number'!A:A,'[1]Pnone Number'!B:B,"Not Found")</f>
        <v>555-1358</v>
      </c>
      <c r="I437" s="3">
        <v>40500</v>
      </c>
      <c r="J437" s="1" t="s">
        <v>11</v>
      </c>
      <c r="K437" s="1">
        <v>5</v>
      </c>
    </row>
    <row r="438" spans="1:11" x14ac:dyDescent="0.25">
      <c r="A438" s="1">
        <v>537</v>
      </c>
      <c r="B438" s="1">
        <v>10063</v>
      </c>
      <c r="C438" s="2" t="str">
        <f>INDEX([1]Customer!B:B,MATCH([1]Order!B438,[1]Customer!A:A,0))</f>
        <v xml:space="preserve">    Vida Gayer</v>
      </c>
      <c r="D438" s="2" t="str">
        <f>INDEX([1]Customer!C:C,MATCH([1]Order!B438,[1]Customer!A:A,0))</f>
        <v>Female</v>
      </c>
      <c r="E438" s="2" t="str">
        <f>INDEX([1]Customer!D:D,MATCH([1]Order!B438,[1]Customer!A:A,0))</f>
        <v>Brisbane</v>
      </c>
      <c r="F438" s="2" t="str">
        <f>INDEX([1]Customer!E:E,MATCH([1]Order!B438,[1]Customer!A:A,0))</f>
        <v>Australia</v>
      </c>
      <c r="G438" s="2" t="str">
        <f>INDEX('[1]Pnone Number'!B:B,MATCH([1]Order!B438,[1]Customer!A:A,0))</f>
        <v>555-1364</v>
      </c>
      <c r="H438" s="2" t="str">
        <f>_xlfn.XLOOKUP([1]Order!B438,'[1]Pnone Number'!A:A,'[1]Pnone Number'!B:B,"Not Found")</f>
        <v>555-1358</v>
      </c>
      <c r="I438" s="3">
        <v>40390</v>
      </c>
      <c r="J438" s="1" t="s">
        <v>11</v>
      </c>
      <c r="K438" s="1">
        <v>19</v>
      </c>
    </row>
    <row r="439" spans="1:11" x14ac:dyDescent="0.25">
      <c r="A439" s="1">
        <v>538</v>
      </c>
      <c r="B439" s="1">
        <v>10150</v>
      </c>
      <c r="C439" s="2" t="str">
        <f>INDEX([1]Customer!B:B,MATCH([1]Order!B439,[1]Customer!A:A,0))</f>
        <v xml:space="preserve">    Nanci Bonier</v>
      </c>
      <c r="D439" s="2" t="str">
        <f>INDEX([1]Customer!C:C,MATCH([1]Order!B439,[1]Customer!A:A,0))</f>
        <v>Female</v>
      </c>
      <c r="E439" s="2" t="str">
        <f>INDEX([1]Customer!D:D,MATCH([1]Order!B439,[1]Customer!A:A,0))</f>
        <v>Riyadh</v>
      </c>
      <c r="F439" s="2" t="str">
        <f>INDEX([1]Customer!E:E,MATCH([1]Order!B439,[1]Customer!A:A,0))</f>
        <v>Saudi Arabia</v>
      </c>
      <c r="G439" s="2">
        <f>INDEX('[1]Pnone Number'!B:B,MATCH([1]Order!B439,[1]Customer!A:A,0))</f>
        <v>0</v>
      </c>
      <c r="H439" s="2" t="str">
        <f>_xlfn.XLOOKUP([1]Order!B439,'[1]Pnone Number'!A:A,'[1]Pnone Number'!B:B,"Not Found")</f>
        <v>555-1534</v>
      </c>
      <c r="I439" s="3">
        <v>41055</v>
      </c>
      <c r="J439" s="1" t="s">
        <v>17</v>
      </c>
      <c r="K439" s="1">
        <v>2</v>
      </c>
    </row>
    <row r="440" spans="1:11" x14ac:dyDescent="0.25">
      <c r="A440" s="1">
        <v>539</v>
      </c>
      <c r="B440" s="1">
        <v>10061</v>
      </c>
      <c r="C440" s="2" t="str">
        <f>INDEX([1]Customer!B:B,MATCH([1]Order!B440,[1]Customer!A:A,0))</f>
        <v xml:space="preserve">    Willis Tolbert</v>
      </c>
      <c r="D440" s="2" t="str">
        <f>INDEX([1]Customer!C:C,MATCH([1]Order!B440,[1]Customer!A:A,0))</f>
        <v>Male</v>
      </c>
      <c r="E440" s="2" t="str">
        <f>INDEX([1]Customer!D:D,MATCH([1]Order!B440,[1]Customer!A:A,0))</f>
        <v xml:space="preserve">Damman </v>
      </c>
      <c r="F440" s="2" t="str">
        <f>INDEX([1]Customer!E:E,MATCH([1]Order!B440,[1]Customer!A:A,0))</f>
        <v>Saudi Arabia</v>
      </c>
      <c r="G440" s="2" t="str">
        <f>INDEX('[1]Pnone Number'!B:B,MATCH([1]Order!B440,[1]Customer!A:A,0))</f>
        <v>555-1360</v>
      </c>
      <c r="H440" s="2" t="str">
        <f>_xlfn.XLOOKUP([1]Order!B440,'[1]Pnone Number'!A:A,'[1]Pnone Number'!B:B,"Not Found")</f>
        <v>555-1354</v>
      </c>
      <c r="I440" s="3">
        <v>41829</v>
      </c>
      <c r="J440" s="1" t="s">
        <v>13</v>
      </c>
      <c r="K440" s="1">
        <v>16</v>
      </c>
    </row>
    <row r="441" spans="1:11" x14ac:dyDescent="0.25">
      <c r="A441" s="1">
        <v>540</v>
      </c>
      <c r="B441" s="1">
        <v>10042</v>
      </c>
      <c r="C441" s="2" t="str">
        <f>INDEX([1]Customer!B:B,MATCH([1]Order!B441,[1]Customer!A:A,0))</f>
        <v xml:space="preserve">    Lizette Minto</v>
      </c>
      <c r="D441" s="2" t="str">
        <f>INDEX([1]Customer!C:C,MATCH([1]Order!B441,[1]Customer!A:A,0))</f>
        <v>Female</v>
      </c>
      <c r="E441" s="2" t="str">
        <f>INDEX([1]Customer!D:D,MATCH([1]Order!B441,[1]Customer!A:A,0))</f>
        <v>New York Metro</v>
      </c>
      <c r="F441" s="2" t="str">
        <f>INDEX([1]Customer!E:E,MATCH([1]Order!B441,[1]Customer!A:A,0))</f>
        <v>USA</v>
      </c>
      <c r="G441" s="2" t="str">
        <f>INDEX('[1]Pnone Number'!B:B,MATCH([1]Order!B441,[1]Customer!A:A,0))</f>
        <v>555-1320</v>
      </c>
      <c r="H441" s="2" t="str">
        <f>_xlfn.XLOOKUP([1]Order!B441,'[1]Pnone Number'!A:A,'[1]Pnone Number'!B:B,"Not Found")</f>
        <v>555-1316</v>
      </c>
      <c r="I441" s="3">
        <v>40512</v>
      </c>
      <c r="J441" s="1" t="s">
        <v>11</v>
      </c>
      <c r="K441" s="1">
        <v>7</v>
      </c>
    </row>
    <row r="442" spans="1:11" x14ac:dyDescent="0.25">
      <c r="A442" s="1">
        <v>541</v>
      </c>
      <c r="B442" s="1">
        <v>10012</v>
      </c>
      <c r="C442" s="2" t="str">
        <f>INDEX([1]Customer!B:B,MATCH([1]Order!B442,[1]Customer!A:A,0))</f>
        <v xml:space="preserve">    Trisha Arter</v>
      </c>
      <c r="D442" s="2" t="str">
        <f>INDEX([1]Customer!C:C,MATCH([1]Order!B442,[1]Customer!A:A,0))</f>
        <v>Female</v>
      </c>
      <c r="E442" s="2" t="str">
        <f>INDEX([1]Customer!D:D,MATCH([1]Order!B442,[1]Customer!A:A,0))</f>
        <v>Kolkata</v>
      </c>
      <c r="F442" s="2" t="str">
        <f>INDEX([1]Customer!E:E,MATCH([1]Order!B442,[1]Customer!A:A,0))</f>
        <v>India</v>
      </c>
      <c r="G442" s="2" t="str">
        <f>INDEX('[1]Pnone Number'!B:B,MATCH([1]Order!B442,[1]Customer!A:A,0))</f>
        <v>555-1258</v>
      </c>
      <c r="H442" s="2" t="str">
        <f>_xlfn.XLOOKUP([1]Order!B442,'[1]Pnone Number'!A:A,'[1]Pnone Number'!B:B,"Not Found")</f>
        <v>555-1256</v>
      </c>
      <c r="I442" s="3">
        <v>41648</v>
      </c>
      <c r="J442" s="1" t="s">
        <v>11</v>
      </c>
      <c r="K442" s="1">
        <v>21</v>
      </c>
    </row>
    <row r="443" spans="1:11" x14ac:dyDescent="0.25">
      <c r="A443" s="1">
        <v>542</v>
      </c>
      <c r="B443" s="1">
        <v>10140</v>
      </c>
      <c r="C443" s="2" t="str">
        <f>INDEX([1]Customer!B:B,MATCH([1]Order!B443,[1]Customer!A:A,0))</f>
        <v xml:space="preserve">    Gordon Lehr</v>
      </c>
      <c r="D443" s="2" t="str">
        <f>INDEX([1]Customer!C:C,MATCH([1]Order!B443,[1]Customer!A:A,0))</f>
        <v>Male</v>
      </c>
      <c r="E443" s="2" t="str">
        <f>INDEX([1]Customer!D:D,MATCH([1]Order!B443,[1]Customer!A:A,0))</f>
        <v>Toronto</v>
      </c>
      <c r="F443" s="2" t="str">
        <f>INDEX([1]Customer!E:E,MATCH([1]Order!B443,[1]Customer!A:A,0))</f>
        <v>Canada</v>
      </c>
      <c r="G443" s="2" t="str">
        <f>INDEX('[1]Pnone Number'!B:B,MATCH([1]Order!B443,[1]Customer!A:A,0))</f>
        <v>555-1524</v>
      </c>
      <c r="H443" s="2" t="str">
        <f>_xlfn.XLOOKUP([1]Order!B443,'[1]Pnone Number'!A:A,'[1]Pnone Number'!B:B,"Not Found")</f>
        <v>555-1514</v>
      </c>
      <c r="I443" s="3">
        <v>40594</v>
      </c>
      <c r="J443" s="1" t="s">
        <v>13</v>
      </c>
      <c r="K443" s="1">
        <v>17</v>
      </c>
    </row>
    <row r="444" spans="1:11" x14ac:dyDescent="0.25">
      <c r="A444" s="1">
        <v>543</v>
      </c>
      <c r="B444" s="1">
        <v>10080</v>
      </c>
      <c r="C444" s="2" t="str">
        <f>INDEX([1]Customer!B:B,MATCH([1]Order!B444,[1]Customer!A:A,0))</f>
        <v xml:space="preserve">    Hue Beeson</v>
      </c>
      <c r="D444" s="2" t="str">
        <f>INDEX([1]Customer!C:C,MATCH([1]Order!B444,[1]Customer!A:A,0))</f>
        <v>Male</v>
      </c>
      <c r="E444" s="2" t="str">
        <f>INDEX([1]Customer!D:D,MATCH([1]Order!B444,[1]Customer!A:A,0))</f>
        <v>Fortaleza</v>
      </c>
      <c r="F444" s="2" t="str">
        <f>INDEX([1]Customer!E:E,MATCH([1]Order!B444,[1]Customer!A:A,0))</f>
        <v>Brazil</v>
      </c>
      <c r="G444" s="2" t="str">
        <f>INDEX('[1]Pnone Number'!B:B,MATCH([1]Order!B444,[1]Customer!A:A,0))</f>
        <v>555-1400</v>
      </c>
      <c r="H444" s="2" t="str">
        <f>_xlfn.XLOOKUP([1]Order!B444,'[1]Pnone Number'!A:A,'[1]Pnone Number'!B:B,"Not Found")</f>
        <v>555-1392</v>
      </c>
      <c r="I444" s="3">
        <v>40922</v>
      </c>
      <c r="J444" s="1" t="s">
        <v>13</v>
      </c>
      <c r="K444" s="1">
        <v>8</v>
      </c>
    </row>
    <row r="445" spans="1:11" x14ac:dyDescent="0.25">
      <c r="A445" s="1">
        <v>544</v>
      </c>
      <c r="B445" s="1">
        <v>10014</v>
      </c>
      <c r="C445" s="2" t="str">
        <f>INDEX([1]Customer!B:B,MATCH([1]Order!B445,[1]Customer!A:A,0))</f>
        <v xml:space="preserve">    Lola Schmidt</v>
      </c>
      <c r="D445" s="2" t="str">
        <f>INDEX([1]Customer!C:C,MATCH([1]Order!B445,[1]Customer!A:A,0))</f>
        <v>Female</v>
      </c>
      <c r="E445" s="2" t="str">
        <f>INDEX([1]Customer!D:D,MATCH([1]Order!B445,[1]Customer!A:A,0))</f>
        <v>Los Angeles</v>
      </c>
      <c r="F445" s="2" t="str">
        <f>INDEX([1]Customer!E:E,MATCH([1]Order!B445,[1]Customer!A:A,0))</f>
        <v>USA</v>
      </c>
      <c r="G445" s="2" t="str">
        <f>INDEX('[1]Pnone Number'!B:B,MATCH([1]Order!B445,[1]Customer!A:A,0))</f>
        <v>555-1262</v>
      </c>
      <c r="H445" s="2" t="str">
        <f>_xlfn.XLOOKUP([1]Order!B445,'[1]Pnone Number'!A:A,'[1]Pnone Number'!B:B,"Not Found")</f>
        <v>555-1260</v>
      </c>
      <c r="I445" s="3">
        <v>40483</v>
      </c>
      <c r="J445" s="1" t="s">
        <v>18</v>
      </c>
      <c r="K445" s="1">
        <v>9</v>
      </c>
    </row>
    <row r="446" spans="1:11" x14ac:dyDescent="0.25">
      <c r="A446" s="1">
        <v>545</v>
      </c>
      <c r="B446" s="1">
        <v>10086</v>
      </c>
      <c r="C446" s="2" t="str">
        <f>INDEX([1]Customer!B:B,MATCH([1]Order!B446,[1]Customer!A:A,0))</f>
        <v xml:space="preserve">    Lisette Bowsher</v>
      </c>
      <c r="D446" s="2" t="str">
        <f>INDEX([1]Customer!C:C,MATCH([1]Order!B446,[1]Customer!A:A,0))</f>
        <v>Female</v>
      </c>
      <c r="E446" s="2" t="str">
        <f>INDEX([1]Customer!D:D,MATCH([1]Order!B446,[1]Customer!A:A,0))</f>
        <v>Birmingham</v>
      </c>
      <c r="F446" s="2" t="str">
        <f>INDEX([1]Customer!E:E,MATCH([1]Order!B446,[1]Customer!A:A,0))</f>
        <v>UK</v>
      </c>
      <c r="G446" s="2" t="str">
        <f>INDEX('[1]Pnone Number'!B:B,MATCH([1]Order!B446,[1]Customer!A:A,0))</f>
        <v>555-1414</v>
      </c>
      <c r="H446" s="2" t="str">
        <f>_xlfn.XLOOKUP([1]Order!B446,'[1]Pnone Number'!A:A,'[1]Pnone Number'!B:B,"Not Found")</f>
        <v>555-1406</v>
      </c>
      <c r="I446" s="3">
        <v>41687</v>
      </c>
      <c r="J446" s="1" t="s">
        <v>12</v>
      </c>
      <c r="K446" s="1">
        <v>2</v>
      </c>
    </row>
    <row r="447" spans="1:11" x14ac:dyDescent="0.25">
      <c r="A447" s="1">
        <v>546</v>
      </c>
      <c r="B447" s="1">
        <v>10039</v>
      </c>
      <c r="C447" s="2" t="str">
        <f>INDEX([1]Customer!B:B,MATCH([1]Order!B447,[1]Customer!A:A,0))</f>
        <v xml:space="preserve">    Jere Waters</v>
      </c>
      <c r="D447" s="2" t="str">
        <f>INDEX([1]Customer!C:C,MATCH([1]Order!B447,[1]Customer!A:A,0))</f>
        <v>Male</v>
      </c>
      <c r="E447" s="2" t="str">
        <f>INDEX([1]Customer!D:D,MATCH([1]Order!B447,[1]Customer!A:A,0))</f>
        <v>Cincinnati</v>
      </c>
      <c r="F447" s="2" t="str">
        <f>INDEX([1]Customer!E:E,MATCH([1]Order!B447,[1]Customer!A:A,0))</f>
        <v>USA</v>
      </c>
      <c r="G447" s="2" t="str">
        <f>INDEX('[1]Pnone Number'!B:B,MATCH([1]Order!B447,[1]Customer!A:A,0))</f>
        <v>555-1314</v>
      </c>
      <c r="H447" s="2" t="str">
        <f>_xlfn.XLOOKUP([1]Order!B447,'[1]Pnone Number'!A:A,'[1]Pnone Number'!B:B,"Not Found")</f>
        <v>555-1310</v>
      </c>
      <c r="I447" s="3">
        <v>40762</v>
      </c>
      <c r="J447" s="1" t="s">
        <v>16</v>
      </c>
      <c r="K447" s="1">
        <v>17</v>
      </c>
    </row>
    <row r="448" spans="1:11" x14ac:dyDescent="0.25">
      <c r="A448" s="1">
        <v>547</v>
      </c>
      <c r="B448" s="1">
        <v>10106</v>
      </c>
      <c r="C448" s="2" t="str">
        <f>INDEX([1]Customer!B:B,MATCH([1]Order!B448,[1]Customer!A:A,0))</f>
        <v xml:space="preserve">    Ignacio Lucas</v>
      </c>
      <c r="D448" s="2" t="str">
        <f>INDEX([1]Customer!C:C,MATCH([1]Order!B448,[1]Customer!A:A,0))</f>
        <v>Male</v>
      </c>
      <c r="E448" s="2" t="str">
        <f>INDEX([1]Customer!D:D,MATCH([1]Order!B448,[1]Customer!A:A,0))</f>
        <v>Vancouver</v>
      </c>
      <c r="F448" s="2" t="str">
        <f>INDEX([1]Customer!E:E,MATCH([1]Order!B448,[1]Customer!A:A,0))</f>
        <v>Canada</v>
      </c>
      <c r="G448" s="2" t="str">
        <f>INDEX('[1]Pnone Number'!B:B,MATCH([1]Order!B448,[1]Customer!A:A,0))</f>
        <v>555-1454</v>
      </c>
      <c r="H448" s="2" t="str">
        <f>_xlfn.XLOOKUP([1]Order!B448,'[1]Pnone Number'!A:A,'[1]Pnone Number'!B:B,"Not Found")</f>
        <v>555-1446</v>
      </c>
      <c r="I448" s="3">
        <v>40685</v>
      </c>
      <c r="J448" s="1" t="s">
        <v>11</v>
      </c>
      <c r="K448" s="1">
        <v>8</v>
      </c>
    </row>
    <row r="449" spans="1:11" x14ac:dyDescent="0.25">
      <c r="A449" s="1">
        <v>548</v>
      </c>
      <c r="B449" s="1">
        <v>10087</v>
      </c>
      <c r="C449" s="2" t="str">
        <f>INDEX([1]Customer!B:B,MATCH([1]Order!B449,[1]Customer!A:A,0))</f>
        <v xml:space="preserve">    Annamaria Valdovinos</v>
      </c>
      <c r="D449" s="2" t="str">
        <f>INDEX([1]Customer!C:C,MATCH([1]Order!B449,[1]Customer!A:A,0))</f>
        <v>Female</v>
      </c>
      <c r="E449" s="2" t="str">
        <f>INDEX([1]Customer!D:D,MATCH([1]Order!B449,[1]Customer!A:A,0))</f>
        <v>Frankfurt</v>
      </c>
      <c r="F449" s="2" t="str">
        <f>INDEX([1]Customer!E:E,MATCH([1]Order!B449,[1]Customer!A:A,0))</f>
        <v>Germany</v>
      </c>
      <c r="G449" s="2" t="str">
        <f>INDEX('[1]Pnone Number'!B:B,MATCH([1]Order!B449,[1]Customer!A:A,0))</f>
        <v>555-1416</v>
      </c>
      <c r="H449" s="2" t="str">
        <f>_xlfn.XLOOKUP([1]Order!B449,'[1]Pnone Number'!A:A,'[1]Pnone Number'!B:B,"Not Found")</f>
        <v>555-1408</v>
      </c>
      <c r="I449" s="3">
        <v>41874</v>
      </c>
      <c r="J449" s="1" t="s">
        <v>17</v>
      </c>
      <c r="K449" s="1">
        <v>26</v>
      </c>
    </row>
    <row r="450" spans="1:11" x14ac:dyDescent="0.25">
      <c r="A450" s="1">
        <v>549</v>
      </c>
      <c r="B450" s="1">
        <v>10040</v>
      </c>
      <c r="C450" s="2" t="str">
        <f>INDEX([1]Customer!B:B,MATCH([1]Order!B450,[1]Customer!A:A,0))</f>
        <v xml:space="preserve">    Lenita Blankenship</v>
      </c>
      <c r="D450" s="2" t="str">
        <f>INDEX([1]Customer!C:C,MATCH([1]Order!B450,[1]Customer!A:A,0))</f>
        <v>Female</v>
      </c>
      <c r="E450" s="2" t="str">
        <f>INDEX([1]Customer!D:D,MATCH([1]Order!B450,[1]Customer!A:A,0))</f>
        <v>Accra</v>
      </c>
      <c r="F450" s="2" t="str">
        <f>INDEX([1]Customer!E:E,MATCH([1]Order!B450,[1]Customer!A:A,0))</f>
        <v>Ghana</v>
      </c>
      <c r="G450" s="2" t="str">
        <f>INDEX('[1]Pnone Number'!B:B,MATCH([1]Order!B450,[1]Customer!A:A,0))</f>
        <v>555-1316</v>
      </c>
      <c r="H450" s="2" t="str">
        <f>_xlfn.XLOOKUP([1]Order!B450,'[1]Pnone Number'!A:A,'[1]Pnone Number'!B:B,"Not Found")</f>
        <v>555-1312</v>
      </c>
      <c r="I450" s="3">
        <v>41174</v>
      </c>
      <c r="J450" s="1" t="s">
        <v>10</v>
      </c>
      <c r="K450" s="1">
        <v>5</v>
      </c>
    </row>
    <row r="451" spans="1:11" x14ac:dyDescent="0.25">
      <c r="A451" s="1">
        <v>550</v>
      </c>
      <c r="B451" s="1">
        <v>10036</v>
      </c>
      <c r="C451" s="2" t="str">
        <f>INDEX([1]Customer!B:B,MATCH([1]Order!B451,[1]Customer!A:A,0))</f>
        <v xml:space="preserve">    Cathern Howey</v>
      </c>
      <c r="D451" s="2" t="str">
        <f>INDEX([1]Customer!C:C,MATCH([1]Order!B451,[1]Customer!A:A,0))</f>
        <v>Female</v>
      </c>
      <c r="E451" s="2" t="str">
        <f>INDEX([1]Customer!D:D,MATCH([1]Order!B451,[1]Customer!A:A,0))</f>
        <v>Copenhagen</v>
      </c>
      <c r="F451" s="2" t="str">
        <f>INDEX([1]Customer!E:E,MATCH([1]Order!B451,[1]Customer!A:A,0))</f>
        <v>Denmark</v>
      </c>
      <c r="G451" s="2" t="str">
        <f>INDEX('[1]Pnone Number'!B:B,MATCH([1]Order!B451,[1]Customer!A:A,0))</f>
        <v>555-1308</v>
      </c>
      <c r="H451" s="2" t="str">
        <f>_xlfn.XLOOKUP([1]Order!B451,'[1]Pnone Number'!A:A,'[1]Pnone Number'!B:B,"Not Found")</f>
        <v>555-1304</v>
      </c>
      <c r="I451" s="3">
        <v>40634</v>
      </c>
      <c r="J451" s="1" t="s">
        <v>13</v>
      </c>
      <c r="K451" s="1">
        <v>24</v>
      </c>
    </row>
    <row r="452" spans="1:11" x14ac:dyDescent="0.25">
      <c r="A452" s="1">
        <v>551</v>
      </c>
      <c r="B452" s="1">
        <v>10025</v>
      </c>
      <c r="C452" s="2" t="str">
        <f>INDEX([1]Customer!B:B,MATCH([1]Order!B452,[1]Customer!A:A,0))</f>
        <v xml:space="preserve">    Franklyn Brandenberger</v>
      </c>
      <c r="D452" s="2" t="str">
        <f>INDEX([1]Customer!C:C,MATCH([1]Order!B452,[1]Customer!A:A,0))</f>
        <v>Male</v>
      </c>
      <c r="E452" s="2" t="str">
        <f>INDEX([1]Customer!D:D,MATCH([1]Order!B452,[1]Customer!A:A,0))</f>
        <v>Madrid</v>
      </c>
      <c r="F452" s="2" t="str">
        <f>INDEX([1]Customer!E:E,MATCH([1]Order!B452,[1]Customer!A:A,0))</f>
        <v>Spain</v>
      </c>
      <c r="G452" s="2" t="str">
        <f>INDEX('[1]Pnone Number'!B:B,MATCH([1]Order!B452,[1]Customer!A:A,0))</f>
        <v>555-1286</v>
      </c>
      <c r="H452" s="2" t="str">
        <f>_xlfn.XLOOKUP([1]Order!B452,'[1]Pnone Number'!A:A,'[1]Pnone Number'!B:B,"Not Found")</f>
        <v>Not Found</v>
      </c>
      <c r="I452" s="3">
        <v>41489</v>
      </c>
      <c r="J452" s="1" t="s">
        <v>18</v>
      </c>
      <c r="K452" s="1">
        <v>20</v>
      </c>
    </row>
    <row r="453" spans="1:11" x14ac:dyDescent="0.25">
      <c r="A453" s="1">
        <v>552</v>
      </c>
      <c r="B453" s="1">
        <v>10084</v>
      </c>
      <c r="C453" s="2" t="str">
        <f>INDEX([1]Customer!B:B,MATCH([1]Order!B453,[1]Customer!A:A,0))</f>
        <v xml:space="preserve">    Mauricio Thetford</v>
      </c>
      <c r="D453" s="2" t="str">
        <f>INDEX([1]Customer!C:C,MATCH([1]Order!B453,[1]Customer!A:A,0))</f>
        <v>Male</v>
      </c>
      <c r="E453" s="2" t="str">
        <f>INDEX([1]Customer!D:D,MATCH([1]Order!B453,[1]Customer!A:A,0))</f>
        <v>Minneapolis</v>
      </c>
      <c r="F453" s="2" t="str">
        <f>INDEX([1]Customer!E:E,MATCH([1]Order!B453,[1]Customer!A:A,0))</f>
        <v>USA</v>
      </c>
      <c r="G453" s="2" t="str">
        <f>INDEX('[1]Pnone Number'!B:B,MATCH([1]Order!B453,[1]Customer!A:A,0))</f>
        <v>555-1410</v>
      </c>
      <c r="H453" s="2" t="str">
        <f>_xlfn.XLOOKUP([1]Order!B453,'[1]Pnone Number'!A:A,'[1]Pnone Number'!B:B,"Not Found")</f>
        <v>555-1402</v>
      </c>
      <c r="I453" s="3">
        <v>41504</v>
      </c>
      <c r="J453" s="1" t="s">
        <v>18</v>
      </c>
      <c r="K453" s="1">
        <v>12</v>
      </c>
    </row>
    <row r="454" spans="1:11" x14ac:dyDescent="0.25">
      <c r="A454" s="1">
        <v>553</v>
      </c>
      <c r="B454" s="1">
        <v>10143</v>
      </c>
      <c r="C454" s="2" t="str">
        <f>INDEX([1]Customer!B:B,MATCH([1]Order!B454,[1]Customer!A:A,0))</f>
        <v xml:space="preserve">    Gertude Neitzel</v>
      </c>
      <c r="D454" s="2" t="str">
        <f>INDEX([1]Customer!C:C,MATCH([1]Order!B454,[1]Customer!A:A,0))</f>
        <v>Female</v>
      </c>
      <c r="E454" s="2" t="str">
        <f>INDEX([1]Customer!D:D,MATCH([1]Order!B454,[1]Customer!A:A,0))</f>
        <v>Lagos</v>
      </c>
      <c r="F454" s="2" t="str">
        <f>INDEX([1]Customer!E:E,MATCH([1]Order!B454,[1]Customer!A:A,0))</f>
        <v>Nigeria</v>
      </c>
      <c r="G454" s="2" t="str">
        <f>INDEX('[1]Pnone Number'!B:B,MATCH([1]Order!B454,[1]Customer!A:A,0))</f>
        <v>555-1530</v>
      </c>
      <c r="H454" s="2" t="str">
        <f>_xlfn.XLOOKUP([1]Order!B454,'[1]Pnone Number'!A:A,'[1]Pnone Number'!B:B,"Not Found")</f>
        <v>555-1520</v>
      </c>
      <c r="I454" s="3">
        <v>41699</v>
      </c>
      <c r="J454" s="1" t="s">
        <v>16</v>
      </c>
      <c r="K454" s="1">
        <v>8</v>
      </c>
    </row>
    <row r="455" spans="1:11" x14ac:dyDescent="0.25">
      <c r="A455" s="1">
        <v>554</v>
      </c>
      <c r="B455" s="1">
        <v>10018</v>
      </c>
      <c r="C455" s="2" t="str">
        <f>INDEX([1]Customer!B:B,MATCH([1]Order!B455,[1]Customer!A:A,0))</f>
        <v xml:space="preserve">    Isaiah Chavarria</v>
      </c>
      <c r="D455" s="2" t="str">
        <f>INDEX([1]Customer!C:C,MATCH([1]Order!B455,[1]Customer!A:A,0))</f>
        <v>Male</v>
      </c>
      <c r="E455" s="2" t="str">
        <f>INDEX([1]Customer!D:D,MATCH([1]Order!B455,[1]Customer!A:A,0))</f>
        <v>Shanghai</v>
      </c>
      <c r="F455" s="2" t="str">
        <f>INDEX([1]Customer!E:E,MATCH([1]Order!B455,[1]Customer!A:A,0))</f>
        <v>China</v>
      </c>
      <c r="G455" s="2" t="str">
        <f>INDEX('[1]Pnone Number'!B:B,MATCH([1]Order!B455,[1]Customer!A:A,0))</f>
        <v>555-1270</v>
      </c>
      <c r="H455" s="2" t="str">
        <f>_xlfn.XLOOKUP([1]Order!B455,'[1]Pnone Number'!A:A,'[1]Pnone Number'!B:B,"Not Found")</f>
        <v>555-1268</v>
      </c>
      <c r="I455" s="3">
        <v>40352</v>
      </c>
      <c r="J455" s="1" t="s">
        <v>16</v>
      </c>
      <c r="K455" s="1">
        <v>3</v>
      </c>
    </row>
    <row r="456" spans="1:11" x14ac:dyDescent="0.25">
      <c r="A456" s="1">
        <v>555</v>
      </c>
      <c r="B456" s="1">
        <v>10138</v>
      </c>
      <c r="C456" s="2" t="str">
        <f>INDEX([1]Customer!B:B,MATCH([1]Order!B456,[1]Customer!A:A,0))</f>
        <v xml:space="preserve">    Jamel Biery</v>
      </c>
      <c r="D456" s="2" t="str">
        <f>INDEX([1]Customer!C:C,MATCH([1]Order!B456,[1]Customer!A:A,0))</f>
        <v>Male</v>
      </c>
      <c r="E456" s="2" t="str">
        <f>INDEX([1]Customer!D:D,MATCH([1]Order!B456,[1]Customer!A:A,0))</f>
        <v>Cairo</v>
      </c>
      <c r="F456" s="2" t="str">
        <f>INDEX([1]Customer!E:E,MATCH([1]Order!B456,[1]Customer!A:A,0))</f>
        <v>Egypt</v>
      </c>
      <c r="G456" s="2" t="str">
        <f>INDEX('[1]Pnone Number'!B:B,MATCH([1]Order!B456,[1]Customer!A:A,0))</f>
        <v>555-1520</v>
      </c>
      <c r="H456" s="2" t="str">
        <f>_xlfn.XLOOKUP([1]Order!B456,'[1]Pnone Number'!A:A,'[1]Pnone Number'!B:B,"Not Found")</f>
        <v>555-1510</v>
      </c>
      <c r="I456" s="3">
        <v>41659</v>
      </c>
      <c r="J456" s="1" t="s">
        <v>16</v>
      </c>
      <c r="K456" s="1">
        <v>20</v>
      </c>
    </row>
    <row r="457" spans="1:11" x14ac:dyDescent="0.25">
      <c r="A457" s="1">
        <v>556</v>
      </c>
      <c r="B457" s="1">
        <v>10065</v>
      </c>
      <c r="C457" s="2" t="str">
        <f>INDEX([1]Customer!B:B,MATCH([1]Order!B457,[1]Customer!A:A,0))</f>
        <v xml:space="preserve">    Tracey Voyles</v>
      </c>
      <c r="D457" s="2" t="str">
        <f>INDEX([1]Customer!C:C,MATCH([1]Order!B457,[1]Customer!A:A,0))</f>
        <v>Male</v>
      </c>
      <c r="E457" s="2" t="str">
        <f>INDEX([1]Customer!D:D,MATCH([1]Order!B457,[1]Customer!A:A,0))</f>
        <v>Cincinnati</v>
      </c>
      <c r="F457" s="2" t="str">
        <f>INDEX([1]Customer!E:E,MATCH([1]Order!B457,[1]Customer!A:A,0))</f>
        <v>USA</v>
      </c>
      <c r="G457" s="2" t="str">
        <f>INDEX('[1]Pnone Number'!B:B,MATCH([1]Order!B457,[1]Customer!A:A,0))</f>
        <v>555-1368</v>
      </c>
      <c r="H457" s="2" t="str">
        <f>_xlfn.XLOOKUP([1]Order!B457,'[1]Pnone Number'!A:A,'[1]Pnone Number'!B:B,"Not Found")</f>
        <v>555-1362</v>
      </c>
      <c r="I457" s="3">
        <v>42298</v>
      </c>
      <c r="J457" s="1" t="s">
        <v>12</v>
      </c>
      <c r="K457" s="1">
        <v>19</v>
      </c>
    </row>
    <row r="458" spans="1:11" x14ac:dyDescent="0.25">
      <c r="A458" s="1">
        <v>557</v>
      </c>
      <c r="B458" s="1">
        <v>10107</v>
      </c>
      <c r="C458" s="2" t="str">
        <f>INDEX([1]Customer!B:B,MATCH([1]Order!B458,[1]Customer!A:A,0))</f>
        <v xml:space="preserve">    Teresita Schatz</v>
      </c>
      <c r="D458" s="2" t="str">
        <f>INDEX([1]Customer!C:C,MATCH([1]Order!B458,[1]Customer!A:A,0))</f>
        <v>Female</v>
      </c>
      <c r="E458" s="2" t="str">
        <f>INDEX([1]Customer!D:D,MATCH([1]Order!B458,[1]Customer!A:A,0))</f>
        <v>Beirut</v>
      </c>
      <c r="F458" s="2" t="str">
        <f>INDEX([1]Customer!E:E,MATCH([1]Order!B458,[1]Customer!A:A,0))</f>
        <v>Lebanon</v>
      </c>
      <c r="G458" s="2" t="str">
        <f>INDEX('[1]Pnone Number'!B:B,MATCH([1]Order!B458,[1]Customer!A:A,0))</f>
        <v>555-1456</v>
      </c>
      <c r="H458" s="2" t="str">
        <f>_xlfn.XLOOKUP([1]Order!B458,'[1]Pnone Number'!A:A,'[1]Pnone Number'!B:B,"Not Found")</f>
        <v>555-1448</v>
      </c>
      <c r="I458" s="3">
        <v>41431</v>
      </c>
      <c r="J458" s="1" t="s">
        <v>19</v>
      </c>
      <c r="K458" s="1">
        <v>17</v>
      </c>
    </row>
    <row r="459" spans="1:11" x14ac:dyDescent="0.25">
      <c r="A459" s="1">
        <v>558</v>
      </c>
      <c r="B459" s="1">
        <v>10147</v>
      </c>
      <c r="C459" s="2" t="str">
        <f>INDEX([1]Customer!B:B,MATCH([1]Order!B459,[1]Customer!A:A,0))</f>
        <v xml:space="preserve">    Johnathon Haug</v>
      </c>
      <c r="D459" s="2" t="str">
        <f>INDEX([1]Customer!C:C,MATCH([1]Order!B459,[1]Customer!A:A,0))</f>
        <v>Male</v>
      </c>
      <c r="E459" s="2" t="str">
        <f>INDEX([1]Customer!D:D,MATCH([1]Order!B459,[1]Customer!A:A,0))</f>
        <v>Boston</v>
      </c>
      <c r="F459" s="2" t="str">
        <f>INDEX([1]Customer!E:E,MATCH([1]Order!B459,[1]Customer!A:A,0))</f>
        <v>USA</v>
      </c>
      <c r="G459" s="2">
        <f>INDEX('[1]Pnone Number'!B:B,MATCH([1]Order!B459,[1]Customer!A:A,0))</f>
        <v>0</v>
      </c>
      <c r="H459" s="2" t="str">
        <f>_xlfn.XLOOKUP([1]Order!B459,'[1]Pnone Number'!A:A,'[1]Pnone Number'!B:B,"Not Found")</f>
        <v>555-1528</v>
      </c>
      <c r="I459" s="3">
        <v>42060</v>
      </c>
      <c r="J459" s="1" t="s">
        <v>14</v>
      </c>
      <c r="K459" s="1">
        <v>18</v>
      </c>
    </row>
    <row r="460" spans="1:11" x14ac:dyDescent="0.25">
      <c r="A460" s="1">
        <v>559</v>
      </c>
      <c r="B460" s="1">
        <v>10115</v>
      </c>
      <c r="C460" s="2" t="str">
        <f>INDEX([1]Customer!B:B,MATCH([1]Order!B460,[1]Customer!A:A,0))</f>
        <v xml:space="preserve">    Krystle Spainhour</v>
      </c>
      <c r="D460" s="2" t="str">
        <f>INDEX([1]Customer!C:C,MATCH([1]Order!B460,[1]Customer!A:A,0))</f>
        <v>Female</v>
      </c>
      <c r="E460" s="2" t="str">
        <f>INDEX([1]Customer!D:D,MATCH([1]Order!B460,[1]Customer!A:A,0))</f>
        <v>Munich</v>
      </c>
      <c r="F460" s="2" t="str">
        <f>INDEX([1]Customer!E:E,MATCH([1]Order!B460,[1]Customer!A:A,0))</f>
        <v>Germany</v>
      </c>
      <c r="G460" s="2" t="str">
        <f>INDEX('[1]Pnone Number'!B:B,MATCH([1]Order!B460,[1]Customer!A:A,0))</f>
        <v>555-1474</v>
      </c>
      <c r="H460" s="2" t="str">
        <f>_xlfn.XLOOKUP([1]Order!B460,'[1]Pnone Number'!A:A,'[1]Pnone Number'!B:B,"Not Found")</f>
        <v>555-1464</v>
      </c>
      <c r="I460" s="3">
        <v>41152</v>
      </c>
      <c r="J460" s="1" t="s">
        <v>15</v>
      </c>
      <c r="K460" s="1">
        <v>2</v>
      </c>
    </row>
    <row r="461" spans="1:11" x14ac:dyDescent="0.25">
      <c r="A461" s="1">
        <v>560</v>
      </c>
      <c r="B461" s="1">
        <v>10030</v>
      </c>
      <c r="C461" s="2" t="str">
        <f>INDEX([1]Customer!B:B,MATCH([1]Order!B461,[1]Customer!A:A,0))</f>
        <v xml:space="preserve">    Britni Baisden</v>
      </c>
      <c r="D461" s="2" t="str">
        <f>INDEX([1]Customer!C:C,MATCH([1]Order!B461,[1]Customer!A:A,0))</f>
        <v>Female</v>
      </c>
      <c r="E461" s="2" t="str">
        <f>INDEX([1]Customer!D:D,MATCH([1]Order!B461,[1]Customer!A:A,0))</f>
        <v>Lima</v>
      </c>
      <c r="F461" s="2" t="str">
        <f>INDEX([1]Customer!E:E,MATCH([1]Order!B461,[1]Customer!A:A,0))</f>
        <v>Peru</v>
      </c>
      <c r="G461" s="2" t="str">
        <f>INDEX('[1]Pnone Number'!B:B,MATCH([1]Order!B461,[1]Customer!A:A,0))</f>
        <v>555-1296</v>
      </c>
      <c r="H461" s="2" t="str">
        <f>_xlfn.XLOOKUP([1]Order!B461,'[1]Pnone Number'!A:A,'[1]Pnone Number'!B:B,"Not Found")</f>
        <v>555-1292</v>
      </c>
      <c r="I461" s="3">
        <v>41996</v>
      </c>
      <c r="J461" s="1" t="s">
        <v>11</v>
      </c>
      <c r="K461" s="1">
        <v>1</v>
      </c>
    </row>
    <row r="462" spans="1:11" x14ac:dyDescent="0.25">
      <c r="A462" s="1">
        <v>561</v>
      </c>
      <c r="B462" s="1">
        <v>10061</v>
      </c>
      <c r="C462" s="2" t="str">
        <f>INDEX([1]Customer!B:B,MATCH([1]Order!B462,[1]Customer!A:A,0))</f>
        <v xml:space="preserve">    Willis Tolbert</v>
      </c>
      <c r="D462" s="2" t="str">
        <f>INDEX([1]Customer!C:C,MATCH([1]Order!B462,[1]Customer!A:A,0))</f>
        <v>Male</v>
      </c>
      <c r="E462" s="2" t="str">
        <f>INDEX([1]Customer!D:D,MATCH([1]Order!B462,[1]Customer!A:A,0))</f>
        <v xml:space="preserve">Damman </v>
      </c>
      <c r="F462" s="2" t="str">
        <f>INDEX([1]Customer!E:E,MATCH([1]Order!B462,[1]Customer!A:A,0))</f>
        <v>Saudi Arabia</v>
      </c>
      <c r="G462" s="2" t="str">
        <f>INDEX('[1]Pnone Number'!B:B,MATCH([1]Order!B462,[1]Customer!A:A,0))</f>
        <v>555-1360</v>
      </c>
      <c r="H462" s="2" t="str">
        <f>_xlfn.XLOOKUP([1]Order!B462,'[1]Pnone Number'!A:A,'[1]Pnone Number'!B:B,"Not Found")</f>
        <v>555-1354</v>
      </c>
      <c r="I462" s="3">
        <v>41006</v>
      </c>
      <c r="J462" s="1" t="s">
        <v>10</v>
      </c>
      <c r="K462" s="1">
        <v>21</v>
      </c>
    </row>
    <row r="463" spans="1:11" x14ac:dyDescent="0.25">
      <c r="A463" s="1">
        <v>562</v>
      </c>
      <c r="B463" s="1">
        <v>10113</v>
      </c>
      <c r="C463" s="2" t="str">
        <f>INDEX([1]Customer!B:B,MATCH([1]Order!B463,[1]Customer!A:A,0))</f>
        <v xml:space="preserve">    Jenniffer Mangual</v>
      </c>
      <c r="D463" s="2" t="str">
        <f>INDEX([1]Customer!C:C,MATCH([1]Order!B463,[1]Customer!A:A,0))</f>
        <v>Female</v>
      </c>
      <c r="E463" s="2" t="str">
        <f>INDEX([1]Customer!D:D,MATCH([1]Order!B463,[1]Customer!A:A,0))</f>
        <v>Brasilia</v>
      </c>
      <c r="F463" s="2" t="str">
        <f>INDEX([1]Customer!E:E,MATCH([1]Order!B463,[1]Customer!A:A,0))</f>
        <v>Brazil</v>
      </c>
      <c r="G463" s="2" t="str">
        <f>INDEX('[1]Pnone Number'!B:B,MATCH([1]Order!B463,[1]Customer!A:A,0))</f>
        <v>555-1470</v>
      </c>
      <c r="H463" s="2" t="str">
        <f>_xlfn.XLOOKUP([1]Order!B463,'[1]Pnone Number'!A:A,'[1]Pnone Number'!B:B,"Not Found")</f>
        <v>Not Found</v>
      </c>
      <c r="I463" s="3">
        <v>41282</v>
      </c>
      <c r="J463" s="1" t="s">
        <v>14</v>
      </c>
      <c r="K463" s="1">
        <v>26</v>
      </c>
    </row>
    <row r="464" spans="1:11" x14ac:dyDescent="0.25">
      <c r="A464" s="1">
        <v>563</v>
      </c>
      <c r="B464" s="1">
        <v>10059</v>
      </c>
      <c r="C464" s="2" t="str">
        <f>INDEX([1]Customer!B:B,MATCH([1]Order!B464,[1]Customer!A:A,0))</f>
        <v xml:space="preserve">    Sharlene Rothschild</v>
      </c>
      <c r="D464" s="2" t="str">
        <f>INDEX([1]Customer!C:C,MATCH([1]Order!B464,[1]Customer!A:A,0))</f>
        <v>Female</v>
      </c>
      <c r="E464" s="2" t="str">
        <f>INDEX([1]Customer!D:D,MATCH([1]Order!B464,[1]Customer!A:A,0))</f>
        <v>Vienna</v>
      </c>
      <c r="F464" s="2" t="str">
        <f>INDEX([1]Customer!E:E,MATCH([1]Order!B464,[1]Customer!A:A,0))</f>
        <v>Austria</v>
      </c>
      <c r="G464" s="2" t="str">
        <f>INDEX('[1]Pnone Number'!B:B,MATCH([1]Order!B464,[1]Customer!A:A,0))</f>
        <v>555-1356</v>
      </c>
      <c r="H464" s="2" t="str">
        <f>_xlfn.XLOOKUP([1]Order!B464,'[1]Pnone Number'!A:A,'[1]Pnone Number'!B:B,"Not Found")</f>
        <v>Not Found</v>
      </c>
      <c r="I464" s="3">
        <v>41036</v>
      </c>
      <c r="J464" s="1" t="s">
        <v>11</v>
      </c>
      <c r="K464" s="1">
        <v>3</v>
      </c>
    </row>
    <row r="465" spans="1:11" x14ac:dyDescent="0.25">
      <c r="A465" s="1">
        <v>564</v>
      </c>
      <c r="B465" s="1">
        <v>10006</v>
      </c>
      <c r="C465" s="2" t="str">
        <f>INDEX([1]Customer!B:B,MATCH([1]Order!B465,[1]Customer!A:A,0))</f>
        <v xml:space="preserve">    Colin Minter</v>
      </c>
      <c r="D465" s="2" t="str">
        <f>INDEX([1]Customer!C:C,MATCH([1]Order!B465,[1]Customer!A:A,0))</f>
        <v>Male</v>
      </c>
      <c r="E465" s="2" t="str">
        <f>INDEX([1]Customer!D:D,MATCH([1]Order!B465,[1]Customer!A:A,0))</f>
        <v>Osaka</v>
      </c>
      <c r="F465" s="2" t="str">
        <f>INDEX([1]Customer!E:E,MATCH([1]Order!B465,[1]Customer!A:A,0))</f>
        <v>Japan</v>
      </c>
      <c r="G465" s="2" t="str">
        <f>INDEX('[1]Pnone Number'!B:B,MATCH([1]Order!B465,[1]Customer!A:A,0))</f>
        <v>555-1244</v>
      </c>
      <c r="H465" s="2" t="str">
        <f>_xlfn.XLOOKUP([1]Order!B465,'[1]Pnone Number'!A:A,'[1]Pnone Number'!B:B,"Not Found")</f>
        <v>555-1244</v>
      </c>
      <c r="I465" s="3">
        <v>42144</v>
      </c>
      <c r="J465" s="1" t="s">
        <v>15</v>
      </c>
      <c r="K465" s="1">
        <v>30</v>
      </c>
    </row>
    <row r="466" spans="1:11" x14ac:dyDescent="0.25">
      <c r="A466" s="1">
        <v>565</v>
      </c>
      <c r="B466" s="1">
        <v>10073</v>
      </c>
      <c r="C466" s="2" t="str">
        <f>INDEX([1]Customer!B:B,MATCH([1]Order!B466,[1]Customer!A:A,0))</f>
        <v xml:space="preserve">    Danuta Hennig</v>
      </c>
      <c r="D466" s="2" t="str">
        <f>INDEX([1]Customer!C:C,MATCH([1]Order!B466,[1]Customer!A:A,0))</f>
        <v>Female</v>
      </c>
      <c r="E466" s="2" t="str">
        <f>INDEX([1]Customer!D:D,MATCH([1]Order!B466,[1]Customer!A:A,0))</f>
        <v>Durban</v>
      </c>
      <c r="F466" s="2" t="str">
        <f>INDEX([1]Customer!E:E,MATCH([1]Order!B466,[1]Customer!A:A,0))</f>
        <v>South Africa</v>
      </c>
      <c r="G466" s="2" t="str">
        <f>INDEX('[1]Pnone Number'!B:B,MATCH([1]Order!B466,[1]Customer!A:A,0))</f>
        <v>555-1386</v>
      </c>
      <c r="H466" s="2" t="str">
        <f>_xlfn.XLOOKUP([1]Order!B466,'[1]Pnone Number'!A:A,'[1]Pnone Number'!B:B,"Not Found")</f>
        <v>Not Found</v>
      </c>
      <c r="I466" s="3">
        <v>41269</v>
      </c>
      <c r="J466" s="1" t="s">
        <v>13</v>
      </c>
      <c r="K466" s="1">
        <v>26</v>
      </c>
    </row>
    <row r="467" spans="1:11" x14ac:dyDescent="0.25">
      <c r="A467" s="1">
        <v>566</v>
      </c>
      <c r="B467" s="1">
        <v>10124</v>
      </c>
      <c r="C467" s="2" t="str">
        <f>INDEX([1]Customer!B:B,MATCH([1]Order!B467,[1]Customer!A:A,0))</f>
        <v xml:space="preserve">    Verda Pilot</v>
      </c>
      <c r="D467" s="2" t="str">
        <f>INDEX([1]Customer!C:C,MATCH([1]Order!B467,[1]Customer!A:A,0))</f>
        <v>Female</v>
      </c>
      <c r="E467" s="2" t="str">
        <f>INDEX([1]Customer!D:D,MATCH([1]Order!B467,[1]Customer!A:A,0))</f>
        <v>Cincinnati</v>
      </c>
      <c r="F467" s="2" t="str">
        <f>INDEX([1]Customer!E:E,MATCH([1]Order!B467,[1]Customer!A:A,0))</f>
        <v>USA</v>
      </c>
      <c r="G467" s="2" t="str">
        <f>INDEX('[1]Pnone Number'!B:B,MATCH([1]Order!B467,[1]Customer!A:A,0))</f>
        <v>555-1492</v>
      </c>
      <c r="H467" s="2" t="str">
        <f>_xlfn.XLOOKUP([1]Order!B467,'[1]Pnone Number'!A:A,'[1]Pnone Number'!B:B,"Not Found")</f>
        <v>555-1482</v>
      </c>
      <c r="I467" s="3">
        <v>40930</v>
      </c>
      <c r="J467" s="1" t="s">
        <v>16</v>
      </c>
      <c r="K467" s="1">
        <v>24</v>
      </c>
    </row>
    <row r="468" spans="1:11" x14ac:dyDescent="0.25">
      <c r="A468" s="1">
        <v>567</v>
      </c>
      <c r="B468" s="1">
        <v>10115</v>
      </c>
      <c r="C468" s="2" t="str">
        <f>INDEX([1]Customer!B:B,MATCH([1]Order!B468,[1]Customer!A:A,0))</f>
        <v xml:space="preserve">    Krystle Spainhour</v>
      </c>
      <c r="D468" s="2" t="str">
        <f>INDEX([1]Customer!C:C,MATCH([1]Order!B468,[1]Customer!A:A,0))</f>
        <v>Female</v>
      </c>
      <c r="E468" s="2" t="str">
        <f>INDEX([1]Customer!D:D,MATCH([1]Order!B468,[1]Customer!A:A,0))</f>
        <v>Munich</v>
      </c>
      <c r="F468" s="2" t="str">
        <f>INDEX([1]Customer!E:E,MATCH([1]Order!B468,[1]Customer!A:A,0))</f>
        <v>Germany</v>
      </c>
      <c r="G468" s="2" t="str">
        <f>INDEX('[1]Pnone Number'!B:B,MATCH([1]Order!B468,[1]Customer!A:A,0))</f>
        <v>555-1474</v>
      </c>
      <c r="H468" s="2" t="str">
        <f>_xlfn.XLOOKUP([1]Order!B468,'[1]Pnone Number'!A:A,'[1]Pnone Number'!B:B,"Not Found")</f>
        <v>555-1464</v>
      </c>
      <c r="I468" s="3">
        <v>42248</v>
      </c>
      <c r="J468" s="1" t="s">
        <v>12</v>
      </c>
      <c r="K468" s="1">
        <v>2</v>
      </c>
    </row>
    <row r="469" spans="1:11" x14ac:dyDescent="0.25">
      <c r="A469" s="1">
        <v>568</v>
      </c>
      <c r="B469" s="1">
        <v>10071</v>
      </c>
      <c r="C469" s="2" t="str">
        <f>INDEX([1]Customer!B:B,MATCH([1]Order!B469,[1]Customer!A:A,0))</f>
        <v xml:space="preserve">    Alex Turnbull</v>
      </c>
      <c r="D469" s="2" t="str">
        <f>INDEX([1]Customer!C:C,MATCH([1]Order!B469,[1]Customer!A:A,0))</f>
        <v>Male</v>
      </c>
      <c r="E469" s="2" t="str">
        <f>INDEX([1]Customer!D:D,MATCH([1]Order!B469,[1]Customer!A:A,0))</f>
        <v>Recife</v>
      </c>
      <c r="F469" s="2" t="str">
        <f>INDEX([1]Customer!E:E,MATCH([1]Order!B469,[1]Customer!A:A,0))</f>
        <v>Brazil</v>
      </c>
      <c r="G469" s="2" t="str">
        <f>INDEX('[1]Pnone Number'!B:B,MATCH([1]Order!B469,[1]Customer!A:A,0))</f>
        <v>555-1382</v>
      </c>
      <c r="H469" s="2" t="str">
        <f>_xlfn.XLOOKUP([1]Order!B469,'[1]Pnone Number'!A:A,'[1]Pnone Number'!B:B,"Not Found")</f>
        <v>555-1374</v>
      </c>
      <c r="I469" s="3">
        <v>41521</v>
      </c>
      <c r="J469" s="1" t="s">
        <v>18</v>
      </c>
      <c r="K469" s="1">
        <v>17</v>
      </c>
    </row>
    <row r="470" spans="1:11" x14ac:dyDescent="0.25">
      <c r="A470" s="1">
        <v>569</v>
      </c>
      <c r="B470" s="1">
        <v>10057</v>
      </c>
      <c r="C470" s="2" t="str">
        <f>INDEX([1]Customer!B:B,MATCH([1]Order!B470,[1]Customer!A:A,0))</f>
        <v xml:space="preserve">    Willis Brinks</v>
      </c>
      <c r="D470" s="2" t="str">
        <f>INDEX([1]Customer!C:C,MATCH([1]Order!B470,[1]Customer!A:A,0))</f>
        <v>Male</v>
      </c>
      <c r="E470" s="2" t="str">
        <f>INDEX([1]Customer!D:D,MATCH([1]Order!B470,[1]Customer!A:A,0))</f>
        <v>Washington</v>
      </c>
      <c r="F470" s="2" t="str">
        <f>INDEX([1]Customer!E:E,MATCH([1]Order!B470,[1]Customer!A:A,0))</f>
        <v>USA</v>
      </c>
      <c r="G470" s="2" t="str">
        <f>INDEX('[1]Pnone Number'!B:B,MATCH([1]Order!B470,[1]Customer!A:A,0))</f>
        <v>555-1352</v>
      </c>
      <c r="H470" s="2" t="str">
        <f>_xlfn.XLOOKUP([1]Order!B470,'[1]Pnone Number'!A:A,'[1]Pnone Number'!B:B,"Not Found")</f>
        <v>555-1346</v>
      </c>
      <c r="I470" s="3">
        <v>40555</v>
      </c>
      <c r="J470" s="1" t="s">
        <v>11</v>
      </c>
      <c r="K470" s="1">
        <v>9</v>
      </c>
    </row>
    <row r="471" spans="1:11" x14ac:dyDescent="0.25">
      <c r="A471" s="1">
        <v>570</v>
      </c>
      <c r="B471" s="1">
        <v>10125</v>
      </c>
      <c r="C471" s="2" t="str">
        <f>INDEX([1]Customer!B:B,MATCH([1]Order!B471,[1]Customer!A:A,0))</f>
        <v xml:space="preserve">    Kyra Coffin</v>
      </c>
      <c r="D471" s="2" t="str">
        <f>INDEX([1]Customer!C:C,MATCH([1]Order!B471,[1]Customer!A:A,0))</f>
        <v>Female</v>
      </c>
      <c r="E471" s="2" t="str">
        <f>INDEX([1]Customer!D:D,MATCH([1]Order!B471,[1]Customer!A:A,0))</f>
        <v>Accra</v>
      </c>
      <c r="F471" s="2" t="str">
        <f>INDEX([1]Customer!E:E,MATCH([1]Order!B471,[1]Customer!A:A,0))</f>
        <v>Ghana</v>
      </c>
      <c r="G471" s="2" t="str">
        <f>INDEX('[1]Pnone Number'!B:B,MATCH([1]Order!B471,[1]Customer!A:A,0))</f>
        <v>555-1494</v>
      </c>
      <c r="H471" s="2" t="str">
        <f>_xlfn.XLOOKUP([1]Order!B471,'[1]Pnone Number'!A:A,'[1]Pnone Number'!B:B,"Not Found")</f>
        <v>555-1484</v>
      </c>
      <c r="I471" s="3">
        <v>40956</v>
      </c>
      <c r="J471" s="1" t="s">
        <v>17</v>
      </c>
      <c r="K471" s="1">
        <v>5</v>
      </c>
    </row>
    <row r="472" spans="1:11" x14ac:dyDescent="0.25">
      <c r="A472" s="1">
        <v>571</v>
      </c>
      <c r="B472" s="1">
        <v>10124</v>
      </c>
      <c r="C472" s="2" t="str">
        <f>INDEX([1]Customer!B:B,MATCH([1]Order!B472,[1]Customer!A:A,0))</f>
        <v xml:space="preserve">    Verda Pilot</v>
      </c>
      <c r="D472" s="2" t="str">
        <f>INDEX([1]Customer!C:C,MATCH([1]Order!B472,[1]Customer!A:A,0))</f>
        <v>Female</v>
      </c>
      <c r="E472" s="2" t="str">
        <f>INDEX([1]Customer!D:D,MATCH([1]Order!B472,[1]Customer!A:A,0))</f>
        <v>Cincinnati</v>
      </c>
      <c r="F472" s="2" t="str">
        <f>INDEX([1]Customer!E:E,MATCH([1]Order!B472,[1]Customer!A:A,0))</f>
        <v>USA</v>
      </c>
      <c r="G472" s="2" t="str">
        <f>INDEX('[1]Pnone Number'!B:B,MATCH([1]Order!B472,[1]Customer!A:A,0))</f>
        <v>555-1492</v>
      </c>
      <c r="H472" s="2" t="str">
        <f>_xlfn.XLOOKUP([1]Order!B472,'[1]Pnone Number'!A:A,'[1]Pnone Number'!B:B,"Not Found")</f>
        <v>555-1482</v>
      </c>
      <c r="I472" s="3">
        <v>41758</v>
      </c>
      <c r="J472" s="1" t="s">
        <v>19</v>
      </c>
      <c r="K472" s="1">
        <v>28</v>
      </c>
    </row>
    <row r="473" spans="1:11" x14ac:dyDescent="0.25">
      <c r="A473" s="1">
        <v>572</v>
      </c>
      <c r="B473" s="1">
        <v>10093</v>
      </c>
      <c r="C473" s="2" t="str">
        <f>INDEX([1]Customer!B:B,MATCH([1]Order!B473,[1]Customer!A:A,0))</f>
        <v xml:space="preserve">    Jack Dimas</v>
      </c>
      <c r="D473" s="2" t="str">
        <f>INDEX([1]Customer!C:C,MATCH([1]Order!B473,[1]Customer!A:A,0))</f>
        <v>Male</v>
      </c>
      <c r="E473" s="2" t="str">
        <f>INDEX([1]Customer!D:D,MATCH([1]Order!B473,[1]Customer!A:A,0))</f>
        <v>Fukuoka</v>
      </c>
      <c r="F473" s="2" t="str">
        <f>INDEX([1]Customer!E:E,MATCH([1]Order!B473,[1]Customer!A:A,0))</f>
        <v>Japan</v>
      </c>
      <c r="G473" s="2" t="str">
        <f>INDEX('[1]Pnone Number'!B:B,MATCH([1]Order!B473,[1]Customer!A:A,0))</f>
        <v>555-1428</v>
      </c>
      <c r="H473" s="2" t="str">
        <f>_xlfn.XLOOKUP([1]Order!B473,'[1]Pnone Number'!A:A,'[1]Pnone Number'!B:B,"Not Found")</f>
        <v>555-1420</v>
      </c>
      <c r="I473" s="3">
        <v>40525</v>
      </c>
      <c r="J473" s="1" t="s">
        <v>17</v>
      </c>
      <c r="K473" s="1">
        <v>12</v>
      </c>
    </row>
    <row r="474" spans="1:11" x14ac:dyDescent="0.25">
      <c r="A474" s="1">
        <v>573</v>
      </c>
      <c r="B474" s="1">
        <v>10069</v>
      </c>
      <c r="C474" s="2" t="str">
        <f>INDEX([1]Customer!B:B,MATCH([1]Order!B474,[1]Customer!A:A,0))</f>
        <v xml:space="preserve">    Larissa Louviere</v>
      </c>
      <c r="D474" s="2" t="str">
        <f>INDEX([1]Customer!C:C,MATCH([1]Order!B474,[1]Customer!A:A,0))</f>
        <v>Female</v>
      </c>
      <c r="E474" s="2" t="str">
        <f>INDEX([1]Customer!D:D,MATCH([1]Order!B474,[1]Customer!A:A,0))</f>
        <v>Sao Paulo</v>
      </c>
      <c r="F474" s="2" t="str">
        <f>INDEX([1]Customer!E:E,MATCH([1]Order!B474,[1]Customer!A:A,0))</f>
        <v>Brazil</v>
      </c>
      <c r="G474" s="2" t="str">
        <f>INDEX('[1]Pnone Number'!B:B,MATCH([1]Order!B474,[1]Customer!A:A,0))</f>
        <v>555-1376</v>
      </c>
      <c r="H474" s="2" t="str">
        <f>_xlfn.XLOOKUP([1]Order!B474,'[1]Pnone Number'!A:A,'[1]Pnone Number'!B:B,"Not Found")</f>
        <v>555-1370</v>
      </c>
      <c r="I474" s="3">
        <v>41954</v>
      </c>
      <c r="J474" s="1" t="s">
        <v>11</v>
      </c>
      <c r="K474" s="1">
        <v>22</v>
      </c>
    </row>
    <row r="475" spans="1:11" x14ac:dyDescent="0.25">
      <c r="A475" s="1">
        <v>574</v>
      </c>
      <c r="B475" s="1">
        <v>10053</v>
      </c>
      <c r="C475" s="2" t="str">
        <f>INDEX([1]Customer!B:B,MATCH([1]Order!B475,[1]Customer!A:A,0))</f>
        <v xml:space="preserve">    Sueann Oster</v>
      </c>
      <c r="D475" s="2" t="str">
        <f>INDEX([1]Customer!C:C,MATCH([1]Order!B475,[1]Customer!A:A,0))</f>
        <v>Female</v>
      </c>
      <c r="E475" s="2" t="str">
        <f>INDEX([1]Customer!D:D,MATCH([1]Order!B475,[1]Customer!A:A,0))</f>
        <v>Belo Horizonte</v>
      </c>
      <c r="F475" s="2" t="str">
        <f>INDEX([1]Customer!E:E,MATCH([1]Order!B475,[1]Customer!A:A,0))</f>
        <v>Brazil</v>
      </c>
      <c r="G475" s="2" t="str">
        <f>INDEX('[1]Pnone Number'!B:B,MATCH([1]Order!B475,[1]Customer!A:A,0))</f>
        <v>555-1342</v>
      </c>
      <c r="H475" s="2" t="str">
        <f>_xlfn.XLOOKUP([1]Order!B475,'[1]Pnone Number'!A:A,'[1]Pnone Number'!B:B,"Not Found")</f>
        <v>555-1338</v>
      </c>
      <c r="I475" s="3">
        <v>40194</v>
      </c>
      <c r="J475" s="1" t="s">
        <v>18</v>
      </c>
      <c r="K475" s="1">
        <v>6</v>
      </c>
    </row>
    <row r="476" spans="1:11" x14ac:dyDescent="0.25">
      <c r="A476" s="1">
        <v>575</v>
      </c>
      <c r="B476" s="1">
        <v>10011</v>
      </c>
      <c r="C476" s="2" t="str">
        <f>INDEX([1]Customer!B:B,MATCH([1]Order!B476,[1]Customer!A:A,0))</f>
        <v xml:space="preserve">    Carlita Schroyer</v>
      </c>
      <c r="D476" s="2" t="str">
        <f>INDEX([1]Customer!C:C,MATCH([1]Order!B476,[1]Customer!A:A,0))</f>
        <v>Female</v>
      </c>
      <c r="E476" s="2" t="str">
        <f>INDEX([1]Customer!D:D,MATCH([1]Order!B476,[1]Customer!A:A,0))</f>
        <v>Lagos</v>
      </c>
      <c r="F476" s="2" t="str">
        <f>INDEX([1]Customer!E:E,MATCH([1]Order!B476,[1]Customer!A:A,0))</f>
        <v>Nigeria</v>
      </c>
      <c r="G476" s="2" t="str">
        <f>INDEX('[1]Pnone Number'!B:B,MATCH([1]Order!B476,[1]Customer!A:A,0))</f>
        <v>555-1256</v>
      </c>
      <c r="H476" s="2" t="str">
        <f>_xlfn.XLOOKUP([1]Order!B476,'[1]Pnone Number'!A:A,'[1]Pnone Number'!B:B,"Not Found")</f>
        <v>Not Found</v>
      </c>
      <c r="I476" s="3">
        <v>41383</v>
      </c>
      <c r="J476" s="1" t="s">
        <v>13</v>
      </c>
      <c r="K476" s="1">
        <v>29</v>
      </c>
    </row>
    <row r="477" spans="1:11" x14ac:dyDescent="0.25">
      <c r="A477" s="1">
        <v>576</v>
      </c>
      <c r="B477" s="1">
        <v>10011</v>
      </c>
      <c r="C477" s="2" t="str">
        <f>INDEX([1]Customer!B:B,MATCH([1]Order!B477,[1]Customer!A:A,0))</f>
        <v xml:space="preserve">    Carlita Schroyer</v>
      </c>
      <c r="D477" s="2" t="str">
        <f>INDEX([1]Customer!C:C,MATCH([1]Order!B477,[1]Customer!A:A,0))</f>
        <v>Female</v>
      </c>
      <c r="E477" s="2" t="str">
        <f>INDEX([1]Customer!D:D,MATCH([1]Order!B477,[1]Customer!A:A,0))</f>
        <v>Lagos</v>
      </c>
      <c r="F477" s="2" t="str">
        <f>INDEX([1]Customer!E:E,MATCH([1]Order!B477,[1]Customer!A:A,0))</f>
        <v>Nigeria</v>
      </c>
      <c r="G477" s="2" t="str">
        <f>INDEX('[1]Pnone Number'!B:B,MATCH([1]Order!B477,[1]Customer!A:A,0))</f>
        <v>555-1256</v>
      </c>
      <c r="H477" s="2" t="str">
        <f>_xlfn.XLOOKUP([1]Order!B477,'[1]Pnone Number'!A:A,'[1]Pnone Number'!B:B,"Not Found")</f>
        <v>Not Found</v>
      </c>
      <c r="I477" s="3">
        <v>40881</v>
      </c>
      <c r="J477" s="1" t="s">
        <v>18</v>
      </c>
      <c r="K477" s="1">
        <v>13</v>
      </c>
    </row>
    <row r="478" spans="1:11" x14ac:dyDescent="0.25">
      <c r="A478" s="1">
        <v>577</v>
      </c>
      <c r="B478" s="1">
        <v>10038</v>
      </c>
      <c r="C478" s="2" t="str">
        <f>INDEX([1]Customer!B:B,MATCH([1]Order!B478,[1]Customer!A:A,0))</f>
        <v xml:space="preserve">    Desmond Bradfield</v>
      </c>
      <c r="D478" s="2" t="str">
        <f>INDEX([1]Customer!C:C,MATCH([1]Order!B478,[1]Customer!A:A,0))</f>
        <v>Male</v>
      </c>
      <c r="E478" s="2" t="str">
        <f>INDEX([1]Customer!D:D,MATCH([1]Order!B478,[1]Customer!A:A,0))</f>
        <v>Riverside</v>
      </c>
      <c r="F478" s="2" t="str">
        <f>INDEX([1]Customer!E:E,MATCH([1]Order!B478,[1]Customer!A:A,0))</f>
        <v>USA</v>
      </c>
      <c r="G478" s="2" t="str">
        <f>INDEX('[1]Pnone Number'!B:B,MATCH([1]Order!B478,[1]Customer!A:A,0))</f>
        <v>555-1312</v>
      </c>
      <c r="H478" s="2" t="str">
        <f>_xlfn.XLOOKUP([1]Order!B478,'[1]Pnone Number'!A:A,'[1]Pnone Number'!B:B,"Not Found")</f>
        <v>555-1308</v>
      </c>
      <c r="I478" s="3">
        <v>40198</v>
      </c>
      <c r="J478" s="1" t="s">
        <v>19</v>
      </c>
      <c r="K478" s="1">
        <v>6</v>
      </c>
    </row>
    <row r="479" spans="1:11" x14ac:dyDescent="0.25">
      <c r="A479" s="1">
        <v>578</v>
      </c>
      <c r="B479" s="1">
        <v>10017</v>
      </c>
      <c r="C479" s="2" t="str">
        <f>INDEX([1]Customer!B:B,MATCH([1]Order!B479,[1]Customer!A:A,0))</f>
        <v xml:space="preserve">    Genaro Knutson</v>
      </c>
      <c r="D479" s="2" t="str">
        <f>INDEX([1]Customer!C:C,MATCH([1]Order!B479,[1]Customer!A:A,0))</f>
        <v>Male</v>
      </c>
      <c r="E479" s="2" t="str">
        <f>INDEX([1]Customer!D:D,MATCH([1]Order!B479,[1]Customer!A:A,0))</f>
        <v>Moscow</v>
      </c>
      <c r="F479" s="2" t="str">
        <f>INDEX([1]Customer!E:E,MATCH([1]Order!B479,[1]Customer!A:A,0))</f>
        <v>Russia</v>
      </c>
      <c r="G479" s="2" t="str">
        <f>INDEX('[1]Pnone Number'!B:B,MATCH([1]Order!B479,[1]Customer!A:A,0))</f>
        <v>555-1268</v>
      </c>
      <c r="H479" s="2" t="str">
        <f>_xlfn.XLOOKUP([1]Order!B479,'[1]Pnone Number'!A:A,'[1]Pnone Number'!B:B,"Not Found")</f>
        <v>555-1266</v>
      </c>
      <c r="I479" s="3">
        <v>40667</v>
      </c>
      <c r="J479" s="1" t="s">
        <v>18</v>
      </c>
      <c r="K479" s="1">
        <v>28</v>
      </c>
    </row>
    <row r="480" spans="1:11" x14ac:dyDescent="0.25">
      <c r="A480" s="1">
        <v>579</v>
      </c>
      <c r="B480" s="1">
        <v>10132</v>
      </c>
      <c r="C480" s="2" t="str">
        <f>INDEX([1]Customer!B:B,MATCH([1]Order!B480,[1]Customer!A:A,0))</f>
        <v xml:space="preserve">    Alden Overbey</v>
      </c>
      <c r="D480" s="2" t="str">
        <f>INDEX([1]Customer!C:C,MATCH([1]Order!B480,[1]Customer!A:A,0))</f>
        <v>Male</v>
      </c>
      <c r="E480" s="2" t="str">
        <f>INDEX([1]Customer!D:D,MATCH([1]Order!B480,[1]Customer!A:A,0))</f>
        <v>Manila</v>
      </c>
      <c r="F480" s="2" t="str">
        <f>INDEX([1]Customer!E:E,MATCH([1]Order!B480,[1]Customer!A:A,0))</f>
        <v>Philippines</v>
      </c>
      <c r="G480" s="2" t="str">
        <f>INDEX('[1]Pnone Number'!B:B,MATCH([1]Order!B480,[1]Customer!A:A,0))</f>
        <v>555-1508</v>
      </c>
      <c r="H480" s="2" t="str">
        <f>_xlfn.XLOOKUP([1]Order!B480,'[1]Pnone Number'!A:A,'[1]Pnone Number'!B:B,"Not Found")</f>
        <v>555-1498</v>
      </c>
      <c r="I480" s="3">
        <v>41169</v>
      </c>
      <c r="J480" s="1" t="s">
        <v>19</v>
      </c>
      <c r="K480" s="1">
        <v>14</v>
      </c>
    </row>
    <row r="481" spans="1:11" x14ac:dyDescent="0.25">
      <c r="A481" s="1">
        <v>580</v>
      </c>
      <c r="B481" s="1">
        <v>10002</v>
      </c>
      <c r="C481" s="2" t="str">
        <f>INDEX([1]Customer!B:B,MATCH([1]Order!B481,[1]Customer!A:A,0))</f>
        <v xml:space="preserve">    Patrica Courville</v>
      </c>
      <c r="D481" s="2" t="str">
        <f>INDEX([1]Customer!C:C,MATCH([1]Order!B481,[1]Customer!A:A,0))</f>
        <v>Female</v>
      </c>
      <c r="E481" s="2" t="str">
        <f>INDEX([1]Customer!D:D,MATCH([1]Order!B481,[1]Customer!A:A,0))</f>
        <v>New York Metro</v>
      </c>
      <c r="F481" s="2" t="str">
        <f>INDEX([1]Customer!E:E,MATCH([1]Order!B481,[1]Customer!A:A,0))</f>
        <v>USA</v>
      </c>
      <c r="G481" s="2" t="str">
        <f>INDEX('[1]Pnone Number'!B:B,MATCH([1]Order!B481,[1]Customer!A:A,0))</f>
        <v>555-1236</v>
      </c>
      <c r="H481" s="2" t="str">
        <f>_xlfn.XLOOKUP([1]Order!B481,'[1]Pnone Number'!A:A,'[1]Pnone Number'!B:B,"Not Found")</f>
        <v>555-1236</v>
      </c>
      <c r="I481" s="3">
        <v>42102</v>
      </c>
      <c r="J481" s="1" t="s">
        <v>14</v>
      </c>
      <c r="K481" s="1">
        <v>26</v>
      </c>
    </row>
    <row r="482" spans="1:11" x14ac:dyDescent="0.25">
      <c r="A482" s="1">
        <v>581</v>
      </c>
      <c r="B482" s="1">
        <v>10087</v>
      </c>
      <c r="C482" s="2" t="str">
        <f>INDEX([1]Customer!B:B,MATCH([1]Order!B482,[1]Customer!A:A,0))</f>
        <v xml:space="preserve">    Annamaria Valdovinos</v>
      </c>
      <c r="D482" s="2" t="str">
        <f>INDEX([1]Customer!C:C,MATCH([1]Order!B482,[1]Customer!A:A,0))</f>
        <v>Female</v>
      </c>
      <c r="E482" s="2" t="str">
        <f>INDEX([1]Customer!D:D,MATCH([1]Order!B482,[1]Customer!A:A,0))</f>
        <v>Frankfurt</v>
      </c>
      <c r="F482" s="2" t="str">
        <f>INDEX([1]Customer!E:E,MATCH([1]Order!B482,[1]Customer!A:A,0))</f>
        <v>Germany</v>
      </c>
      <c r="G482" s="2" t="str">
        <f>INDEX('[1]Pnone Number'!B:B,MATCH([1]Order!B482,[1]Customer!A:A,0))</f>
        <v>555-1416</v>
      </c>
      <c r="H482" s="2" t="str">
        <f>_xlfn.XLOOKUP([1]Order!B482,'[1]Pnone Number'!A:A,'[1]Pnone Number'!B:B,"Not Found")</f>
        <v>555-1408</v>
      </c>
      <c r="I482" s="3">
        <v>41181</v>
      </c>
      <c r="J482" s="1" t="s">
        <v>19</v>
      </c>
      <c r="K482" s="1">
        <v>27</v>
      </c>
    </row>
    <row r="483" spans="1:11" x14ac:dyDescent="0.25">
      <c r="A483" s="1">
        <v>582</v>
      </c>
      <c r="B483" s="1">
        <v>10144</v>
      </c>
      <c r="C483" s="2" t="str">
        <f>INDEX([1]Customer!B:B,MATCH([1]Order!B483,[1]Customer!A:A,0))</f>
        <v xml:space="preserve">    Mariella Lansford</v>
      </c>
      <c r="D483" s="2" t="str">
        <f>INDEX([1]Customer!C:C,MATCH([1]Order!B483,[1]Customer!A:A,0))</f>
        <v>Female</v>
      </c>
      <c r="E483" s="2" t="str">
        <f>INDEX([1]Customer!D:D,MATCH([1]Order!B483,[1]Customer!A:A,0))</f>
        <v>Kolkata</v>
      </c>
      <c r="F483" s="2" t="str">
        <f>INDEX([1]Customer!E:E,MATCH([1]Order!B483,[1]Customer!A:A,0))</f>
        <v>India</v>
      </c>
      <c r="G483" s="2" t="str">
        <f>INDEX('[1]Pnone Number'!B:B,MATCH([1]Order!B483,[1]Customer!A:A,0))</f>
        <v>555-1532</v>
      </c>
      <c r="H483" s="2" t="str">
        <f>_xlfn.XLOOKUP([1]Order!B483,'[1]Pnone Number'!A:A,'[1]Pnone Number'!B:B,"Not Found")</f>
        <v>555-1522</v>
      </c>
      <c r="I483" s="3">
        <v>40376</v>
      </c>
      <c r="J483" s="1" t="s">
        <v>18</v>
      </c>
      <c r="K483" s="1">
        <v>10</v>
      </c>
    </row>
    <row r="484" spans="1:11" x14ac:dyDescent="0.25">
      <c r="A484" s="1">
        <v>583</v>
      </c>
      <c r="B484" s="1">
        <v>10036</v>
      </c>
      <c r="C484" s="2" t="str">
        <f>INDEX([1]Customer!B:B,MATCH([1]Order!B484,[1]Customer!A:A,0))</f>
        <v xml:space="preserve">    Cathern Howey</v>
      </c>
      <c r="D484" s="2" t="str">
        <f>INDEX([1]Customer!C:C,MATCH([1]Order!B484,[1]Customer!A:A,0))</f>
        <v>Female</v>
      </c>
      <c r="E484" s="2" t="str">
        <f>INDEX([1]Customer!D:D,MATCH([1]Order!B484,[1]Customer!A:A,0))</f>
        <v>Copenhagen</v>
      </c>
      <c r="F484" s="2" t="str">
        <f>INDEX([1]Customer!E:E,MATCH([1]Order!B484,[1]Customer!A:A,0))</f>
        <v>Denmark</v>
      </c>
      <c r="G484" s="2" t="str">
        <f>INDEX('[1]Pnone Number'!B:B,MATCH([1]Order!B484,[1]Customer!A:A,0))</f>
        <v>555-1308</v>
      </c>
      <c r="H484" s="2" t="str">
        <f>_xlfn.XLOOKUP([1]Order!B484,'[1]Pnone Number'!A:A,'[1]Pnone Number'!B:B,"Not Found")</f>
        <v>555-1304</v>
      </c>
      <c r="I484" s="3">
        <v>40715</v>
      </c>
      <c r="J484" s="1" t="s">
        <v>18</v>
      </c>
      <c r="K484" s="1">
        <v>16</v>
      </c>
    </row>
    <row r="485" spans="1:11" x14ac:dyDescent="0.25">
      <c r="A485" s="1">
        <v>584</v>
      </c>
      <c r="B485" s="1">
        <v>10088</v>
      </c>
      <c r="C485" s="2" t="str">
        <f>INDEX([1]Customer!B:B,MATCH([1]Order!B485,[1]Customer!A:A,0))</f>
        <v xml:space="preserve">    Christene Kennell</v>
      </c>
      <c r="D485" s="2" t="str">
        <f>INDEX([1]Customer!C:C,MATCH([1]Order!B485,[1]Customer!A:A,0))</f>
        <v>Female</v>
      </c>
      <c r="E485" s="2" t="str">
        <f>INDEX([1]Customer!D:D,MATCH([1]Order!B485,[1]Customer!A:A,0))</f>
        <v>Lisbon</v>
      </c>
      <c r="F485" s="2" t="str">
        <f>INDEX([1]Customer!E:E,MATCH([1]Order!B485,[1]Customer!A:A,0))</f>
        <v>Portugal</v>
      </c>
      <c r="G485" s="2" t="str">
        <f>INDEX('[1]Pnone Number'!B:B,MATCH([1]Order!B485,[1]Customer!A:A,0))</f>
        <v>555-1418</v>
      </c>
      <c r="H485" s="2" t="str">
        <f>_xlfn.XLOOKUP([1]Order!B485,'[1]Pnone Number'!A:A,'[1]Pnone Number'!B:B,"Not Found")</f>
        <v>555-1410</v>
      </c>
      <c r="I485" s="3">
        <v>41701</v>
      </c>
      <c r="J485" s="1" t="s">
        <v>17</v>
      </c>
      <c r="K485" s="1">
        <v>28</v>
      </c>
    </row>
    <row r="486" spans="1:11" x14ac:dyDescent="0.25">
      <c r="A486" s="1">
        <v>585</v>
      </c>
      <c r="B486" s="1">
        <v>10059</v>
      </c>
      <c r="C486" s="2" t="str">
        <f>INDEX([1]Customer!B:B,MATCH([1]Order!B486,[1]Customer!A:A,0))</f>
        <v xml:space="preserve">    Sharlene Rothschild</v>
      </c>
      <c r="D486" s="2" t="str">
        <f>INDEX([1]Customer!C:C,MATCH([1]Order!B486,[1]Customer!A:A,0))</f>
        <v>Female</v>
      </c>
      <c r="E486" s="2" t="str">
        <f>INDEX([1]Customer!D:D,MATCH([1]Order!B486,[1]Customer!A:A,0))</f>
        <v>Vienna</v>
      </c>
      <c r="F486" s="2" t="str">
        <f>INDEX([1]Customer!E:E,MATCH([1]Order!B486,[1]Customer!A:A,0))</f>
        <v>Austria</v>
      </c>
      <c r="G486" s="2" t="str">
        <f>INDEX('[1]Pnone Number'!B:B,MATCH([1]Order!B486,[1]Customer!A:A,0))</f>
        <v>555-1356</v>
      </c>
      <c r="H486" s="2" t="str">
        <f>_xlfn.XLOOKUP([1]Order!B486,'[1]Pnone Number'!A:A,'[1]Pnone Number'!B:B,"Not Found")</f>
        <v>Not Found</v>
      </c>
      <c r="I486" s="3">
        <v>41119</v>
      </c>
      <c r="J486" s="1" t="s">
        <v>15</v>
      </c>
      <c r="K486" s="1">
        <v>9</v>
      </c>
    </row>
    <row r="487" spans="1:11" x14ac:dyDescent="0.25">
      <c r="A487" s="1">
        <v>586</v>
      </c>
      <c r="B487" s="1">
        <v>10097</v>
      </c>
      <c r="C487" s="2" t="str">
        <f>INDEX([1]Customer!B:B,MATCH([1]Order!B487,[1]Customer!A:A,0))</f>
        <v xml:space="preserve">    Bulah Kaplan</v>
      </c>
      <c r="D487" s="2" t="str">
        <f>INDEX([1]Customer!C:C,MATCH([1]Order!B487,[1]Customer!A:A,0))</f>
        <v>Female</v>
      </c>
      <c r="E487" s="2" t="str">
        <f>INDEX([1]Customer!D:D,MATCH([1]Order!B487,[1]Customer!A:A,0))</f>
        <v>Sapporo</v>
      </c>
      <c r="F487" s="2" t="str">
        <f>INDEX([1]Customer!E:E,MATCH([1]Order!B487,[1]Customer!A:A,0))</f>
        <v>Japan</v>
      </c>
      <c r="G487" s="2" t="str">
        <f>INDEX('[1]Pnone Number'!B:B,MATCH([1]Order!B487,[1]Customer!A:A,0))</f>
        <v>555-1436</v>
      </c>
      <c r="H487" s="2" t="str">
        <f>_xlfn.XLOOKUP([1]Order!B487,'[1]Pnone Number'!A:A,'[1]Pnone Number'!B:B,"Not Found")</f>
        <v>555-1428</v>
      </c>
      <c r="I487" s="3">
        <v>40203</v>
      </c>
      <c r="J487" s="1" t="s">
        <v>14</v>
      </c>
      <c r="K487" s="1">
        <v>14</v>
      </c>
    </row>
    <row r="488" spans="1:11" x14ac:dyDescent="0.25">
      <c r="A488" s="1">
        <v>587</v>
      </c>
      <c r="B488" s="1">
        <v>10030</v>
      </c>
      <c r="C488" s="2" t="str">
        <f>INDEX([1]Customer!B:B,MATCH([1]Order!B488,[1]Customer!A:A,0))</f>
        <v xml:space="preserve">    Britni Baisden</v>
      </c>
      <c r="D488" s="2" t="str">
        <f>INDEX([1]Customer!C:C,MATCH([1]Order!B488,[1]Customer!A:A,0))</f>
        <v>Female</v>
      </c>
      <c r="E488" s="2" t="str">
        <f>INDEX([1]Customer!D:D,MATCH([1]Order!B488,[1]Customer!A:A,0))</f>
        <v>Lima</v>
      </c>
      <c r="F488" s="2" t="str">
        <f>INDEX([1]Customer!E:E,MATCH([1]Order!B488,[1]Customer!A:A,0))</f>
        <v>Peru</v>
      </c>
      <c r="G488" s="2" t="str">
        <f>INDEX('[1]Pnone Number'!B:B,MATCH([1]Order!B488,[1]Customer!A:A,0))</f>
        <v>555-1296</v>
      </c>
      <c r="H488" s="2" t="str">
        <f>_xlfn.XLOOKUP([1]Order!B488,'[1]Pnone Number'!A:A,'[1]Pnone Number'!B:B,"Not Found")</f>
        <v>555-1292</v>
      </c>
      <c r="I488" s="3">
        <v>40919</v>
      </c>
      <c r="J488" s="1" t="s">
        <v>17</v>
      </c>
      <c r="K488" s="1">
        <v>28</v>
      </c>
    </row>
    <row r="489" spans="1:11" x14ac:dyDescent="0.25">
      <c r="A489" s="1">
        <v>588</v>
      </c>
      <c r="B489" s="1">
        <v>10083</v>
      </c>
      <c r="C489" s="2" t="str">
        <f>INDEX([1]Customer!B:B,MATCH([1]Order!B489,[1]Customer!A:A,0))</f>
        <v xml:space="preserve">    Delta Seitz</v>
      </c>
      <c r="D489" s="2" t="str">
        <f>INDEX([1]Customer!C:C,MATCH([1]Order!B489,[1]Customer!A:A,0))</f>
        <v>Male</v>
      </c>
      <c r="E489" s="2" t="str">
        <f>INDEX([1]Customer!D:D,MATCH([1]Order!B489,[1]Customer!A:A,0))</f>
        <v>Naples</v>
      </c>
      <c r="F489" s="2" t="str">
        <f>INDEX([1]Customer!E:E,MATCH([1]Order!B489,[1]Customer!A:A,0))</f>
        <v>Italy</v>
      </c>
      <c r="G489" s="2" t="str">
        <f>INDEX('[1]Pnone Number'!B:B,MATCH([1]Order!B489,[1]Customer!A:A,0))</f>
        <v>555-1408</v>
      </c>
      <c r="H489" s="2" t="str">
        <f>_xlfn.XLOOKUP([1]Order!B489,'[1]Pnone Number'!A:A,'[1]Pnone Number'!B:B,"Not Found")</f>
        <v>555-1400</v>
      </c>
      <c r="I489" s="3">
        <v>41681</v>
      </c>
      <c r="J489" s="1" t="s">
        <v>18</v>
      </c>
      <c r="K489" s="1">
        <v>23</v>
      </c>
    </row>
    <row r="490" spans="1:11" x14ac:dyDescent="0.25">
      <c r="A490" s="1">
        <v>589</v>
      </c>
      <c r="B490" s="1">
        <v>10119</v>
      </c>
      <c r="C490" s="2" t="str">
        <f>INDEX([1]Customer!B:B,MATCH([1]Order!B490,[1]Customer!A:A,0))</f>
        <v xml:space="preserve">    Beverlee Lawlor</v>
      </c>
      <c r="D490" s="2" t="str">
        <f>INDEX([1]Customer!C:C,MATCH([1]Order!B490,[1]Customer!A:A,0))</f>
        <v>Female</v>
      </c>
      <c r="E490" s="2" t="str">
        <f>INDEX([1]Customer!D:D,MATCH([1]Order!B490,[1]Customer!A:A,0))</f>
        <v>San Jose</v>
      </c>
      <c r="F490" s="2" t="str">
        <f>INDEX([1]Customer!E:E,MATCH([1]Order!B490,[1]Customer!A:A,0))</f>
        <v>USA</v>
      </c>
      <c r="G490" s="2" t="str">
        <f>INDEX('[1]Pnone Number'!B:B,MATCH([1]Order!B490,[1]Customer!A:A,0))</f>
        <v>555-1482</v>
      </c>
      <c r="H490" s="2" t="str">
        <f>_xlfn.XLOOKUP([1]Order!B490,'[1]Pnone Number'!A:A,'[1]Pnone Number'!B:B,"Not Found")</f>
        <v>555-1472</v>
      </c>
      <c r="I490" s="3">
        <v>41966</v>
      </c>
      <c r="J490" s="1" t="s">
        <v>17</v>
      </c>
      <c r="K490" s="1">
        <v>5</v>
      </c>
    </row>
    <row r="491" spans="1:11" x14ac:dyDescent="0.25">
      <c r="A491" s="1">
        <v>590</v>
      </c>
      <c r="B491" s="1">
        <v>10145</v>
      </c>
      <c r="C491" s="2" t="str">
        <f>INDEX([1]Customer!B:B,MATCH([1]Order!B491,[1]Customer!A:A,0))</f>
        <v xml:space="preserve">    Nicol Westerberg</v>
      </c>
      <c r="D491" s="2" t="str">
        <f>INDEX([1]Customer!C:C,MATCH([1]Order!B491,[1]Customer!A:A,0))</f>
        <v>Female</v>
      </c>
      <c r="E491" s="2" t="str">
        <f>INDEX([1]Customer!D:D,MATCH([1]Order!B491,[1]Customer!A:A,0))</f>
        <v>Shenyang</v>
      </c>
      <c r="F491" s="2" t="str">
        <f>INDEX([1]Customer!E:E,MATCH([1]Order!B491,[1]Customer!A:A,0))</f>
        <v>China</v>
      </c>
      <c r="G491" s="2" t="str">
        <f>INDEX('[1]Pnone Number'!B:B,MATCH([1]Order!B491,[1]Customer!A:A,0))</f>
        <v>555-1534</v>
      </c>
      <c r="H491" s="2" t="str">
        <f>_xlfn.XLOOKUP([1]Order!B491,'[1]Pnone Number'!A:A,'[1]Pnone Number'!B:B,"Not Found")</f>
        <v>555-1524</v>
      </c>
      <c r="I491" s="3">
        <v>40440</v>
      </c>
      <c r="J491" s="1" t="s">
        <v>18</v>
      </c>
      <c r="K491" s="1">
        <v>9</v>
      </c>
    </row>
    <row r="492" spans="1:11" x14ac:dyDescent="0.25">
      <c r="A492" s="1">
        <v>591</v>
      </c>
      <c r="B492" s="1">
        <v>10014</v>
      </c>
      <c r="C492" s="2" t="str">
        <f>INDEX([1]Customer!B:B,MATCH([1]Order!B492,[1]Customer!A:A,0))</f>
        <v xml:space="preserve">    Lola Schmidt</v>
      </c>
      <c r="D492" s="2" t="str">
        <f>INDEX([1]Customer!C:C,MATCH([1]Order!B492,[1]Customer!A:A,0))</f>
        <v>Female</v>
      </c>
      <c r="E492" s="2" t="str">
        <f>INDEX([1]Customer!D:D,MATCH([1]Order!B492,[1]Customer!A:A,0))</f>
        <v>Los Angeles</v>
      </c>
      <c r="F492" s="2" t="str">
        <f>INDEX([1]Customer!E:E,MATCH([1]Order!B492,[1]Customer!A:A,0))</f>
        <v>USA</v>
      </c>
      <c r="G492" s="2" t="str">
        <f>INDEX('[1]Pnone Number'!B:B,MATCH([1]Order!B492,[1]Customer!A:A,0))</f>
        <v>555-1262</v>
      </c>
      <c r="H492" s="2" t="str">
        <f>_xlfn.XLOOKUP([1]Order!B492,'[1]Pnone Number'!A:A,'[1]Pnone Number'!B:B,"Not Found")</f>
        <v>555-1260</v>
      </c>
      <c r="I492" s="3">
        <v>41023</v>
      </c>
      <c r="J492" s="1" t="s">
        <v>12</v>
      </c>
      <c r="K492" s="1">
        <v>26</v>
      </c>
    </row>
    <row r="493" spans="1:11" x14ac:dyDescent="0.25">
      <c r="A493" s="1">
        <v>592</v>
      </c>
      <c r="B493" s="1">
        <v>10148</v>
      </c>
      <c r="C493" s="2" t="str">
        <f>INDEX([1]Customer!B:B,MATCH([1]Order!B493,[1]Customer!A:A,0))</f>
        <v xml:space="preserve">    Etta Bosque</v>
      </c>
      <c r="D493" s="2" t="str">
        <f>INDEX([1]Customer!C:C,MATCH([1]Order!B493,[1]Customer!A:A,0))</f>
        <v>Female</v>
      </c>
      <c r="E493" s="2" t="str">
        <f>INDEX([1]Customer!D:D,MATCH([1]Order!B493,[1]Customer!A:A,0))</f>
        <v>Belo Horizonte</v>
      </c>
      <c r="F493" s="2" t="str">
        <f>INDEX([1]Customer!E:E,MATCH([1]Order!B493,[1]Customer!A:A,0))</f>
        <v>Brazil</v>
      </c>
      <c r="G493" s="2">
        <f>INDEX('[1]Pnone Number'!B:B,MATCH([1]Order!B493,[1]Customer!A:A,0))</f>
        <v>0</v>
      </c>
      <c r="H493" s="2" t="str">
        <f>_xlfn.XLOOKUP([1]Order!B493,'[1]Pnone Number'!A:A,'[1]Pnone Number'!B:B,"Not Found")</f>
        <v>555-1530</v>
      </c>
      <c r="I493" s="3">
        <v>40766</v>
      </c>
      <c r="J493" s="1" t="s">
        <v>14</v>
      </c>
      <c r="K493" s="1">
        <v>13</v>
      </c>
    </row>
    <row r="494" spans="1:11" x14ac:dyDescent="0.25">
      <c r="A494" s="1">
        <v>593</v>
      </c>
      <c r="B494" s="1">
        <v>10044</v>
      </c>
      <c r="C494" s="2" t="str">
        <f>INDEX([1]Customer!B:B,MATCH([1]Order!B494,[1]Customer!A:A,0))</f>
        <v xml:space="preserve">    Jerrell Mccafferty</v>
      </c>
      <c r="D494" s="2" t="str">
        <f>INDEX([1]Customer!C:C,MATCH([1]Order!B494,[1]Customer!A:A,0))</f>
        <v>Male</v>
      </c>
      <c r="E494" s="2" t="str">
        <f>INDEX([1]Customer!D:D,MATCH([1]Order!B494,[1]Customer!A:A,0))</f>
        <v>Ho Chi Minh City</v>
      </c>
      <c r="F494" s="2" t="str">
        <f>INDEX([1]Customer!E:E,MATCH([1]Order!B494,[1]Customer!A:A,0))</f>
        <v>Vietnam</v>
      </c>
      <c r="G494" s="2" t="str">
        <f>INDEX('[1]Pnone Number'!B:B,MATCH([1]Order!B494,[1]Customer!A:A,0))</f>
        <v>555-1324</v>
      </c>
      <c r="H494" s="2" t="str">
        <f>_xlfn.XLOOKUP([1]Order!B494,'[1]Pnone Number'!A:A,'[1]Pnone Number'!B:B,"Not Found")</f>
        <v>555-1320</v>
      </c>
      <c r="I494" s="3">
        <v>42061</v>
      </c>
      <c r="J494" s="1" t="s">
        <v>16</v>
      </c>
      <c r="K494" s="1">
        <v>27</v>
      </c>
    </row>
    <row r="495" spans="1:11" x14ac:dyDescent="0.25">
      <c r="A495" s="1">
        <v>594</v>
      </c>
      <c r="B495" s="1">
        <v>10003</v>
      </c>
      <c r="C495" s="2" t="str">
        <f>INDEX([1]Customer!B:B,MATCH([1]Order!B495,[1]Customer!A:A,0))</f>
        <v xml:space="preserve">    Sanford Xiong</v>
      </c>
      <c r="D495" s="2" t="str">
        <f>INDEX([1]Customer!C:C,MATCH([1]Order!B495,[1]Customer!A:A,0))</f>
        <v>Male</v>
      </c>
      <c r="E495" s="2" t="str">
        <f>INDEX([1]Customer!D:D,MATCH([1]Order!B495,[1]Customer!A:A,0))</f>
        <v>Sao Paulo</v>
      </c>
      <c r="F495" s="2" t="str">
        <f>INDEX([1]Customer!E:E,MATCH([1]Order!B495,[1]Customer!A:A,0))</f>
        <v>Brazil</v>
      </c>
      <c r="G495" s="2" t="str">
        <f>INDEX('[1]Pnone Number'!B:B,MATCH([1]Order!B495,[1]Customer!A:A,0))</f>
        <v>555-1238</v>
      </c>
      <c r="H495" s="2" t="str">
        <f>_xlfn.XLOOKUP([1]Order!B495,'[1]Pnone Number'!A:A,'[1]Pnone Number'!B:B,"Not Found")</f>
        <v>555-1238</v>
      </c>
      <c r="I495" s="3">
        <v>40824</v>
      </c>
      <c r="J495" s="1" t="s">
        <v>11</v>
      </c>
      <c r="K495" s="1">
        <v>29</v>
      </c>
    </row>
    <row r="496" spans="1:11" x14ac:dyDescent="0.25">
      <c r="A496" s="1">
        <v>595</v>
      </c>
      <c r="B496" s="1">
        <v>10111</v>
      </c>
      <c r="C496" s="2" t="str">
        <f>INDEX([1]Customer!B:B,MATCH([1]Order!B496,[1]Customer!A:A,0))</f>
        <v xml:space="preserve">    Boris Hine</v>
      </c>
      <c r="D496" s="2" t="str">
        <f>INDEX([1]Customer!C:C,MATCH([1]Order!B496,[1]Customer!A:A,0))</f>
        <v>Male</v>
      </c>
      <c r="E496" s="2" t="str">
        <f>INDEX([1]Customer!D:D,MATCH([1]Order!B496,[1]Customer!A:A,0))</f>
        <v>Campinas</v>
      </c>
      <c r="F496" s="2" t="str">
        <f>INDEX([1]Customer!E:E,MATCH([1]Order!B496,[1]Customer!A:A,0))</f>
        <v>Brazil</v>
      </c>
      <c r="G496" s="2" t="str">
        <f>INDEX('[1]Pnone Number'!B:B,MATCH([1]Order!B496,[1]Customer!A:A,0))</f>
        <v>555-1466</v>
      </c>
      <c r="H496" s="2" t="str">
        <f>_xlfn.XLOOKUP([1]Order!B496,'[1]Pnone Number'!A:A,'[1]Pnone Number'!B:B,"Not Found")</f>
        <v>555-1456</v>
      </c>
      <c r="I496" s="3">
        <v>41458</v>
      </c>
      <c r="J496" s="1" t="s">
        <v>17</v>
      </c>
      <c r="K496" s="1">
        <v>29</v>
      </c>
    </row>
    <row r="497" spans="1:11" x14ac:dyDescent="0.25">
      <c r="A497" s="1">
        <v>596</v>
      </c>
      <c r="B497" s="1">
        <v>10075</v>
      </c>
      <c r="C497" s="2" t="str">
        <f>INDEX([1]Customer!B:B,MATCH([1]Order!B497,[1]Customer!A:A,0))</f>
        <v xml:space="preserve">    Evangeline Grandstaff</v>
      </c>
      <c r="D497" s="2" t="str">
        <f>INDEX([1]Customer!C:C,MATCH([1]Order!B497,[1]Customer!A:A,0))</f>
        <v>Female</v>
      </c>
      <c r="E497" s="2" t="str">
        <f>INDEX([1]Customer!D:D,MATCH([1]Order!B497,[1]Customer!A:A,0))</f>
        <v>Dalian</v>
      </c>
      <c r="F497" s="2" t="str">
        <f>INDEX([1]Customer!E:E,MATCH([1]Order!B497,[1]Customer!A:A,0))</f>
        <v>China</v>
      </c>
      <c r="G497" s="2" t="str">
        <f>INDEX('[1]Pnone Number'!B:B,MATCH([1]Order!B497,[1]Customer!A:A,0))</f>
        <v>555-1390</v>
      </c>
      <c r="H497" s="2" t="str">
        <f>_xlfn.XLOOKUP([1]Order!B497,'[1]Pnone Number'!A:A,'[1]Pnone Number'!B:B,"Not Found")</f>
        <v>555-1382</v>
      </c>
      <c r="I497" s="3">
        <v>40470</v>
      </c>
      <c r="J497" s="1" t="s">
        <v>10</v>
      </c>
      <c r="K497" s="1">
        <v>30</v>
      </c>
    </row>
    <row r="498" spans="1:11" x14ac:dyDescent="0.25">
      <c r="A498" s="1">
        <v>597</v>
      </c>
      <c r="B498" s="1">
        <v>10026</v>
      </c>
      <c r="C498" s="2" t="str">
        <f>INDEX([1]Customer!B:B,MATCH([1]Order!B498,[1]Customer!A:A,0))</f>
        <v xml:space="preserve">    Lennie Grasso</v>
      </c>
      <c r="D498" s="2" t="str">
        <f>INDEX([1]Customer!C:C,MATCH([1]Order!B498,[1]Customer!A:A,0))</f>
        <v>Male</v>
      </c>
      <c r="E498" s="2" t="str">
        <f>INDEX([1]Customer!D:D,MATCH([1]Order!B498,[1]Customer!A:A,0))</f>
        <v>Tianjin</v>
      </c>
      <c r="F498" s="2" t="str">
        <f>INDEX([1]Customer!E:E,MATCH([1]Order!B498,[1]Customer!A:A,0))</f>
        <v>China</v>
      </c>
      <c r="G498" s="2" t="str">
        <f>INDEX('[1]Pnone Number'!B:B,MATCH([1]Order!B498,[1]Customer!A:A,0))</f>
        <v>555-1288</v>
      </c>
      <c r="H498" s="2" t="str">
        <f>_xlfn.XLOOKUP([1]Order!B498,'[1]Pnone Number'!A:A,'[1]Pnone Number'!B:B,"Not Found")</f>
        <v>555-1284</v>
      </c>
      <c r="I498" s="3">
        <v>41446</v>
      </c>
      <c r="J498" s="1" t="s">
        <v>10</v>
      </c>
      <c r="K498" s="1">
        <v>29</v>
      </c>
    </row>
    <row r="499" spans="1:11" x14ac:dyDescent="0.25">
      <c r="A499" s="1">
        <v>598</v>
      </c>
      <c r="B499" s="1">
        <v>10137</v>
      </c>
      <c r="C499" s="2" t="str">
        <f>INDEX([1]Customer!B:B,MATCH([1]Order!B499,[1]Customer!A:A,0))</f>
        <v xml:space="preserve">    Gwyneth Goodsell</v>
      </c>
      <c r="D499" s="2" t="str">
        <f>INDEX([1]Customer!C:C,MATCH([1]Order!B499,[1]Customer!A:A,0))</f>
        <v>Female</v>
      </c>
      <c r="E499" s="2" t="str">
        <f>INDEX([1]Customer!D:D,MATCH([1]Order!B499,[1]Customer!A:A,0))</f>
        <v>Kolkata</v>
      </c>
      <c r="F499" s="2" t="str">
        <f>INDEX([1]Customer!E:E,MATCH([1]Order!B499,[1]Customer!A:A,0))</f>
        <v>India</v>
      </c>
      <c r="G499" s="2" t="str">
        <f>INDEX('[1]Pnone Number'!B:B,MATCH([1]Order!B499,[1]Customer!A:A,0))</f>
        <v>555-1518</v>
      </c>
      <c r="H499" s="2" t="str">
        <f>_xlfn.XLOOKUP([1]Order!B499,'[1]Pnone Number'!A:A,'[1]Pnone Number'!B:B,"Not Found")</f>
        <v>555-1508</v>
      </c>
      <c r="I499" s="3">
        <v>41403</v>
      </c>
      <c r="J499" s="1" t="s">
        <v>18</v>
      </c>
      <c r="K499" s="1">
        <v>20</v>
      </c>
    </row>
    <row r="500" spans="1:11" x14ac:dyDescent="0.25">
      <c r="A500" s="1">
        <v>599</v>
      </c>
      <c r="B500" s="1">
        <v>10135</v>
      </c>
      <c r="C500" s="2" t="str">
        <f>INDEX([1]Customer!B:B,MATCH([1]Order!B500,[1]Customer!A:A,0))</f>
        <v xml:space="preserve">    Santiago Nold</v>
      </c>
      <c r="D500" s="2" t="str">
        <f>INDEX([1]Customer!C:C,MATCH([1]Order!B500,[1]Customer!A:A,0))</f>
        <v>Male</v>
      </c>
      <c r="E500" s="2" t="str">
        <f>INDEX([1]Customer!D:D,MATCH([1]Order!B500,[1]Customer!A:A,0))</f>
        <v>Jakarta</v>
      </c>
      <c r="F500" s="2" t="str">
        <f>INDEX([1]Customer!E:E,MATCH([1]Order!B500,[1]Customer!A:A,0))</f>
        <v>Indonesia</v>
      </c>
      <c r="G500" s="2" t="str">
        <f>INDEX('[1]Pnone Number'!B:B,MATCH([1]Order!B500,[1]Customer!A:A,0))</f>
        <v>555-1514</v>
      </c>
      <c r="H500" s="2" t="str">
        <f>_xlfn.XLOOKUP([1]Order!B500,'[1]Pnone Number'!A:A,'[1]Pnone Number'!B:B,"Not Found")</f>
        <v>555-1504</v>
      </c>
      <c r="I500" s="3">
        <v>41197</v>
      </c>
      <c r="J500" s="1" t="s">
        <v>15</v>
      </c>
      <c r="K500" s="1">
        <v>2</v>
      </c>
    </row>
    <row r="501" spans="1:11" x14ac:dyDescent="0.25">
      <c r="A501" s="1">
        <v>600</v>
      </c>
      <c r="B501" s="1">
        <v>10131</v>
      </c>
      <c r="C501" s="2" t="str">
        <f>INDEX([1]Customer!B:B,MATCH([1]Order!B501,[1]Customer!A:A,0))</f>
        <v xml:space="preserve">    Wilmer Markert</v>
      </c>
      <c r="D501" s="2" t="str">
        <f>INDEX([1]Customer!C:C,MATCH([1]Order!B501,[1]Customer!A:A,0))</f>
        <v>Male</v>
      </c>
      <c r="E501" s="2" t="str">
        <f>INDEX([1]Customer!D:D,MATCH([1]Order!B501,[1]Customer!A:A,0))</f>
        <v>Osaka</v>
      </c>
      <c r="F501" s="2" t="str">
        <f>INDEX([1]Customer!E:E,MATCH([1]Order!B501,[1]Customer!A:A,0))</f>
        <v>Japan</v>
      </c>
      <c r="G501" s="2" t="str">
        <f>INDEX('[1]Pnone Number'!B:B,MATCH([1]Order!B501,[1]Customer!A:A,0))</f>
        <v>555-1506</v>
      </c>
      <c r="H501" s="2" t="str">
        <f>_xlfn.XLOOKUP([1]Order!B501,'[1]Pnone Number'!A:A,'[1]Pnone Number'!B:B,"Not Found")</f>
        <v>555-1496</v>
      </c>
      <c r="I501" s="3">
        <v>42325</v>
      </c>
      <c r="J501" s="1" t="s">
        <v>16</v>
      </c>
      <c r="K501" s="1">
        <v>29</v>
      </c>
    </row>
    <row r="502" spans="1:11" x14ac:dyDescent="0.25">
      <c r="A502" s="1">
        <v>601</v>
      </c>
      <c r="B502" s="1">
        <v>100234</v>
      </c>
      <c r="C502" s="2" t="e">
        <f>INDEX([1]Customer!B:B,MATCH([1]Order!B502,[1]Customer!A:A,0))</f>
        <v>#N/A</v>
      </c>
      <c r="D502" s="2" t="e">
        <f>INDEX([1]Customer!C:C,MATCH([1]Order!B502,[1]Customer!A:A,0))</f>
        <v>#N/A</v>
      </c>
      <c r="E502" s="2" t="e">
        <f>INDEX([1]Customer!D:D,MATCH([1]Order!B502,[1]Customer!A:A,0))</f>
        <v>#N/A</v>
      </c>
      <c r="F502" s="2" t="e">
        <f>INDEX([1]Customer!E:E,MATCH([1]Order!B502,[1]Customer!A:A,0))</f>
        <v>#N/A</v>
      </c>
      <c r="G502" s="2" t="e">
        <f>INDEX('[1]Pnone Number'!B:B,MATCH([1]Order!B502,[1]Customer!A:A,0))</f>
        <v>#N/A</v>
      </c>
      <c r="H502" s="2" t="str">
        <f>_xlfn.XLOOKUP([1]Order!B502,'[1]Pnone Number'!A:A,'[1]Pnone Number'!B:B,"Not Found")</f>
        <v>Not Found</v>
      </c>
      <c r="J502" s="1" t="s">
        <v>19</v>
      </c>
      <c r="K502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86EBD-D637-4C7B-9CAA-800D672288D0}">
  <sheetPr>
    <tabColor theme="4" tint="-0.249977111117893"/>
  </sheetPr>
  <dimension ref="A1:O502"/>
  <sheetViews>
    <sheetView topLeftCell="C1" zoomScale="78" zoomScaleNormal="78" workbookViewId="0">
      <selection activeCell="N12" sqref="N12"/>
    </sheetView>
  </sheetViews>
  <sheetFormatPr defaultRowHeight="15" x14ac:dyDescent="0.25"/>
  <cols>
    <col min="1" max="1" width="8.140625" bestFit="1" customWidth="1"/>
    <col min="2" max="2" width="11.5703125" bestFit="1" customWidth="1"/>
    <col min="3" max="3" width="24.42578125" bestFit="1" customWidth="1"/>
    <col min="4" max="4" width="7.7109375" bestFit="1" customWidth="1"/>
    <col min="5" max="5" width="15.7109375" bestFit="1" customWidth="1"/>
    <col min="6" max="6" width="12" bestFit="1" customWidth="1"/>
    <col min="7" max="8" width="14.5703125" bestFit="1" customWidth="1"/>
    <col min="9" max="9" width="11.28515625" bestFit="1" customWidth="1"/>
    <col min="10" max="10" width="10.28515625" bestFit="1" customWidth="1"/>
    <col min="11" max="11" width="8.7109375" bestFit="1" customWidth="1"/>
    <col min="12" max="12" width="24.5703125" customWidth="1"/>
    <col min="13" max="14" width="14" bestFit="1" customWidth="1"/>
    <col min="15" max="15" width="13.28515625" bestFit="1" customWidth="1"/>
  </cols>
  <sheetData>
    <row r="1" spans="1:12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6</v>
      </c>
      <c r="I1" s="8" t="s">
        <v>7</v>
      </c>
      <c r="J1" s="7" t="s">
        <v>8</v>
      </c>
      <c r="K1" s="7" t="s">
        <v>9</v>
      </c>
      <c r="L1" s="7" t="s">
        <v>309</v>
      </c>
    </row>
    <row r="2" spans="1:12" x14ac:dyDescent="0.25">
      <c r="A2" s="1">
        <v>101</v>
      </c>
      <c r="B2" s="1">
        <v>10127</v>
      </c>
      <c r="C2" s="2" t="str">
        <f>INDEX([1]Customer!B:B,MATCH([1]Order!B2,[1]Customer!A:A,0))</f>
        <v xml:space="preserve">    Lyndsey Fagen</v>
      </c>
      <c r="D2" s="2" t="str">
        <f>INDEX([1]Customer!C:C,MATCH([1]Order!B2,[1]Customer!A:A,0))</f>
        <v>Female</v>
      </c>
      <c r="E2" s="2" t="str">
        <f>INDEX([1]Customer!D:D,MATCH([1]Order!B2,[1]Customer!A:A,0))</f>
        <v>New York Metro</v>
      </c>
      <c r="F2" s="2" t="str">
        <f>INDEX([1]Customer!E:E,MATCH([1]Order!B2,[1]Customer!A:A,0))</f>
        <v>USA</v>
      </c>
      <c r="G2" s="2" t="str">
        <f>INDEX('[1]Pnone Number'!B:B,MATCH([1]Order!B2,[1]Customer!A:A,0))</f>
        <v>555-1498</v>
      </c>
      <c r="H2" s="2" t="str">
        <f>_xlfn.XLOOKUP([1]Order!B2,'[1]Pnone Number'!A:A,'[1]Pnone Number'!B:B,"Not Found")</f>
        <v>555-1488</v>
      </c>
      <c r="I2" s="3">
        <v>42270</v>
      </c>
      <c r="J2" s="1" t="s">
        <v>10</v>
      </c>
      <c r="K2" s="1">
        <v>23</v>
      </c>
      <c r="L2" t="str" cm="1">
        <f t="array" ref="L2">_xlfn.IFS(K2&gt;=26,"LAPTOP", K2&gt;=21,"PHONE",K2&gt;=16,"RADIO",K2&gt;=11,"WRISTWATCH",K2&gt;=6,"T-SHIRT",K2&lt;=1,"KEYHOLDER")</f>
        <v>PHONE</v>
      </c>
    </row>
    <row r="3" spans="1:12" x14ac:dyDescent="0.25">
      <c r="A3" s="1">
        <v>102</v>
      </c>
      <c r="B3" s="1">
        <v>10041</v>
      </c>
      <c r="C3" s="2" t="str">
        <f>INDEX([1]Customer!B:B,MATCH([1]Order!B3,[1]Customer!A:A,0))</f>
        <v xml:space="preserve">    Mattie Gebhardt</v>
      </c>
      <c r="D3" s="2" t="str">
        <f>INDEX([1]Customer!C:C,MATCH([1]Order!B3,[1]Customer!A:A,0))</f>
        <v>Male</v>
      </c>
      <c r="E3" s="2" t="str">
        <f>INDEX([1]Customer!D:D,MATCH([1]Order!B3,[1]Customer!A:A,0))</f>
        <v>Tokyo</v>
      </c>
      <c r="F3" s="2" t="str">
        <f>INDEX([1]Customer!E:E,MATCH([1]Order!B3,[1]Customer!A:A,0))</f>
        <v>Japan</v>
      </c>
      <c r="G3" s="2" t="str">
        <f>INDEX('[1]Pnone Number'!B:B,MATCH([1]Order!B3,[1]Customer!A:A,0))</f>
        <v>555-1318</v>
      </c>
      <c r="H3" s="2" t="str">
        <f>_xlfn.XLOOKUP([1]Order!B3,'[1]Pnone Number'!A:A,'[1]Pnone Number'!B:B,"Not Found")</f>
        <v>555-1314</v>
      </c>
      <c r="I3" s="3">
        <v>42318</v>
      </c>
      <c r="J3" s="1" t="s">
        <v>11</v>
      </c>
      <c r="K3" s="1">
        <v>6</v>
      </c>
      <c r="L3" t="str" cm="1">
        <f t="array" ref="L3">_xlfn.IFS(K3&gt;=26,"LAPTOP", K3&gt;=21,"PHONE",K3&gt;=16,"RADIO",K3&gt;=11,"WRISTWATCH",K3&gt;=6,"T-SHIRT",K3&lt;=1,"KEYHOLDER")</f>
        <v>T-SHIRT</v>
      </c>
    </row>
    <row r="4" spans="1:12" x14ac:dyDescent="0.25">
      <c r="A4" s="1">
        <v>103</v>
      </c>
      <c r="B4" s="1">
        <v>10044</v>
      </c>
      <c r="C4" s="2" t="str">
        <f>INDEX([1]Customer!B:B,MATCH([1]Order!B4,[1]Customer!A:A,0))</f>
        <v xml:space="preserve">    Jerrell Mccafferty</v>
      </c>
      <c r="D4" s="2" t="str">
        <f>INDEX([1]Customer!C:C,MATCH([1]Order!B4,[1]Customer!A:A,0))</f>
        <v>Male</v>
      </c>
      <c r="E4" s="2" t="str">
        <f>INDEX([1]Customer!D:D,MATCH([1]Order!B4,[1]Customer!A:A,0))</f>
        <v>Ho Chi Minh City</v>
      </c>
      <c r="F4" s="2" t="str">
        <f>INDEX([1]Customer!E:E,MATCH([1]Order!B4,[1]Customer!A:A,0))</f>
        <v>Vietnam</v>
      </c>
      <c r="G4" s="2" t="str">
        <f>INDEX('[1]Pnone Number'!B:B,MATCH([1]Order!B4,[1]Customer!A:A,0))</f>
        <v>555-1324</v>
      </c>
      <c r="H4" s="2" t="str">
        <f>_xlfn.XLOOKUP([1]Order!B4,'[1]Pnone Number'!A:A,'[1]Pnone Number'!B:B,"Not Found")</f>
        <v>555-1320</v>
      </c>
      <c r="I4" s="3">
        <v>45075</v>
      </c>
      <c r="J4" s="1" t="s">
        <v>12</v>
      </c>
      <c r="K4" s="1">
        <v>19</v>
      </c>
      <c r="L4" t="str" cm="1">
        <f t="array" ref="L4">_xlfn.IFS(K4&gt;=26,"LAPTOP", K4&gt;=21,"PHONE",K4&gt;=16,"RADIO",K4&gt;=11,"WRISTWATCH",K4&gt;=6,"T-SHIRT",K4&lt;=1,"KEYHOLDER")</f>
        <v>RADIO</v>
      </c>
    </row>
    <row r="5" spans="1:12" x14ac:dyDescent="0.25">
      <c r="A5" s="1">
        <v>104</v>
      </c>
      <c r="B5" s="1">
        <v>10125</v>
      </c>
      <c r="C5" s="2" t="str">
        <f>INDEX([1]Customer!B:B,MATCH([1]Order!B5,[1]Customer!A:A,0))</f>
        <v xml:space="preserve">    Kyra Coffin</v>
      </c>
      <c r="D5" s="2" t="str">
        <f>INDEX([1]Customer!C:C,MATCH([1]Order!B5,[1]Customer!A:A,0))</f>
        <v>Female</v>
      </c>
      <c r="E5" s="2" t="str">
        <f>INDEX([1]Customer!D:D,MATCH([1]Order!B5,[1]Customer!A:A,0))</f>
        <v>Accra</v>
      </c>
      <c r="F5" s="2" t="str">
        <f>INDEX([1]Customer!E:E,MATCH([1]Order!B5,[1]Customer!A:A,0))</f>
        <v>Ghana</v>
      </c>
      <c r="G5" s="2" t="str">
        <f>INDEX('[1]Pnone Number'!B:B,MATCH([1]Order!B5,[1]Customer!A:A,0))</f>
        <v>555-1494</v>
      </c>
      <c r="H5" s="2" t="str">
        <f>_xlfn.XLOOKUP([1]Order!B5,'[1]Pnone Number'!A:A,'[1]Pnone Number'!B:B,"Not Found")</f>
        <v>555-1484</v>
      </c>
      <c r="I5" s="3">
        <v>41792</v>
      </c>
      <c r="J5" s="1" t="s">
        <v>13</v>
      </c>
      <c r="K5" s="1">
        <v>29</v>
      </c>
      <c r="L5" t="str" cm="1">
        <f t="array" ref="L5">_xlfn.IFS(K5&gt;=26,"LAPTOP", K5&gt;=21,"PHONE",K5&gt;=16,"RADIO",K5&gt;=11,"WRISTWATCH",K5&gt;=6,"T-SHIRT",K5&lt;=1,"KEYHOLDER")</f>
        <v>LAPTOP</v>
      </c>
    </row>
    <row r="6" spans="1:12" x14ac:dyDescent="0.25">
      <c r="A6" s="1">
        <v>105</v>
      </c>
      <c r="B6" s="1">
        <v>10034</v>
      </c>
      <c r="C6" s="2" t="str">
        <f>INDEX([1]Customer!B:B,MATCH([1]Order!B6,[1]Customer!A:A,0))</f>
        <v xml:space="preserve">    Debi Mealy</v>
      </c>
      <c r="D6" s="2" t="str">
        <f>INDEX([1]Customer!C:C,MATCH([1]Order!B6,[1]Customer!A:A,0))</f>
        <v>Female</v>
      </c>
      <c r="E6" s="2" t="str">
        <f>INDEX([1]Customer!D:D,MATCH([1]Order!B6,[1]Customer!A:A,0))</f>
        <v>San Jose</v>
      </c>
      <c r="F6" s="2" t="str">
        <f>INDEX([1]Customer!E:E,MATCH([1]Order!B6,[1]Customer!A:A,0))</f>
        <v>USA</v>
      </c>
      <c r="G6" s="2" t="str">
        <f>INDEX('[1]Pnone Number'!B:B,MATCH([1]Order!B6,[1]Customer!A:A,0))</f>
        <v>555-1304</v>
      </c>
      <c r="H6" s="2" t="str">
        <f>_xlfn.XLOOKUP([1]Order!B6,'[1]Pnone Number'!A:A,'[1]Pnone Number'!B:B,"Not Found")</f>
        <v>555-1300</v>
      </c>
      <c r="I6" s="3">
        <v>40837</v>
      </c>
      <c r="J6" s="1" t="s">
        <v>13</v>
      </c>
      <c r="K6" s="1">
        <v>30</v>
      </c>
      <c r="L6" t="str" cm="1">
        <f t="array" ref="L6">_xlfn.IFS(K6&gt;=26,"LAPTOP", K6&gt;=21,"PHONE",K6&gt;=16,"RADIO",K6&gt;=11,"WRISTWATCH",K6&gt;=6,"T-SHIRT",K6&lt;=1,"KEYHOLDER")</f>
        <v>LAPTOP</v>
      </c>
    </row>
    <row r="7" spans="1:12" x14ac:dyDescent="0.25">
      <c r="A7" s="1">
        <v>106</v>
      </c>
      <c r="B7" s="1">
        <v>10054</v>
      </c>
      <c r="C7" s="2" t="str">
        <f>INDEX([1]Customer!B:B,MATCH([1]Order!B7,[1]Customer!A:A,0))</f>
        <v xml:space="preserve">    Gracie Linwood</v>
      </c>
      <c r="D7" s="2" t="str">
        <f>INDEX([1]Customer!C:C,MATCH([1]Order!B7,[1]Customer!A:A,0))</f>
        <v>Female</v>
      </c>
      <c r="E7" s="2" t="str">
        <f>INDEX([1]Customer!D:D,MATCH([1]Order!B7,[1]Customer!A:A,0))</f>
        <v>Khartoum</v>
      </c>
      <c r="F7" s="2" t="str">
        <f>INDEX([1]Customer!E:E,MATCH([1]Order!B7,[1]Customer!A:A,0))</f>
        <v>Sudan</v>
      </c>
      <c r="G7" s="2" t="str">
        <f>INDEX('[1]Pnone Number'!B:B,MATCH([1]Order!B7,[1]Customer!A:A,0))</f>
        <v>555-1344</v>
      </c>
      <c r="H7" s="2" t="str">
        <f>_xlfn.XLOOKUP([1]Order!B7,'[1]Pnone Number'!A:A,'[1]Pnone Number'!B:B,"Not Found")</f>
        <v>555-1340</v>
      </c>
      <c r="I7" s="3">
        <v>41510</v>
      </c>
      <c r="J7" s="1" t="s">
        <v>14</v>
      </c>
      <c r="K7" s="1">
        <v>30</v>
      </c>
      <c r="L7" t="str" cm="1">
        <f t="array" ref="L7">_xlfn.IFS(K7&gt;=26,"LAPTOP", K7&gt;=21,"PHONE",K7&gt;=16,"RADIO",K7&gt;=11,"WRISTWATCH",K7&gt;=6,"T-SHIRT",K7&lt;=1,"KEYHOLDER")</f>
        <v>LAPTOP</v>
      </c>
    </row>
    <row r="8" spans="1:12" x14ac:dyDescent="0.25">
      <c r="A8" s="1">
        <v>107</v>
      </c>
      <c r="B8" s="1">
        <v>10075</v>
      </c>
      <c r="C8" s="2" t="str">
        <f>INDEX([1]Customer!B:B,MATCH([1]Order!B8,[1]Customer!A:A,0))</f>
        <v xml:space="preserve">    Evangeline Grandstaff</v>
      </c>
      <c r="D8" s="2" t="str">
        <f>INDEX([1]Customer!C:C,MATCH([1]Order!B8,[1]Customer!A:A,0))</f>
        <v>Female</v>
      </c>
      <c r="E8" s="2" t="str">
        <f>INDEX([1]Customer!D:D,MATCH([1]Order!B8,[1]Customer!A:A,0))</f>
        <v>Dalian</v>
      </c>
      <c r="F8" s="2" t="str">
        <f>INDEX([1]Customer!E:E,MATCH([1]Order!B8,[1]Customer!A:A,0))</f>
        <v>China</v>
      </c>
      <c r="G8" s="2" t="str">
        <f>INDEX('[1]Pnone Number'!B:B,MATCH([1]Order!B8,[1]Customer!A:A,0))</f>
        <v>555-1390</v>
      </c>
      <c r="H8" s="2" t="str">
        <f>_xlfn.XLOOKUP([1]Order!B8,'[1]Pnone Number'!A:A,'[1]Pnone Number'!B:B,"Not Found")</f>
        <v>555-1382</v>
      </c>
      <c r="I8" s="3">
        <v>40970</v>
      </c>
      <c r="J8" s="1" t="s">
        <v>15</v>
      </c>
      <c r="K8" s="1">
        <v>24</v>
      </c>
      <c r="L8" t="str" cm="1">
        <f t="array" ref="L8">_xlfn.IFS(K8&gt;=26,"LAPTOP", K8&gt;=21,"PHONE",K8&gt;=16,"RADIO",K8&gt;=11,"WRISTWATCH",K8&gt;=6,"T-SHIRT",K8&lt;=1,"KEYHOLDER")</f>
        <v>PHONE</v>
      </c>
    </row>
    <row r="9" spans="1:12" x14ac:dyDescent="0.25">
      <c r="A9" s="1">
        <v>108</v>
      </c>
      <c r="B9" s="1">
        <v>10123</v>
      </c>
      <c r="C9" s="2" t="str">
        <f>INDEX([1]Customer!B:B,MATCH([1]Order!B9,[1]Customer!A:A,0))</f>
        <v xml:space="preserve">    Tamika Pritchett</v>
      </c>
      <c r="D9" s="2" t="str">
        <f>INDEX([1]Customer!C:C,MATCH([1]Order!B9,[1]Customer!A:A,0))</f>
        <v>Female</v>
      </c>
      <c r="E9" s="2" t="str">
        <f>INDEX([1]Customer!D:D,MATCH([1]Order!B9,[1]Customer!A:A,0))</f>
        <v>Riverside</v>
      </c>
      <c r="F9" s="2" t="str">
        <f>INDEX([1]Customer!E:E,MATCH([1]Order!B9,[1]Customer!A:A,0))</f>
        <v>USA</v>
      </c>
      <c r="G9" s="2" t="str">
        <f>INDEX('[1]Pnone Number'!B:B,MATCH([1]Order!B9,[1]Customer!A:A,0))</f>
        <v>555-1490</v>
      </c>
      <c r="H9" s="2" t="str">
        <f>_xlfn.XLOOKUP([1]Order!B9,'[1]Pnone Number'!A:A,'[1]Pnone Number'!B:B,"Not Found")</f>
        <v>555-1480</v>
      </c>
      <c r="I9" s="3">
        <v>45047</v>
      </c>
      <c r="J9" s="1" t="s">
        <v>16</v>
      </c>
      <c r="K9" s="1">
        <v>16</v>
      </c>
      <c r="L9" t="str" cm="1">
        <f t="array" ref="L9">_xlfn.IFS(K9&gt;=26,"LAPTOP", K9&gt;=21,"PHONE",K9&gt;=16,"RADIO",K9&gt;=11,"WRISTWATCH",K9&gt;=6,"T-SHIRT",K9&lt;=1,"KEYHOLDER")</f>
        <v>RADIO</v>
      </c>
    </row>
    <row r="10" spans="1:12" x14ac:dyDescent="0.25">
      <c r="A10" s="1">
        <v>109</v>
      </c>
      <c r="B10" s="1">
        <v>10036</v>
      </c>
      <c r="C10" s="2" t="str">
        <f>INDEX([1]Customer!B:B,MATCH([1]Order!B10,[1]Customer!A:A,0))</f>
        <v xml:space="preserve">    Cathern Howey</v>
      </c>
      <c r="D10" s="2" t="str">
        <f>INDEX([1]Customer!C:C,MATCH([1]Order!B10,[1]Customer!A:A,0))</f>
        <v>Female</v>
      </c>
      <c r="E10" s="2" t="str">
        <f>INDEX([1]Customer!D:D,MATCH([1]Order!B10,[1]Customer!A:A,0))</f>
        <v>Copenhagen</v>
      </c>
      <c r="F10" s="2" t="str">
        <f>INDEX([1]Customer!E:E,MATCH([1]Order!B10,[1]Customer!A:A,0))</f>
        <v>Denmark</v>
      </c>
      <c r="G10" s="2" t="str">
        <f>INDEX('[1]Pnone Number'!B:B,MATCH([1]Order!B10,[1]Customer!A:A,0))</f>
        <v>555-1308</v>
      </c>
      <c r="H10" s="2" t="str">
        <f>_xlfn.XLOOKUP([1]Order!B10,'[1]Pnone Number'!A:A,'[1]Pnone Number'!B:B,"Not Found")</f>
        <v>555-1304</v>
      </c>
      <c r="I10" s="3">
        <v>41422</v>
      </c>
      <c r="J10" s="1" t="s">
        <v>15</v>
      </c>
      <c r="K10" s="1">
        <v>13</v>
      </c>
      <c r="L10" t="str" cm="1">
        <f t="array" ref="L10">_xlfn.IFS(K10&gt;=26,"LAPTOP", K10&gt;=21,"PHONE",K10&gt;=16,"RADIO",K10&gt;=11,"WRISTWATCH",K10&gt;=6,"T-SHIRT",K10&lt;=1,"KEYHOLDER")</f>
        <v>WRISTWATCH</v>
      </c>
    </row>
    <row r="11" spans="1:12" x14ac:dyDescent="0.25">
      <c r="A11" s="1">
        <v>110</v>
      </c>
      <c r="B11" s="1">
        <v>10017</v>
      </c>
      <c r="C11" s="2" t="str">
        <f>INDEX([1]Customer!B:B,MATCH([1]Order!B11,[1]Customer!A:A,0))</f>
        <v xml:space="preserve">    Genaro Knutson</v>
      </c>
      <c r="D11" s="2" t="str">
        <f>INDEX([1]Customer!C:C,MATCH([1]Order!B11,[1]Customer!A:A,0))</f>
        <v>Male</v>
      </c>
      <c r="E11" s="2" t="str">
        <f>INDEX([1]Customer!D:D,MATCH([1]Order!B11,[1]Customer!A:A,0))</f>
        <v>Moscow</v>
      </c>
      <c r="F11" s="2" t="str">
        <f>INDEX([1]Customer!E:E,MATCH([1]Order!B11,[1]Customer!A:A,0))</f>
        <v>Russia</v>
      </c>
      <c r="G11" s="2" t="str">
        <f>INDEX('[1]Pnone Number'!B:B,MATCH([1]Order!B11,[1]Customer!A:A,0))</f>
        <v>555-1268</v>
      </c>
      <c r="H11" s="2" t="str">
        <f>_xlfn.XLOOKUP([1]Order!B11,'[1]Pnone Number'!A:A,'[1]Pnone Number'!B:B,"Not Found")</f>
        <v>555-1266</v>
      </c>
      <c r="I11" s="3">
        <v>42245</v>
      </c>
      <c r="J11" s="1" t="s">
        <v>16</v>
      </c>
      <c r="K11" s="1">
        <v>17</v>
      </c>
      <c r="L11" t="str" cm="1">
        <f t="array" ref="L11">_xlfn.IFS(K11&gt;=26,"LAPTOP", K11&gt;=21,"PHONE",K11&gt;=16,"RADIO",K11&gt;=11,"WRISTWATCH",K11&gt;=6,"T-SHIRT",K11&lt;=1,"KEYHOLDER")</f>
        <v>RADIO</v>
      </c>
    </row>
    <row r="12" spans="1:12" x14ac:dyDescent="0.25">
      <c r="A12" s="1">
        <v>111</v>
      </c>
      <c r="B12" s="1">
        <v>10041</v>
      </c>
      <c r="C12" s="2" t="str">
        <f>INDEX([1]Customer!B:B,MATCH([1]Order!B12,[1]Customer!A:A,0))</f>
        <v xml:space="preserve">    Mattie Gebhardt</v>
      </c>
      <c r="D12" s="2" t="str">
        <f>INDEX([1]Customer!C:C,MATCH([1]Order!B12,[1]Customer!A:A,0))</f>
        <v>Male</v>
      </c>
      <c r="E12" s="2" t="str">
        <f>INDEX([1]Customer!D:D,MATCH([1]Order!B12,[1]Customer!A:A,0))</f>
        <v>Tokyo</v>
      </c>
      <c r="F12" s="2" t="str">
        <f>INDEX([1]Customer!E:E,MATCH([1]Order!B12,[1]Customer!A:A,0))</f>
        <v>Japan</v>
      </c>
      <c r="G12" s="2" t="str">
        <f>INDEX('[1]Pnone Number'!B:B,MATCH([1]Order!B12,[1]Customer!A:A,0))</f>
        <v>555-1318</v>
      </c>
      <c r="H12" s="2" t="str">
        <f>_xlfn.XLOOKUP([1]Order!B12,'[1]Pnone Number'!A:A,'[1]Pnone Number'!B:B,"Not Found")</f>
        <v>555-1314</v>
      </c>
      <c r="I12" s="3">
        <v>42346</v>
      </c>
      <c r="J12" s="1" t="s">
        <v>17</v>
      </c>
      <c r="K12" s="1">
        <v>7</v>
      </c>
      <c r="L12" t="str" cm="1">
        <f t="array" ref="L12">_xlfn.IFS(K12&gt;=26,"LAPTOP", K12&gt;=21,"PHONE",K12&gt;=16,"RADIO",K12&gt;=11,"WRISTWATCH",K12&gt;=6,"T-SHIRT",K12&lt;=1,"KEYHOLDER")</f>
        <v>T-SHIRT</v>
      </c>
    </row>
    <row r="13" spans="1:12" x14ac:dyDescent="0.25">
      <c r="A13" s="1">
        <v>112</v>
      </c>
      <c r="B13" s="1">
        <v>10051</v>
      </c>
      <c r="C13" s="2" t="str">
        <f>INDEX([1]Customer!B:B,MATCH([1]Order!B13,[1]Customer!A:A,0))</f>
        <v xml:space="preserve">    Madge Freudenthal</v>
      </c>
      <c r="D13" s="2" t="str">
        <f>INDEX([1]Customer!C:C,MATCH([1]Order!B13,[1]Customer!A:A,0))</f>
        <v>Female</v>
      </c>
      <c r="E13" s="2" t="str">
        <f>INDEX([1]Customer!D:D,MATCH([1]Order!B13,[1]Customer!A:A,0))</f>
        <v>Dallas</v>
      </c>
      <c r="F13" s="2" t="str">
        <f>INDEX([1]Customer!E:E,MATCH([1]Order!B13,[1]Customer!A:A,0))</f>
        <v>USA</v>
      </c>
      <c r="G13" s="2" t="str">
        <f>INDEX('[1]Pnone Number'!B:B,MATCH([1]Order!B13,[1]Customer!A:A,0))</f>
        <v>555-1338</v>
      </c>
      <c r="H13" s="2" t="str">
        <f>_xlfn.XLOOKUP([1]Order!B13,'[1]Pnone Number'!A:A,'[1]Pnone Number'!B:B,"Not Found")</f>
        <v>555-1334</v>
      </c>
      <c r="I13" s="3">
        <v>40364</v>
      </c>
      <c r="J13" s="1" t="s">
        <v>14</v>
      </c>
      <c r="K13" s="1">
        <v>22</v>
      </c>
      <c r="L13" t="str" cm="1">
        <f t="array" ref="L13">_xlfn.IFS(K13&gt;=26,"LAPTOP", K13&gt;=21,"PHONE",K13&gt;=16,"RADIO",K13&gt;=11,"WRISTWATCH",K13&gt;=6,"T-SHIRT",K13&lt;=1,"KEYHOLDER")</f>
        <v>PHONE</v>
      </c>
    </row>
    <row r="14" spans="1:12" x14ac:dyDescent="0.25">
      <c r="A14" s="1">
        <v>113</v>
      </c>
      <c r="B14" s="1">
        <v>10057</v>
      </c>
      <c r="C14" s="2" t="str">
        <f>INDEX([1]Customer!B:B,MATCH([1]Order!B14,[1]Customer!A:A,0))</f>
        <v xml:space="preserve">    Willis Brinks</v>
      </c>
      <c r="D14" s="2" t="str">
        <f>INDEX([1]Customer!C:C,MATCH([1]Order!B14,[1]Customer!A:A,0))</f>
        <v>Male</v>
      </c>
      <c r="E14" s="2" t="str">
        <f>INDEX([1]Customer!D:D,MATCH([1]Order!B14,[1]Customer!A:A,0))</f>
        <v>Washington</v>
      </c>
      <c r="F14" s="2" t="str">
        <f>INDEX([1]Customer!E:E,MATCH([1]Order!B14,[1]Customer!A:A,0))</f>
        <v>USA</v>
      </c>
      <c r="G14" s="2" t="str">
        <f>INDEX('[1]Pnone Number'!B:B,MATCH([1]Order!B14,[1]Customer!A:A,0))</f>
        <v>555-1352</v>
      </c>
      <c r="H14" s="2" t="str">
        <f>_xlfn.XLOOKUP([1]Order!B14,'[1]Pnone Number'!A:A,'[1]Pnone Number'!B:B,"Not Found")</f>
        <v>555-1346</v>
      </c>
      <c r="I14" s="3">
        <v>40939</v>
      </c>
      <c r="J14" s="1" t="s">
        <v>15</v>
      </c>
      <c r="K14" s="1">
        <v>25</v>
      </c>
      <c r="L14" t="str" cm="1">
        <f t="array" ref="L14">_xlfn.IFS(K14&gt;=26,"LAPTOP", K14&gt;=21,"PHONE",K14&gt;=16,"RADIO",K14&gt;=11,"WRISTWATCH",K14&gt;=6,"T-SHIRT",K14&lt;=1,"KEYHOLDER")</f>
        <v>PHONE</v>
      </c>
    </row>
    <row r="15" spans="1:12" x14ac:dyDescent="0.25">
      <c r="A15" s="1">
        <v>114</v>
      </c>
      <c r="B15" s="1">
        <v>10113</v>
      </c>
      <c r="C15" s="2" t="str">
        <f>INDEX([1]Customer!B:B,MATCH([1]Order!B15,[1]Customer!A:A,0))</f>
        <v xml:space="preserve">    Jenniffer Mangual</v>
      </c>
      <c r="D15" s="2" t="str">
        <f>INDEX([1]Customer!C:C,MATCH([1]Order!B15,[1]Customer!A:A,0))</f>
        <v>Female</v>
      </c>
      <c r="E15" s="2" t="str">
        <f>INDEX([1]Customer!D:D,MATCH([1]Order!B15,[1]Customer!A:A,0))</f>
        <v>Brasilia</v>
      </c>
      <c r="F15" s="2" t="str">
        <f>INDEX([1]Customer!E:E,MATCH([1]Order!B15,[1]Customer!A:A,0))</f>
        <v>Brazil</v>
      </c>
      <c r="G15" s="2" t="str">
        <f>INDEX('[1]Pnone Number'!B:B,MATCH([1]Order!B15,[1]Customer!A:A,0))</f>
        <v>555-1470</v>
      </c>
      <c r="H15" s="2" t="str">
        <f>_xlfn.XLOOKUP([1]Order!B15,'[1]Pnone Number'!A:A,'[1]Pnone Number'!B:B,"Not Found")</f>
        <v>Not Found</v>
      </c>
      <c r="I15" s="3">
        <v>40878</v>
      </c>
      <c r="J15" s="1" t="s">
        <v>11</v>
      </c>
      <c r="K15" s="1">
        <v>29</v>
      </c>
      <c r="L15" t="str" cm="1">
        <f t="array" ref="L15">_xlfn.IFS(K15&gt;=26,"LAPTOP", K15&gt;=21,"PHONE",K15&gt;=16,"RADIO",K15&gt;=11,"WRISTWATCH",K15&gt;=6,"T-SHIRT",K15&lt;=1,"KEYHOLDER")</f>
        <v>LAPTOP</v>
      </c>
    </row>
    <row r="16" spans="1:12" x14ac:dyDescent="0.25">
      <c r="A16" s="1">
        <v>115</v>
      </c>
      <c r="B16" s="1">
        <v>10123</v>
      </c>
      <c r="C16" s="2" t="str">
        <f>INDEX([1]Customer!B:B,MATCH([1]Order!B16,[1]Customer!A:A,0))</f>
        <v xml:space="preserve">    Tamika Pritchett</v>
      </c>
      <c r="D16" s="2" t="str">
        <f>INDEX([1]Customer!C:C,MATCH([1]Order!B16,[1]Customer!A:A,0))</f>
        <v>Female</v>
      </c>
      <c r="E16" s="2" t="str">
        <f>INDEX([1]Customer!D:D,MATCH([1]Order!B16,[1]Customer!A:A,0))</f>
        <v>Riverside</v>
      </c>
      <c r="F16" s="2" t="str">
        <f>INDEX([1]Customer!E:E,MATCH([1]Order!B16,[1]Customer!A:A,0))</f>
        <v>USA</v>
      </c>
      <c r="G16" s="2" t="str">
        <f>INDEX('[1]Pnone Number'!B:B,MATCH([1]Order!B16,[1]Customer!A:A,0))</f>
        <v>555-1490</v>
      </c>
      <c r="H16" s="2" t="str">
        <f>_xlfn.XLOOKUP([1]Order!B16,'[1]Pnone Number'!A:A,'[1]Pnone Number'!B:B,"Not Found")</f>
        <v>555-1480</v>
      </c>
      <c r="I16" s="3">
        <v>41492</v>
      </c>
      <c r="J16" s="1" t="s">
        <v>13</v>
      </c>
      <c r="K16" s="1">
        <v>17</v>
      </c>
      <c r="L16" t="str" cm="1">
        <f t="array" ref="L16">_xlfn.IFS(K16&gt;=26,"LAPTOP", K16&gt;=21,"PHONE",K16&gt;=16,"RADIO",K16&gt;=11,"WRISTWATCH",K16&gt;=6,"T-SHIRT",K16&lt;=1,"KEYHOLDER")</f>
        <v>RADIO</v>
      </c>
    </row>
    <row r="17" spans="1:15" ht="15.75" thickBot="1" x14ac:dyDescent="0.3">
      <c r="A17" s="1">
        <v>116</v>
      </c>
      <c r="B17" s="1">
        <v>10104</v>
      </c>
      <c r="C17" s="2" t="str">
        <f>INDEX([1]Customer!B:B,MATCH([1]Order!B17,[1]Customer!A:A,0))</f>
        <v xml:space="preserve">    Landon Zerr</v>
      </c>
      <c r="D17" s="2" t="str">
        <f>INDEX([1]Customer!C:C,MATCH([1]Order!B17,[1]Customer!A:A,0))</f>
        <v>Male</v>
      </c>
      <c r="E17" s="2" t="str">
        <f>INDEX([1]Customer!D:D,MATCH([1]Order!B17,[1]Customer!A:A,0))</f>
        <v>Dubai</v>
      </c>
      <c r="F17" s="2" t="str">
        <f>INDEX([1]Customer!E:E,MATCH([1]Order!B17,[1]Customer!A:A,0))</f>
        <v>UAE</v>
      </c>
      <c r="G17" s="2" t="str">
        <f>INDEX('[1]Pnone Number'!B:B,MATCH([1]Order!B17,[1]Customer!A:A,0))</f>
        <v>555-1450</v>
      </c>
      <c r="H17" s="2" t="str">
        <f>_xlfn.XLOOKUP([1]Order!B17,'[1]Pnone Number'!A:A,'[1]Pnone Number'!B:B,"Not Found")</f>
        <v>555-1442</v>
      </c>
      <c r="I17" s="3">
        <v>42337</v>
      </c>
      <c r="J17" s="1" t="s">
        <v>18</v>
      </c>
      <c r="K17" s="1">
        <v>29</v>
      </c>
      <c r="L17" t="str" cm="1">
        <f t="array" ref="L17">_xlfn.IFS(K17&gt;=26,"LAPTOP", K17&gt;=21,"PHONE",K17&gt;=16,"RADIO",K17&gt;=11,"WRISTWATCH",K17&gt;=6,"T-SHIRT",K17&lt;=1,"KEYHOLDER")</f>
        <v>LAPTOP</v>
      </c>
    </row>
    <row r="18" spans="1:15" ht="21.75" thickBot="1" x14ac:dyDescent="0.4">
      <c r="A18" s="1">
        <v>117</v>
      </c>
      <c r="B18" s="1">
        <v>10083</v>
      </c>
      <c r="C18" s="2" t="str">
        <f>INDEX([1]Customer!B:B,MATCH([1]Order!B18,[1]Customer!A:A,0))</f>
        <v xml:space="preserve">    Delta Seitz</v>
      </c>
      <c r="D18" s="2" t="str">
        <f>INDEX([1]Customer!C:C,MATCH([1]Order!B18,[1]Customer!A:A,0))</f>
        <v>Male</v>
      </c>
      <c r="E18" s="2" t="str">
        <f>INDEX([1]Customer!D:D,MATCH([1]Order!B18,[1]Customer!A:A,0))</f>
        <v>Naples</v>
      </c>
      <c r="F18" s="2" t="str">
        <f>INDEX([1]Customer!E:E,MATCH([1]Order!B18,[1]Customer!A:A,0))</f>
        <v>Italy</v>
      </c>
      <c r="G18" s="2" t="str">
        <f>INDEX('[1]Pnone Number'!B:B,MATCH([1]Order!B18,[1]Customer!A:A,0))</f>
        <v>555-1408</v>
      </c>
      <c r="H18" s="2" t="str">
        <f>_xlfn.XLOOKUP([1]Order!B18,'[1]Pnone Number'!A:A,'[1]Pnone Number'!B:B,"Not Found")</f>
        <v>555-1400</v>
      </c>
      <c r="I18" s="3">
        <v>42021</v>
      </c>
      <c r="J18" s="1" t="s">
        <v>10</v>
      </c>
      <c r="K18" s="1">
        <v>1</v>
      </c>
      <c r="L18" t="str" cm="1">
        <f t="array" ref="L18">_xlfn.IFS(K18&gt;=26,"LAPTOP", K18&gt;=21,"PHONE",K18&gt;=16,"RADIO",K18&gt;=11,"WRISTWATCH",K18&gt;=6,"T-SHIRT",K18&lt;=1,"KEYHOLDER")</f>
        <v>KEYHOLDER</v>
      </c>
      <c r="M18" s="10" t="s">
        <v>311</v>
      </c>
      <c r="N18" s="10" t="s">
        <v>312</v>
      </c>
      <c r="O18" s="10" t="s">
        <v>325</v>
      </c>
    </row>
    <row r="19" spans="1:15" ht="15.75" thickBot="1" x14ac:dyDescent="0.3">
      <c r="A19" s="1">
        <v>118</v>
      </c>
      <c r="B19" s="1">
        <v>10050</v>
      </c>
      <c r="C19" s="2" t="str">
        <f>INDEX([1]Customer!B:B,MATCH([1]Order!B19,[1]Customer!A:A,0))</f>
        <v xml:space="preserve">    Christen Donnelly</v>
      </c>
      <c r="D19" s="2" t="str">
        <f>INDEX([1]Customer!C:C,MATCH([1]Order!B19,[1]Customer!A:A,0))</f>
        <v>Female</v>
      </c>
      <c r="E19" s="2" t="str">
        <f>INDEX([1]Customer!D:D,MATCH([1]Order!B19,[1]Customer!A:A,0))</f>
        <v>Shenyang</v>
      </c>
      <c r="F19" s="2" t="str">
        <f>INDEX([1]Customer!E:E,MATCH([1]Order!B19,[1]Customer!A:A,0))</f>
        <v>China</v>
      </c>
      <c r="G19" s="2" t="str">
        <f>INDEX('[1]Pnone Number'!B:B,MATCH([1]Order!B19,[1]Customer!A:A,0))</f>
        <v>555-1336</v>
      </c>
      <c r="H19" s="2" t="str">
        <f>_xlfn.XLOOKUP([1]Order!B19,'[1]Pnone Number'!A:A,'[1]Pnone Number'!B:B,"Not Found")</f>
        <v>555-1332</v>
      </c>
      <c r="I19" s="3">
        <v>40262</v>
      </c>
      <c r="J19" s="1" t="s">
        <v>15</v>
      </c>
      <c r="K19" s="1">
        <v>2</v>
      </c>
      <c r="L19" t="s">
        <v>324</v>
      </c>
      <c r="M19" s="6" t="s">
        <v>313</v>
      </c>
      <c r="N19" s="6" t="s">
        <v>319</v>
      </c>
      <c r="O19" s="6">
        <f>COUNTIF(L:L,N19)</f>
        <v>87</v>
      </c>
    </row>
    <row r="20" spans="1:15" ht="15.75" thickBot="1" x14ac:dyDescent="0.3">
      <c r="A20" s="1">
        <v>119</v>
      </c>
      <c r="B20" s="1">
        <v>10063</v>
      </c>
      <c r="C20" s="2" t="str">
        <f>INDEX([1]Customer!B:B,MATCH([1]Order!B20,[1]Customer!A:A,0))</f>
        <v xml:space="preserve">    Vida Gayer</v>
      </c>
      <c r="D20" s="2" t="str">
        <f>INDEX([1]Customer!C:C,MATCH([1]Order!B20,[1]Customer!A:A,0))</f>
        <v>Female</v>
      </c>
      <c r="E20" s="2" t="str">
        <f>INDEX([1]Customer!D:D,MATCH([1]Order!B20,[1]Customer!A:A,0))</f>
        <v>Brisbane</v>
      </c>
      <c r="F20" s="2" t="str">
        <f>INDEX([1]Customer!E:E,MATCH([1]Order!B20,[1]Customer!A:A,0))</f>
        <v>Australia</v>
      </c>
      <c r="G20" s="2" t="str">
        <f>INDEX('[1]Pnone Number'!B:B,MATCH([1]Order!B20,[1]Customer!A:A,0))</f>
        <v>555-1364</v>
      </c>
      <c r="H20" s="2" t="str">
        <f>_xlfn.XLOOKUP([1]Order!B20,'[1]Pnone Number'!A:A,'[1]Pnone Number'!B:B,"Not Found")</f>
        <v>555-1358</v>
      </c>
      <c r="I20" s="3">
        <v>42310</v>
      </c>
      <c r="J20" s="1" t="s">
        <v>14</v>
      </c>
      <c r="K20" s="1">
        <v>25</v>
      </c>
      <c r="L20" t="str" cm="1">
        <f t="array" ref="L20">_xlfn.IFS(K20&gt;=26,"LAPTOP", K20&gt;=21,"PHONE",K20&gt;=16,"RADIO",K20&gt;=11,"WRISTWATCH",K20&gt;=6,"T-SHIRT",K20&lt;=1,"KEYHOLDER")</f>
        <v>PHONE</v>
      </c>
      <c r="M20" s="6" t="s">
        <v>314</v>
      </c>
      <c r="N20" s="6" t="s">
        <v>320</v>
      </c>
      <c r="O20" s="6">
        <v>75</v>
      </c>
    </row>
    <row r="21" spans="1:15" ht="15.75" thickBot="1" x14ac:dyDescent="0.3">
      <c r="A21" s="1">
        <v>120</v>
      </c>
      <c r="B21" s="1">
        <v>10040</v>
      </c>
      <c r="C21" s="2" t="str">
        <f>INDEX([1]Customer!B:B,MATCH([1]Order!B21,[1]Customer!A:A,0))</f>
        <v xml:space="preserve">    Lenita Blankenship</v>
      </c>
      <c r="D21" s="2" t="str">
        <f>INDEX([1]Customer!C:C,MATCH([1]Order!B21,[1]Customer!A:A,0))</f>
        <v>Female</v>
      </c>
      <c r="E21" s="2" t="str">
        <f>INDEX([1]Customer!D:D,MATCH([1]Order!B21,[1]Customer!A:A,0))</f>
        <v>Accra</v>
      </c>
      <c r="F21" s="2" t="str">
        <f>INDEX([1]Customer!E:E,MATCH([1]Order!B21,[1]Customer!A:A,0))</f>
        <v>Ghana</v>
      </c>
      <c r="G21" s="2" t="str">
        <f>INDEX('[1]Pnone Number'!B:B,MATCH([1]Order!B21,[1]Customer!A:A,0))</f>
        <v>555-1316</v>
      </c>
      <c r="H21" s="2" t="str">
        <f>_xlfn.XLOOKUP([1]Order!B21,'[1]Pnone Number'!A:A,'[1]Pnone Number'!B:B,"Not Found")</f>
        <v>555-1312</v>
      </c>
      <c r="I21" s="3">
        <v>41598</v>
      </c>
      <c r="J21" s="1" t="s">
        <v>16</v>
      </c>
      <c r="K21" s="1">
        <v>23</v>
      </c>
      <c r="L21" t="str" cm="1">
        <f t="array" ref="L21">_xlfn.IFS(K21&gt;=26,"LAPTOP", K21&gt;=21,"PHONE",K21&gt;=16,"RADIO",K21&gt;=11,"WRISTWATCH",K21&gt;=6,"T-SHIRT",K21&lt;=1,"KEYHOLDER")</f>
        <v>PHONE</v>
      </c>
      <c r="M21" s="6" t="s">
        <v>315</v>
      </c>
      <c r="N21" s="6" t="s">
        <v>321</v>
      </c>
      <c r="O21" s="6">
        <f t="shared" ref="O20:O24" si="0">COUNTIF(L:L,N21)</f>
        <v>91</v>
      </c>
    </row>
    <row r="22" spans="1:15" ht="15.75" thickBot="1" x14ac:dyDescent="0.3">
      <c r="A22" s="1">
        <v>121</v>
      </c>
      <c r="B22" s="1">
        <v>10017</v>
      </c>
      <c r="C22" s="2" t="str">
        <f>INDEX([1]Customer!B:B,MATCH([1]Order!B22,[1]Customer!A:A,0))</f>
        <v xml:space="preserve">    Genaro Knutson</v>
      </c>
      <c r="D22" s="2" t="str">
        <f>INDEX([1]Customer!C:C,MATCH([1]Order!B22,[1]Customer!A:A,0))</f>
        <v>Male</v>
      </c>
      <c r="E22" s="2" t="str">
        <f>INDEX([1]Customer!D:D,MATCH([1]Order!B22,[1]Customer!A:A,0))</f>
        <v>Moscow</v>
      </c>
      <c r="F22" s="2" t="str">
        <f>INDEX([1]Customer!E:E,MATCH([1]Order!B22,[1]Customer!A:A,0))</f>
        <v>Russia</v>
      </c>
      <c r="G22" s="2" t="str">
        <f>INDEX('[1]Pnone Number'!B:B,MATCH([1]Order!B22,[1]Customer!A:A,0))</f>
        <v>555-1268</v>
      </c>
      <c r="H22" s="2" t="str">
        <f>_xlfn.XLOOKUP([1]Order!B22,'[1]Pnone Number'!A:A,'[1]Pnone Number'!B:B,"Not Found")</f>
        <v>555-1266</v>
      </c>
      <c r="I22" s="3">
        <v>41958</v>
      </c>
      <c r="J22" s="1" t="s">
        <v>19</v>
      </c>
      <c r="K22" s="1">
        <v>19</v>
      </c>
      <c r="L22" t="str" cm="1">
        <f t="array" ref="L22">_xlfn.IFS(K22&gt;=26,"LAPTOP", K22&gt;=21,"PHONE",K22&gt;=16,"RADIO",K22&gt;=11,"WRISTWATCH",K22&gt;=6,"T-SHIRT",K22&lt;=1,"KEYHOLDER")</f>
        <v>RADIO</v>
      </c>
      <c r="M22" s="9" t="s">
        <v>316</v>
      </c>
      <c r="N22" s="6" t="s">
        <v>322</v>
      </c>
      <c r="O22" s="6">
        <f t="shared" si="0"/>
        <v>78</v>
      </c>
    </row>
    <row r="23" spans="1:15" ht="15.75" thickBot="1" x14ac:dyDescent="0.3">
      <c r="A23" s="1">
        <v>122</v>
      </c>
      <c r="B23" s="1">
        <v>10078</v>
      </c>
      <c r="C23" s="2" t="str">
        <f>INDEX([1]Customer!B:B,MATCH([1]Order!B23,[1]Customer!A:A,0))</f>
        <v xml:space="preserve">    Logan Schwan</v>
      </c>
      <c r="D23" s="2" t="str">
        <f>INDEX([1]Customer!C:C,MATCH([1]Order!B23,[1]Customer!A:A,0))</f>
        <v>Male</v>
      </c>
      <c r="E23" s="2" t="str">
        <f>INDEX([1]Customer!D:D,MATCH([1]Order!B23,[1]Customer!A:A,0))</f>
        <v>Cape Town</v>
      </c>
      <c r="F23" s="2" t="str">
        <f>INDEX([1]Customer!E:E,MATCH([1]Order!B23,[1]Customer!A:A,0))</f>
        <v>South Africa</v>
      </c>
      <c r="G23" s="2" t="str">
        <f>INDEX('[1]Pnone Number'!B:B,MATCH([1]Order!B23,[1]Customer!A:A,0))</f>
        <v>555-1396</v>
      </c>
      <c r="H23" s="2" t="str">
        <f>_xlfn.XLOOKUP([1]Order!B23,'[1]Pnone Number'!A:A,'[1]Pnone Number'!B:B,"Not Found")</f>
        <v>555-1388</v>
      </c>
      <c r="I23" s="3">
        <v>40416</v>
      </c>
      <c r="J23" s="1" t="s">
        <v>19</v>
      </c>
      <c r="K23" s="1">
        <v>18</v>
      </c>
      <c r="L23" t="str" cm="1">
        <f t="array" ref="L23">_xlfn.IFS(K23&gt;=26,"LAPTOP", K23&gt;=21,"PHONE",K23&gt;=16,"RADIO",K23&gt;=11,"WRISTWATCH",K23&gt;=6,"T-SHIRT",K23&lt;=1,"KEYHOLDER")</f>
        <v>RADIO</v>
      </c>
      <c r="M23" s="9" t="s">
        <v>317</v>
      </c>
      <c r="N23" s="6" t="s">
        <v>323</v>
      </c>
      <c r="O23" s="6">
        <f t="shared" si="0"/>
        <v>81</v>
      </c>
    </row>
    <row r="24" spans="1:15" ht="15.75" thickBot="1" x14ac:dyDescent="0.3">
      <c r="A24" s="1">
        <v>123</v>
      </c>
      <c r="B24" s="1">
        <v>10028</v>
      </c>
      <c r="C24" s="2" t="str">
        <f>INDEX([1]Customer!B:B,MATCH([1]Order!B24,[1]Customer!A:A,0))</f>
        <v xml:space="preserve">    Margery Farabee</v>
      </c>
      <c r="D24" s="2" t="str">
        <f>INDEX([1]Customer!C:C,MATCH([1]Order!B24,[1]Customer!A:A,0))</f>
        <v>Female</v>
      </c>
      <c r="E24" s="2" t="str">
        <f>INDEX([1]Customer!D:D,MATCH([1]Order!B24,[1]Customer!A:A,0))</f>
        <v>Toronto</v>
      </c>
      <c r="F24" s="2" t="str">
        <f>INDEX([1]Customer!E:E,MATCH([1]Order!B24,[1]Customer!A:A,0))</f>
        <v>Canada</v>
      </c>
      <c r="G24" s="2" t="str">
        <f>INDEX('[1]Pnone Number'!B:B,MATCH([1]Order!B24,[1]Customer!A:A,0))</f>
        <v>555-1292</v>
      </c>
      <c r="H24" s="2" t="str">
        <f>_xlfn.XLOOKUP([1]Order!B24,'[1]Pnone Number'!A:A,'[1]Pnone Number'!B:B,"Not Found")</f>
        <v>555-1288</v>
      </c>
      <c r="I24" s="3">
        <v>40459</v>
      </c>
      <c r="J24" s="1" t="s">
        <v>17</v>
      </c>
      <c r="K24" s="1">
        <v>20</v>
      </c>
      <c r="L24" t="str" cm="1">
        <f t="array" ref="L24">_xlfn.IFS(K24&gt;=26,"LAPTOP", K24&gt;=21,"PHONE",K24&gt;=16,"RADIO",K24&gt;=11,"WRISTWATCH",K24&gt;=6,"T-SHIRT",K24&lt;=1,"KEYHOLDER")</f>
        <v>RADIO</v>
      </c>
      <c r="M24" s="9" t="s">
        <v>318</v>
      </c>
      <c r="N24" s="6" t="s">
        <v>324</v>
      </c>
      <c r="O24" s="6">
        <f t="shared" si="0"/>
        <v>88</v>
      </c>
    </row>
    <row r="25" spans="1:15" x14ac:dyDescent="0.25">
      <c r="A25" s="1">
        <v>124</v>
      </c>
      <c r="B25" s="1">
        <v>10047</v>
      </c>
      <c r="C25" s="2" t="str">
        <f>INDEX([1]Customer!B:B,MATCH([1]Order!B25,[1]Customer!A:A,0))</f>
        <v xml:space="preserve">    Stewart Warthen</v>
      </c>
      <c r="D25" s="2" t="str">
        <f>INDEX([1]Customer!C:C,MATCH([1]Order!B25,[1]Customer!A:A,0))</f>
        <v>Male</v>
      </c>
      <c r="E25" s="2" t="str">
        <f>INDEX([1]Customer!D:D,MATCH([1]Order!B25,[1]Customer!A:A,0))</f>
        <v>Kuala Lumpur</v>
      </c>
      <c r="F25" s="2" t="str">
        <f>INDEX([1]Customer!E:E,MATCH([1]Order!B25,[1]Customer!A:A,0))</f>
        <v>Malaysia</v>
      </c>
      <c r="G25" s="2" t="str">
        <f>INDEX('[1]Pnone Number'!B:B,MATCH([1]Order!B25,[1]Customer!A:A,0))</f>
        <v>555-1330</v>
      </c>
      <c r="H25" s="2" t="str">
        <f>_xlfn.XLOOKUP([1]Order!B25,'[1]Pnone Number'!A:A,'[1]Pnone Number'!B:B,"Not Found")</f>
        <v>555-1326</v>
      </c>
      <c r="I25" s="3">
        <v>41390</v>
      </c>
      <c r="J25" s="1" t="s">
        <v>11</v>
      </c>
      <c r="K25" s="1">
        <v>17</v>
      </c>
      <c r="L25" t="str" cm="1">
        <f t="array" ref="L25">_xlfn.IFS(K25&gt;=26,"LAPTOP", K25&gt;=21,"PHONE",K25&gt;=16,"RADIO",K25&gt;=11,"WRISTWATCH",K25&gt;=6,"T-SHIRT",K25&lt;=1,"KEYHOLDER")</f>
        <v>RADIO</v>
      </c>
    </row>
    <row r="26" spans="1:15" x14ac:dyDescent="0.25">
      <c r="A26" s="1">
        <v>125</v>
      </c>
      <c r="B26" s="1">
        <v>10076</v>
      </c>
      <c r="C26" s="2" t="str">
        <f>INDEX([1]Customer!B:B,MATCH([1]Order!B26,[1]Customer!A:A,0))</f>
        <v xml:space="preserve">    Flora Zuniga</v>
      </c>
      <c r="D26" s="2" t="str">
        <f>INDEX([1]Customer!C:C,MATCH([1]Order!B26,[1]Customer!A:A,0))</f>
        <v>Female</v>
      </c>
      <c r="E26" s="2" t="str">
        <f>INDEX([1]Customer!D:D,MATCH([1]Order!B26,[1]Customer!A:A,0))</f>
        <v>Jeddah</v>
      </c>
      <c r="F26" s="2" t="str">
        <f>INDEX([1]Customer!E:E,MATCH([1]Order!B26,[1]Customer!A:A,0))</f>
        <v>Saudi Arabia</v>
      </c>
      <c r="G26" s="2" t="str">
        <f>INDEX('[1]Pnone Number'!B:B,MATCH([1]Order!B26,[1]Customer!A:A,0))</f>
        <v>555-1392</v>
      </c>
      <c r="H26" s="2" t="str">
        <f>_xlfn.XLOOKUP([1]Order!B26,'[1]Pnone Number'!A:A,'[1]Pnone Number'!B:B,"Not Found")</f>
        <v>555-1384</v>
      </c>
      <c r="I26" s="3">
        <v>42086</v>
      </c>
      <c r="J26" s="1" t="s">
        <v>10</v>
      </c>
      <c r="K26" s="1">
        <v>18</v>
      </c>
      <c r="L26" t="str" cm="1">
        <f t="array" ref="L26">_xlfn.IFS(K26&gt;=26,"LAPTOP", K26&gt;=21,"PHONE",K26&gt;=16,"RADIO",K26&gt;=11,"WRISTWATCH",K26&gt;=6,"T-SHIRT",K26&lt;=1,"KEYHOLDER")</f>
        <v>RADIO</v>
      </c>
    </row>
    <row r="27" spans="1:15" x14ac:dyDescent="0.25">
      <c r="A27" s="1">
        <v>126</v>
      </c>
      <c r="B27" s="1">
        <v>10102</v>
      </c>
      <c r="C27" s="2" t="str">
        <f>INDEX([1]Customer!B:B,MATCH([1]Order!B27,[1]Customer!A:A,0))</f>
        <v xml:space="preserve">    Jonell Archibald</v>
      </c>
      <c r="D27" s="2" t="str">
        <f>INDEX([1]Customer!C:C,MATCH([1]Order!B27,[1]Customer!A:A,0))</f>
        <v>Female</v>
      </c>
      <c r="E27" s="2" t="str">
        <f>INDEX([1]Customer!D:D,MATCH([1]Order!B27,[1]Customer!A:A,0))</f>
        <v>Cologne/Bonn</v>
      </c>
      <c r="F27" s="2" t="str">
        <f>INDEX([1]Customer!E:E,MATCH([1]Order!B27,[1]Customer!A:A,0))</f>
        <v>Germany</v>
      </c>
      <c r="G27" s="2" t="str">
        <f>INDEX('[1]Pnone Number'!B:B,MATCH([1]Order!B27,[1]Customer!A:A,0))</f>
        <v>555-1446</v>
      </c>
      <c r="H27" s="2" t="str">
        <f>_xlfn.XLOOKUP([1]Order!B27,'[1]Pnone Number'!A:A,'[1]Pnone Number'!B:B,"Not Found")</f>
        <v>555-1438</v>
      </c>
      <c r="I27" s="3">
        <v>41395</v>
      </c>
      <c r="J27" s="1" t="s">
        <v>13</v>
      </c>
      <c r="K27" s="1">
        <v>28</v>
      </c>
      <c r="L27" t="str" cm="1">
        <f t="array" ref="L27">_xlfn.IFS(K27&gt;=26,"LAPTOP", K27&gt;=21,"PHONE",K27&gt;=16,"RADIO",K27&gt;=11,"WRISTWATCH",K27&gt;=6,"T-SHIRT",K27&lt;=1,"KEYHOLDER")</f>
        <v>LAPTOP</v>
      </c>
    </row>
    <row r="28" spans="1:15" x14ac:dyDescent="0.25">
      <c r="A28" s="1">
        <v>127</v>
      </c>
      <c r="B28" s="1">
        <v>10033</v>
      </c>
      <c r="C28" s="2" t="str">
        <f>INDEX([1]Customer!B:B,MATCH([1]Order!B28,[1]Customer!A:A,0))</f>
        <v xml:space="preserve">    Cherish Breland</v>
      </c>
      <c r="D28" s="2" t="str">
        <f>INDEX([1]Customer!C:C,MATCH([1]Order!B28,[1]Customer!A:A,0))</f>
        <v>Female</v>
      </c>
      <c r="E28" s="2" t="str">
        <f>INDEX([1]Customer!D:D,MATCH([1]Order!B28,[1]Customer!A:A,0))</f>
        <v>Vienna</v>
      </c>
      <c r="F28" s="2" t="str">
        <f>INDEX([1]Customer!E:E,MATCH([1]Order!B28,[1]Customer!A:A,0))</f>
        <v>Austria</v>
      </c>
      <c r="G28" s="2" t="str">
        <f>INDEX('[1]Pnone Number'!B:B,MATCH([1]Order!B28,[1]Customer!A:A,0))</f>
        <v>555-1302</v>
      </c>
      <c r="H28" s="2" t="str">
        <f>_xlfn.XLOOKUP([1]Order!B28,'[1]Pnone Number'!A:A,'[1]Pnone Number'!B:B,"Not Found")</f>
        <v>555-1298</v>
      </c>
      <c r="I28" s="3">
        <v>41799</v>
      </c>
      <c r="J28" s="1" t="s">
        <v>15</v>
      </c>
      <c r="K28" s="1">
        <v>23</v>
      </c>
      <c r="L28" t="str" cm="1">
        <f t="array" ref="L28">_xlfn.IFS(K28&gt;=26,"LAPTOP", K28&gt;=21,"PHONE",K28&gt;=16,"RADIO",K28&gt;=11,"WRISTWATCH",K28&gt;=6,"T-SHIRT",K28&lt;=1,"KEYHOLDER")</f>
        <v>PHONE</v>
      </c>
    </row>
    <row r="29" spans="1:15" x14ac:dyDescent="0.25">
      <c r="A29" s="1">
        <v>128</v>
      </c>
      <c r="B29" s="1">
        <v>10102</v>
      </c>
      <c r="C29" s="2" t="str">
        <f>INDEX([1]Customer!B:B,MATCH([1]Order!B29,[1]Customer!A:A,0))</f>
        <v xml:space="preserve">    Jonell Archibald</v>
      </c>
      <c r="D29" s="2" t="str">
        <f>INDEX([1]Customer!C:C,MATCH([1]Order!B29,[1]Customer!A:A,0))</f>
        <v>Female</v>
      </c>
      <c r="E29" s="2" t="str">
        <f>INDEX([1]Customer!D:D,MATCH([1]Order!B29,[1]Customer!A:A,0))</f>
        <v>Cologne/Bonn</v>
      </c>
      <c r="F29" s="2" t="str">
        <f>INDEX([1]Customer!E:E,MATCH([1]Order!B29,[1]Customer!A:A,0))</f>
        <v>Germany</v>
      </c>
      <c r="G29" s="2" t="str">
        <f>INDEX('[1]Pnone Number'!B:B,MATCH([1]Order!B29,[1]Customer!A:A,0))</f>
        <v>555-1446</v>
      </c>
      <c r="H29" s="2" t="str">
        <f>_xlfn.XLOOKUP([1]Order!B29,'[1]Pnone Number'!A:A,'[1]Pnone Number'!B:B,"Not Found")</f>
        <v>555-1438</v>
      </c>
      <c r="I29" s="3">
        <v>40332</v>
      </c>
      <c r="J29" s="1" t="s">
        <v>17</v>
      </c>
      <c r="K29" s="1">
        <v>18</v>
      </c>
      <c r="L29" t="str" cm="1">
        <f t="array" ref="L29">_xlfn.IFS(K29&gt;=26,"LAPTOP", K29&gt;=21,"PHONE",K29&gt;=16,"RADIO",K29&gt;=11,"WRISTWATCH",K29&gt;=6,"T-SHIRT",K29&lt;=1,"KEYHOLDER")</f>
        <v>RADIO</v>
      </c>
    </row>
    <row r="30" spans="1:15" x14ac:dyDescent="0.25">
      <c r="A30" s="1">
        <v>129</v>
      </c>
      <c r="B30" s="1">
        <v>10131</v>
      </c>
      <c r="C30" s="2" t="str">
        <f>INDEX([1]Customer!B:B,MATCH([1]Order!B30,[1]Customer!A:A,0))</f>
        <v xml:space="preserve">    Wilmer Markert</v>
      </c>
      <c r="D30" s="2" t="str">
        <f>INDEX([1]Customer!C:C,MATCH([1]Order!B30,[1]Customer!A:A,0))</f>
        <v>Male</v>
      </c>
      <c r="E30" s="2" t="str">
        <f>INDEX([1]Customer!D:D,MATCH([1]Order!B30,[1]Customer!A:A,0))</f>
        <v>Osaka</v>
      </c>
      <c r="F30" s="2" t="str">
        <f>INDEX([1]Customer!E:E,MATCH([1]Order!B30,[1]Customer!A:A,0))</f>
        <v>Japan</v>
      </c>
      <c r="G30" s="2" t="str">
        <f>INDEX('[1]Pnone Number'!B:B,MATCH([1]Order!B30,[1]Customer!A:A,0))</f>
        <v>555-1506</v>
      </c>
      <c r="H30" s="2" t="str">
        <f>_xlfn.XLOOKUP([1]Order!B30,'[1]Pnone Number'!A:A,'[1]Pnone Number'!B:B,"Not Found")</f>
        <v>555-1496</v>
      </c>
      <c r="I30" s="3">
        <v>40959</v>
      </c>
      <c r="J30" s="1" t="s">
        <v>17</v>
      </c>
      <c r="K30" s="1">
        <v>30</v>
      </c>
      <c r="L30" t="str" cm="1">
        <f t="array" ref="L30">_xlfn.IFS(K30&gt;=26,"LAPTOP", K30&gt;=21,"PHONE",K30&gt;=16,"RADIO",K30&gt;=11,"WRISTWATCH",K30&gt;=6,"T-SHIRT",K30&lt;=1,"KEYHOLDER")</f>
        <v>LAPTOP</v>
      </c>
    </row>
    <row r="31" spans="1:15" x14ac:dyDescent="0.25">
      <c r="A31" s="1">
        <v>130</v>
      </c>
      <c r="B31" s="1">
        <v>10022</v>
      </c>
      <c r="C31" s="2" t="str">
        <f>INDEX([1]Customer!B:B,MATCH([1]Order!B31,[1]Customer!A:A,0))</f>
        <v xml:space="preserve">    Celeste Weidner</v>
      </c>
      <c r="D31" s="2" t="str">
        <f>INDEX([1]Customer!C:C,MATCH([1]Order!B31,[1]Customer!A:A,0))</f>
        <v>Female</v>
      </c>
      <c r="E31" s="2" t="str">
        <f>INDEX([1]Customer!D:D,MATCH([1]Order!B31,[1]Customer!A:A,0))</f>
        <v>New York Metro</v>
      </c>
      <c r="F31" s="2" t="str">
        <f>INDEX([1]Customer!E:E,MATCH([1]Order!B31,[1]Customer!A:A,0))</f>
        <v>USA</v>
      </c>
      <c r="G31" s="2" t="str">
        <f>INDEX('[1]Pnone Number'!B:B,MATCH([1]Order!B31,[1]Customer!A:A,0))</f>
        <v>555-1278</v>
      </c>
      <c r="H31" s="2" t="str">
        <f>_xlfn.XLOOKUP([1]Order!B31,'[1]Pnone Number'!A:A,'[1]Pnone Number'!B:B,"Not Found")</f>
        <v>555-1276</v>
      </c>
      <c r="I31" s="3">
        <v>40963</v>
      </c>
      <c r="J31" s="1" t="s">
        <v>16</v>
      </c>
      <c r="K31" s="1">
        <v>8</v>
      </c>
      <c r="L31" t="str" cm="1">
        <f t="array" ref="L31">_xlfn.IFS(K31&gt;=26,"LAPTOP", K31&gt;=21,"PHONE",K31&gt;=16,"RADIO",K31&gt;=11,"WRISTWATCH",K31&gt;=6,"T-SHIRT",K31&lt;=1,"KEYHOLDER")</f>
        <v>T-SHIRT</v>
      </c>
    </row>
    <row r="32" spans="1:15" x14ac:dyDescent="0.25">
      <c r="A32" s="1">
        <v>131</v>
      </c>
      <c r="B32" s="1">
        <v>10140</v>
      </c>
      <c r="C32" s="2" t="str">
        <f>INDEX([1]Customer!B:B,MATCH([1]Order!B32,[1]Customer!A:A,0))</f>
        <v xml:space="preserve">    Gordon Lehr</v>
      </c>
      <c r="D32" s="2" t="str">
        <f>INDEX([1]Customer!C:C,MATCH([1]Order!B32,[1]Customer!A:A,0))</f>
        <v>Male</v>
      </c>
      <c r="E32" s="2" t="str">
        <f>INDEX([1]Customer!D:D,MATCH([1]Order!B32,[1]Customer!A:A,0))</f>
        <v>Toronto</v>
      </c>
      <c r="F32" s="2" t="str">
        <f>INDEX([1]Customer!E:E,MATCH([1]Order!B32,[1]Customer!A:A,0))</f>
        <v>Canada</v>
      </c>
      <c r="G32" s="2" t="str">
        <f>INDEX('[1]Pnone Number'!B:B,MATCH([1]Order!B32,[1]Customer!A:A,0))</f>
        <v>555-1524</v>
      </c>
      <c r="H32" s="2" t="str">
        <f>_xlfn.XLOOKUP([1]Order!B32,'[1]Pnone Number'!A:A,'[1]Pnone Number'!B:B,"Not Found")</f>
        <v>555-1514</v>
      </c>
      <c r="I32" s="3">
        <v>40801</v>
      </c>
      <c r="J32" s="1" t="s">
        <v>15</v>
      </c>
      <c r="K32" s="1">
        <v>16</v>
      </c>
      <c r="L32" t="str" cm="1">
        <f t="array" ref="L32">_xlfn.IFS(K32&gt;=26,"LAPTOP", K32&gt;=21,"PHONE",K32&gt;=16,"RADIO",K32&gt;=11,"WRISTWATCH",K32&gt;=6,"T-SHIRT",K32&lt;=1,"KEYHOLDER")</f>
        <v>RADIO</v>
      </c>
    </row>
    <row r="33" spans="1:12" x14ac:dyDescent="0.25">
      <c r="A33" s="1">
        <v>132</v>
      </c>
      <c r="B33" s="1">
        <v>10143</v>
      </c>
      <c r="C33" s="2" t="str">
        <f>INDEX([1]Customer!B:B,MATCH([1]Order!B33,[1]Customer!A:A,0))</f>
        <v xml:space="preserve">    Gertude Neitzel</v>
      </c>
      <c r="D33" s="2" t="str">
        <f>INDEX([1]Customer!C:C,MATCH([1]Order!B33,[1]Customer!A:A,0))</f>
        <v>Female</v>
      </c>
      <c r="E33" s="2" t="str">
        <f>INDEX([1]Customer!D:D,MATCH([1]Order!B33,[1]Customer!A:A,0))</f>
        <v>Lagos</v>
      </c>
      <c r="F33" s="2" t="str">
        <f>INDEX([1]Customer!E:E,MATCH([1]Order!B33,[1]Customer!A:A,0))</f>
        <v>Nigeria</v>
      </c>
      <c r="G33" s="2" t="str">
        <f>INDEX('[1]Pnone Number'!B:B,MATCH([1]Order!B33,[1]Customer!A:A,0))</f>
        <v>555-1530</v>
      </c>
      <c r="H33" s="2" t="str">
        <f>_xlfn.XLOOKUP([1]Order!B33,'[1]Pnone Number'!A:A,'[1]Pnone Number'!B:B,"Not Found")</f>
        <v>555-1520</v>
      </c>
      <c r="I33" s="3">
        <v>40535</v>
      </c>
      <c r="J33" s="1" t="s">
        <v>11</v>
      </c>
      <c r="K33" s="1">
        <v>1</v>
      </c>
      <c r="L33" t="str" cm="1">
        <f t="array" ref="L33">_xlfn.IFS(K33&gt;=26,"LAPTOP", K33&gt;=21,"PHONE",K33&gt;=16,"RADIO",K33&gt;=11,"WRISTWATCH",K33&gt;=6,"T-SHIRT",K33&lt;=1,"KEYHOLDER")</f>
        <v>KEYHOLDER</v>
      </c>
    </row>
    <row r="34" spans="1:12" x14ac:dyDescent="0.25">
      <c r="A34" s="1">
        <v>133</v>
      </c>
      <c r="B34" s="1">
        <v>10133</v>
      </c>
      <c r="C34" s="2" t="str">
        <f>INDEX([1]Customer!B:B,MATCH([1]Order!B34,[1]Customer!A:A,0))</f>
        <v xml:space="preserve">    Conrad Haggard</v>
      </c>
      <c r="D34" s="2" t="str">
        <f>INDEX([1]Customer!C:C,MATCH([1]Order!B34,[1]Customer!A:A,0))</f>
        <v>Male</v>
      </c>
      <c r="E34" s="2" t="str">
        <f>INDEX([1]Customer!D:D,MATCH([1]Order!B34,[1]Customer!A:A,0))</f>
        <v>Mumbai</v>
      </c>
      <c r="F34" s="2" t="str">
        <f>INDEX([1]Customer!E:E,MATCH([1]Order!B34,[1]Customer!A:A,0))</f>
        <v>India</v>
      </c>
      <c r="G34" s="2" t="str">
        <f>INDEX('[1]Pnone Number'!B:B,MATCH([1]Order!B34,[1]Customer!A:A,0))</f>
        <v>555-1510</v>
      </c>
      <c r="H34" s="2" t="str">
        <f>_xlfn.XLOOKUP([1]Order!B34,'[1]Pnone Number'!A:A,'[1]Pnone Number'!B:B,"Not Found")</f>
        <v>555-1500</v>
      </c>
      <c r="I34" s="3">
        <v>41514</v>
      </c>
      <c r="J34" s="1" t="s">
        <v>12</v>
      </c>
      <c r="K34" s="1">
        <v>18</v>
      </c>
      <c r="L34" t="str" cm="1">
        <f t="array" ref="L34">_xlfn.IFS(K34&gt;=26,"LAPTOP", K34&gt;=21,"PHONE",K34&gt;=16,"RADIO",K34&gt;=11,"WRISTWATCH",K34&gt;=6,"T-SHIRT",K34&lt;=1,"KEYHOLDER")</f>
        <v>RADIO</v>
      </c>
    </row>
    <row r="35" spans="1:12" x14ac:dyDescent="0.25">
      <c r="A35" s="1">
        <v>134</v>
      </c>
      <c r="B35" s="1">
        <v>10127</v>
      </c>
      <c r="C35" s="2" t="str">
        <f>INDEX([1]Customer!B:B,MATCH([1]Order!B35,[1]Customer!A:A,0))</f>
        <v xml:space="preserve">    Lyndsey Fagen</v>
      </c>
      <c r="D35" s="2" t="str">
        <f>INDEX([1]Customer!C:C,MATCH([1]Order!B35,[1]Customer!A:A,0))</f>
        <v>Female</v>
      </c>
      <c r="E35" s="2" t="str">
        <f>INDEX([1]Customer!D:D,MATCH([1]Order!B35,[1]Customer!A:A,0))</f>
        <v>New York Metro</v>
      </c>
      <c r="F35" s="2" t="str">
        <f>INDEX([1]Customer!E:E,MATCH([1]Order!B35,[1]Customer!A:A,0))</f>
        <v>USA</v>
      </c>
      <c r="G35" s="2" t="str">
        <f>INDEX('[1]Pnone Number'!B:B,MATCH([1]Order!B35,[1]Customer!A:A,0))</f>
        <v>555-1498</v>
      </c>
      <c r="H35" s="2" t="str">
        <f>_xlfn.XLOOKUP([1]Order!B35,'[1]Pnone Number'!A:A,'[1]Pnone Number'!B:B,"Not Found")</f>
        <v>555-1488</v>
      </c>
      <c r="I35" s="3">
        <v>41675</v>
      </c>
      <c r="J35" s="1" t="s">
        <v>16</v>
      </c>
      <c r="K35" s="1">
        <v>26</v>
      </c>
      <c r="L35" t="str" cm="1">
        <f t="array" ref="L35">_xlfn.IFS(K35&gt;=26,"LAPTOP", K35&gt;=21,"PHONE",K35&gt;=16,"RADIO",K35&gt;=11,"WRISTWATCH",K35&gt;=6,"T-SHIRT",K35&lt;=1,"KEYHOLDER")</f>
        <v>LAPTOP</v>
      </c>
    </row>
    <row r="36" spans="1:12" x14ac:dyDescent="0.25">
      <c r="A36" s="1">
        <v>135</v>
      </c>
      <c r="B36" s="1">
        <v>10090</v>
      </c>
      <c r="C36" s="2" t="str">
        <f>INDEX([1]Customer!B:B,MATCH([1]Order!B36,[1]Customer!A:A,0))</f>
        <v xml:space="preserve">    Tiana Brigham</v>
      </c>
      <c r="D36" s="2" t="str">
        <f>INDEX([1]Customer!C:C,MATCH([1]Order!B36,[1]Customer!A:A,0))</f>
        <v>Female</v>
      </c>
      <c r="E36" s="2" t="str">
        <f>INDEX([1]Customer!D:D,MATCH([1]Order!B36,[1]Customer!A:A,0))</f>
        <v>San Juan</v>
      </c>
      <c r="F36" s="2" t="str">
        <f>INDEX([1]Customer!E:E,MATCH([1]Order!B36,[1]Customer!A:A,0))</f>
        <v>Puerto Rico</v>
      </c>
      <c r="G36" s="2" t="str">
        <f>INDEX('[1]Pnone Number'!B:B,MATCH([1]Order!B36,[1]Customer!A:A,0))</f>
        <v>555-1422</v>
      </c>
      <c r="H36" s="2" t="str">
        <f>_xlfn.XLOOKUP([1]Order!B36,'[1]Pnone Number'!A:A,'[1]Pnone Number'!B:B,"Not Found")</f>
        <v>555-1414</v>
      </c>
      <c r="I36" s="3">
        <v>41441</v>
      </c>
      <c r="J36" s="1" t="s">
        <v>11</v>
      </c>
      <c r="K36" s="1">
        <v>25</v>
      </c>
      <c r="L36" t="str" cm="1">
        <f t="array" ref="L36">_xlfn.IFS(K36&gt;=26,"LAPTOP", K36&gt;=21,"PHONE",K36&gt;=16,"RADIO",K36&gt;=11,"WRISTWATCH",K36&gt;=6,"T-SHIRT",K36&lt;=1,"KEYHOLDER")</f>
        <v>PHONE</v>
      </c>
    </row>
    <row r="37" spans="1:12" x14ac:dyDescent="0.25">
      <c r="A37" s="1">
        <v>136</v>
      </c>
      <c r="B37" s="1">
        <v>10036</v>
      </c>
      <c r="C37" s="2" t="str">
        <f>INDEX([1]Customer!B:B,MATCH([1]Order!B37,[1]Customer!A:A,0))</f>
        <v xml:space="preserve">    Cathern Howey</v>
      </c>
      <c r="D37" s="2" t="str">
        <f>INDEX([1]Customer!C:C,MATCH([1]Order!B37,[1]Customer!A:A,0))</f>
        <v>Female</v>
      </c>
      <c r="E37" s="2" t="str">
        <f>INDEX([1]Customer!D:D,MATCH([1]Order!B37,[1]Customer!A:A,0))</f>
        <v>Copenhagen</v>
      </c>
      <c r="F37" s="2" t="str">
        <f>INDEX([1]Customer!E:E,MATCH([1]Order!B37,[1]Customer!A:A,0))</f>
        <v>Denmark</v>
      </c>
      <c r="G37" s="2" t="str">
        <f>INDEX('[1]Pnone Number'!B:B,MATCH([1]Order!B37,[1]Customer!A:A,0))</f>
        <v>555-1308</v>
      </c>
      <c r="H37" s="2" t="str">
        <f>_xlfn.XLOOKUP([1]Order!B37,'[1]Pnone Number'!A:A,'[1]Pnone Number'!B:B,"Not Found")</f>
        <v>555-1304</v>
      </c>
      <c r="I37" s="3">
        <v>41548</v>
      </c>
      <c r="J37" s="1" t="s">
        <v>16</v>
      </c>
      <c r="K37" s="1">
        <v>13</v>
      </c>
      <c r="L37" t="str" cm="1">
        <f t="array" ref="L37">_xlfn.IFS(K37&gt;=26,"LAPTOP", K37&gt;=21,"PHONE",K37&gt;=16,"RADIO",K37&gt;=11,"WRISTWATCH",K37&gt;=6,"T-SHIRT",K37&lt;=1,"KEYHOLDER")</f>
        <v>WRISTWATCH</v>
      </c>
    </row>
    <row r="38" spans="1:12" x14ac:dyDescent="0.25">
      <c r="A38" s="1">
        <v>137</v>
      </c>
      <c r="B38" s="1">
        <v>10054</v>
      </c>
      <c r="C38" s="2" t="str">
        <f>INDEX([1]Customer!B:B,MATCH([1]Order!B38,[1]Customer!A:A,0))</f>
        <v xml:space="preserve">    Gracie Linwood</v>
      </c>
      <c r="D38" s="2" t="str">
        <f>INDEX([1]Customer!C:C,MATCH([1]Order!B38,[1]Customer!A:A,0))</f>
        <v>Female</v>
      </c>
      <c r="E38" s="2" t="str">
        <f>INDEX([1]Customer!D:D,MATCH([1]Order!B38,[1]Customer!A:A,0))</f>
        <v>Khartoum</v>
      </c>
      <c r="F38" s="2" t="str">
        <f>INDEX([1]Customer!E:E,MATCH([1]Order!B38,[1]Customer!A:A,0))</f>
        <v>Sudan</v>
      </c>
      <c r="G38" s="2" t="str">
        <f>INDEX('[1]Pnone Number'!B:B,MATCH([1]Order!B38,[1]Customer!A:A,0))</f>
        <v>555-1344</v>
      </c>
      <c r="H38" s="2" t="str">
        <f>_xlfn.XLOOKUP([1]Order!B38,'[1]Pnone Number'!A:A,'[1]Pnone Number'!B:B,"Not Found")</f>
        <v>555-1340</v>
      </c>
      <c r="I38" s="3">
        <v>41064</v>
      </c>
      <c r="J38" s="1" t="s">
        <v>18</v>
      </c>
      <c r="K38" s="1">
        <v>5</v>
      </c>
      <c r="L38" t="s">
        <v>324</v>
      </c>
    </row>
    <row r="39" spans="1:12" x14ac:dyDescent="0.25">
      <c r="A39" s="1">
        <v>138</v>
      </c>
      <c r="B39" s="1">
        <v>10045</v>
      </c>
      <c r="C39" s="2" t="str">
        <f>INDEX([1]Customer!B:B,MATCH([1]Order!B39,[1]Customer!A:A,0))</f>
        <v xml:space="preserve">    Foster Czaja</v>
      </c>
      <c r="D39" s="2" t="str">
        <f>INDEX([1]Customer!C:C,MATCH([1]Order!B39,[1]Customer!A:A,0))</f>
        <v>Male</v>
      </c>
      <c r="E39" s="2" t="str">
        <f>INDEX([1]Customer!D:D,MATCH([1]Order!B39,[1]Customer!A:A,0))</f>
        <v>Madrid</v>
      </c>
      <c r="F39" s="2" t="str">
        <f>INDEX([1]Customer!E:E,MATCH([1]Order!B39,[1]Customer!A:A,0))</f>
        <v>Spain</v>
      </c>
      <c r="G39" s="2" t="str">
        <f>INDEX('[1]Pnone Number'!B:B,MATCH([1]Order!B39,[1]Customer!A:A,0))</f>
        <v>555-1326</v>
      </c>
      <c r="H39" s="2" t="str">
        <f>_xlfn.XLOOKUP([1]Order!B39,'[1]Pnone Number'!A:A,'[1]Pnone Number'!B:B,"Not Found")</f>
        <v>555-1322</v>
      </c>
      <c r="I39" s="3">
        <v>41040</v>
      </c>
      <c r="J39" s="1" t="s">
        <v>16</v>
      </c>
      <c r="K39" s="1">
        <v>23</v>
      </c>
      <c r="L39" t="str" cm="1">
        <f t="array" ref="L39">_xlfn.IFS(K39&gt;=26,"LAPTOP", K39&gt;=21,"PHONE",K39&gt;=16,"RADIO",K39&gt;=11,"WRISTWATCH",K39&gt;=6,"T-SHIRT",K39&lt;=1,"KEYHOLDER")</f>
        <v>PHONE</v>
      </c>
    </row>
    <row r="40" spans="1:12" x14ac:dyDescent="0.25">
      <c r="A40" s="1">
        <v>139</v>
      </c>
      <c r="B40" s="1">
        <v>10091</v>
      </c>
      <c r="C40" s="2" t="str">
        <f>INDEX([1]Customer!B:B,MATCH([1]Order!B40,[1]Customer!A:A,0))</f>
        <v xml:space="preserve">    Milagros Colangelo</v>
      </c>
      <c r="D40" s="2" t="str">
        <f>INDEX([1]Customer!C:C,MATCH([1]Order!B40,[1]Customer!A:A,0))</f>
        <v>Male</v>
      </c>
      <c r="E40" s="2" t="str">
        <f>INDEX([1]Customer!D:D,MATCH([1]Order!B40,[1]Customer!A:A,0))</f>
        <v>Katowice</v>
      </c>
      <c r="F40" s="2" t="str">
        <f>INDEX([1]Customer!E:E,MATCH([1]Order!B40,[1]Customer!A:A,0))</f>
        <v>Poland</v>
      </c>
      <c r="G40" s="2" t="str">
        <f>INDEX('[1]Pnone Number'!B:B,MATCH([1]Order!B40,[1]Customer!A:A,0))</f>
        <v>555-1424</v>
      </c>
      <c r="H40" s="2" t="str">
        <f>_xlfn.XLOOKUP([1]Order!B40,'[1]Pnone Number'!A:A,'[1]Pnone Number'!B:B,"Not Found")</f>
        <v>555-1416</v>
      </c>
      <c r="I40" s="3">
        <v>41352</v>
      </c>
      <c r="J40" s="1" t="s">
        <v>16</v>
      </c>
      <c r="K40" s="1">
        <v>5</v>
      </c>
      <c r="L40" t="s">
        <v>324</v>
      </c>
    </row>
    <row r="41" spans="1:12" x14ac:dyDescent="0.25">
      <c r="A41" s="1">
        <v>140</v>
      </c>
      <c r="B41" s="1">
        <v>10017</v>
      </c>
      <c r="C41" s="2" t="str">
        <f>INDEX([1]Customer!B:B,MATCH([1]Order!B41,[1]Customer!A:A,0))</f>
        <v xml:space="preserve">    Genaro Knutson</v>
      </c>
      <c r="D41" s="2" t="str">
        <f>INDEX([1]Customer!C:C,MATCH([1]Order!B41,[1]Customer!A:A,0))</f>
        <v>Male</v>
      </c>
      <c r="E41" s="2" t="str">
        <f>INDEX([1]Customer!D:D,MATCH([1]Order!B41,[1]Customer!A:A,0))</f>
        <v>Moscow</v>
      </c>
      <c r="F41" s="2" t="str">
        <f>INDEX([1]Customer!E:E,MATCH([1]Order!B41,[1]Customer!A:A,0))</f>
        <v>Russia</v>
      </c>
      <c r="G41" s="2" t="str">
        <f>INDEX('[1]Pnone Number'!B:B,MATCH([1]Order!B41,[1]Customer!A:A,0))</f>
        <v>555-1268</v>
      </c>
      <c r="H41" s="2" t="str">
        <f>_xlfn.XLOOKUP([1]Order!B41,'[1]Pnone Number'!A:A,'[1]Pnone Number'!B:B,"Not Found")</f>
        <v>555-1266</v>
      </c>
      <c r="I41" s="3">
        <v>42117</v>
      </c>
      <c r="J41" s="1" t="s">
        <v>11</v>
      </c>
      <c r="K41" s="1">
        <v>24</v>
      </c>
      <c r="L41" t="str" cm="1">
        <f t="array" ref="L41">_xlfn.IFS(K41&gt;=26,"LAPTOP", K41&gt;=21,"PHONE",K41&gt;=16,"RADIO",K41&gt;=11,"WRISTWATCH",K41&gt;=6,"T-SHIRT",K41&lt;=1,"KEYHOLDER")</f>
        <v>PHONE</v>
      </c>
    </row>
    <row r="42" spans="1:12" x14ac:dyDescent="0.25">
      <c r="A42" s="1">
        <v>141</v>
      </c>
      <c r="B42" s="1">
        <v>10146</v>
      </c>
      <c r="C42" s="2" t="str">
        <f>INDEX([1]Customer!B:B,MATCH([1]Order!B42,[1]Customer!A:A,0))</f>
        <v xml:space="preserve">    Bobby Greening</v>
      </c>
      <c r="D42" s="2" t="str">
        <f>INDEX([1]Customer!C:C,MATCH([1]Order!B42,[1]Customer!A:A,0))</f>
        <v>Male</v>
      </c>
      <c r="E42" s="2" t="str">
        <f>INDEX([1]Customer!D:D,MATCH([1]Order!B42,[1]Customer!A:A,0))</f>
        <v>Dallas</v>
      </c>
      <c r="F42" s="2" t="str">
        <f>INDEX([1]Customer!E:E,MATCH([1]Order!B42,[1]Customer!A:A,0))</f>
        <v>USA</v>
      </c>
      <c r="G42" s="2">
        <f>INDEX('[1]Pnone Number'!B:B,MATCH([1]Order!B42,[1]Customer!A:A,0))</f>
        <v>0</v>
      </c>
      <c r="H42" s="2" t="str">
        <f>_xlfn.XLOOKUP([1]Order!B42,'[1]Pnone Number'!A:A,'[1]Pnone Number'!B:B,"Not Found")</f>
        <v>555-1526</v>
      </c>
      <c r="I42" s="3">
        <v>41282</v>
      </c>
      <c r="J42" s="1" t="s">
        <v>10</v>
      </c>
      <c r="K42" s="1">
        <v>14</v>
      </c>
      <c r="L42" t="str" cm="1">
        <f t="array" ref="L42">_xlfn.IFS(K42&gt;=26,"LAPTOP", K42&gt;=21,"PHONE",K42&gt;=16,"RADIO",K42&gt;=11,"WRISTWATCH",K42&gt;=6,"T-SHIRT",K42&lt;=1,"KEYHOLDER")</f>
        <v>WRISTWATCH</v>
      </c>
    </row>
    <row r="43" spans="1:12" x14ac:dyDescent="0.25">
      <c r="A43" s="1">
        <v>142</v>
      </c>
      <c r="B43" s="1">
        <v>10024</v>
      </c>
      <c r="C43" s="2" t="str">
        <f>INDEX([1]Customer!B:B,MATCH([1]Order!B43,[1]Customer!A:A,0))</f>
        <v xml:space="preserve">    Beata Smyth</v>
      </c>
      <c r="D43" s="2" t="str">
        <f>INDEX([1]Customer!C:C,MATCH([1]Order!B43,[1]Customer!A:A,0))</f>
        <v>Female</v>
      </c>
      <c r="E43" s="2" t="str">
        <f>INDEX([1]Customer!D:D,MATCH([1]Order!B43,[1]Customer!A:A,0))</f>
        <v>Ho Chi Minh City</v>
      </c>
      <c r="F43" s="2" t="str">
        <f>INDEX([1]Customer!E:E,MATCH([1]Order!B43,[1]Customer!A:A,0))</f>
        <v>Vietnam</v>
      </c>
      <c r="G43" s="2" t="str">
        <f>INDEX('[1]Pnone Number'!B:B,MATCH([1]Order!B43,[1]Customer!A:A,0))</f>
        <v>555-1284</v>
      </c>
      <c r="H43" s="2" t="str">
        <f>_xlfn.XLOOKUP([1]Order!B43,'[1]Pnone Number'!A:A,'[1]Pnone Number'!B:B,"Not Found")</f>
        <v>555-1280</v>
      </c>
      <c r="I43" s="3">
        <v>42184</v>
      </c>
      <c r="J43" s="1" t="s">
        <v>19</v>
      </c>
      <c r="K43" s="1">
        <v>24</v>
      </c>
      <c r="L43" t="str" cm="1">
        <f t="array" ref="L43">_xlfn.IFS(K43&gt;=26,"LAPTOP", K43&gt;=21,"PHONE",K43&gt;=16,"RADIO",K43&gt;=11,"WRISTWATCH",K43&gt;=6,"T-SHIRT",K43&lt;=1,"KEYHOLDER")</f>
        <v>PHONE</v>
      </c>
    </row>
    <row r="44" spans="1:12" x14ac:dyDescent="0.25">
      <c r="A44" s="1">
        <v>143</v>
      </c>
      <c r="B44" s="1">
        <v>10097</v>
      </c>
      <c r="C44" s="2" t="str">
        <f>INDEX([1]Customer!B:B,MATCH([1]Order!B44,[1]Customer!A:A,0))</f>
        <v xml:space="preserve">    Bulah Kaplan</v>
      </c>
      <c r="D44" s="2" t="str">
        <f>INDEX([1]Customer!C:C,MATCH([1]Order!B44,[1]Customer!A:A,0))</f>
        <v>Female</v>
      </c>
      <c r="E44" s="2" t="str">
        <f>INDEX([1]Customer!D:D,MATCH([1]Order!B44,[1]Customer!A:A,0))</f>
        <v>Sapporo</v>
      </c>
      <c r="F44" s="2" t="str">
        <f>INDEX([1]Customer!E:E,MATCH([1]Order!B44,[1]Customer!A:A,0))</f>
        <v>Japan</v>
      </c>
      <c r="G44" s="2" t="str">
        <f>INDEX('[1]Pnone Number'!B:B,MATCH([1]Order!B44,[1]Customer!A:A,0))</f>
        <v>555-1436</v>
      </c>
      <c r="H44" s="2" t="str">
        <f>_xlfn.XLOOKUP([1]Order!B44,'[1]Pnone Number'!A:A,'[1]Pnone Number'!B:B,"Not Found")</f>
        <v>555-1428</v>
      </c>
      <c r="I44" s="3">
        <v>41229</v>
      </c>
      <c r="J44" s="1" t="s">
        <v>18</v>
      </c>
      <c r="K44" s="1">
        <v>26</v>
      </c>
      <c r="L44" t="str" cm="1">
        <f t="array" ref="L44">_xlfn.IFS(K44&gt;=26,"LAPTOP", K44&gt;=21,"PHONE",K44&gt;=16,"RADIO",K44&gt;=11,"WRISTWATCH",K44&gt;=6,"T-SHIRT",K44&lt;=1,"KEYHOLDER")</f>
        <v>LAPTOP</v>
      </c>
    </row>
    <row r="45" spans="1:12" x14ac:dyDescent="0.25">
      <c r="A45" s="1">
        <v>144</v>
      </c>
      <c r="B45" s="1">
        <v>10091</v>
      </c>
      <c r="C45" s="2" t="str">
        <f>INDEX([1]Customer!B:B,MATCH([1]Order!B45,[1]Customer!A:A,0))</f>
        <v xml:space="preserve">    Milagros Colangelo</v>
      </c>
      <c r="D45" s="2" t="str">
        <f>INDEX([1]Customer!C:C,MATCH([1]Order!B45,[1]Customer!A:A,0))</f>
        <v>Male</v>
      </c>
      <c r="E45" s="2" t="str">
        <f>INDEX([1]Customer!D:D,MATCH([1]Order!B45,[1]Customer!A:A,0))</f>
        <v>Katowice</v>
      </c>
      <c r="F45" s="2" t="str">
        <f>INDEX([1]Customer!E:E,MATCH([1]Order!B45,[1]Customer!A:A,0))</f>
        <v>Poland</v>
      </c>
      <c r="G45" s="2" t="str">
        <f>INDEX('[1]Pnone Number'!B:B,MATCH([1]Order!B45,[1]Customer!A:A,0))</f>
        <v>555-1424</v>
      </c>
      <c r="H45" s="2" t="str">
        <f>_xlfn.XLOOKUP([1]Order!B45,'[1]Pnone Number'!A:A,'[1]Pnone Number'!B:B,"Not Found")</f>
        <v>555-1416</v>
      </c>
      <c r="I45" s="3">
        <v>41738</v>
      </c>
      <c r="J45" s="1" t="s">
        <v>10</v>
      </c>
      <c r="K45" s="1">
        <v>29</v>
      </c>
      <c r="L45" t="str" cm="1">
        <f t="array" ref="L45">_xlfn.IFS(K45&gt;=26,"LAPTOP", K45&gt;=21,"PHONE",K45&gt;=16,"RADIO",K45&gt;=11,"WRISTWATCH",K45&gt;=6,"T-SHIRT",K45&lt;=1,"KEYHOLDER")</f>
        <v>LAPTOP</v>
      </c>
    </row>
    <row r="46" spans="1:12" x14ac:dyDescent="0.25">
      <c r="A46" s="1">
        <v>145</v>
      </c>
      <c r="B46" s="1">
        <v>10035</v>
      </c>
      <c r="C46" s="2" t="str">
        <f>INDEX([1]Customer!B:B,MATCH([1]Order!B46,[1]Customer!A:A,0))</f>
        <v xml:space="preserve">    Houston Gouin</v>
      </c>
      <c r="D46" s="2" t="str">
        <f>INDEX([1]Customer!C:C,MATCH([1]Order!B46,[1]Customer!A:A,0))</f>
        <v>Male</v>
      </c>
      <c r="E46" s="2" t="str">
        <f>INDEX([1]Customer!D:D,MATCH([1]Order!B46,[1]Customer!A:A,0))</f>
        <v xml:space="preserve">Damman </v>
      </c>
      <c r="F46" s="2" t="str">
        <f>INDEX([1]Customer!E:E,MATCH([1]Order!B46,[1]Customer!A:A,0))</f>
        <v>Saudi Arabia</v>
      </c>
      <c r="G46" s="2" t="str">
        <f>INDEX('[1]Pnone Number'!B:B,MATCH([1]Order!B46,[1]Customer!A:A,0))</f>
        <v>555-1306</v>
      </c>
      <c r="H46" s="2" t="str">
        <f>_xlfn.XLOOKUP([1]Order!B46,'[1]Pnone Number'!A:A,'[1]Pnone Number'!B:B,"Not Found")</f>
        <v>555-1302</v>
      </c>
      <c r="I46" s="3">
        <v>41542</v>
      </c>
      <c r="J46" s="1" t="s">
        <v>12</v>
      </c>
      <c r="K46" s="1">
        <v>27</v>
      </c>
      <c r="L46" t="str" cm="1">
        <f t="array" ref="L46">_xlfn.IFS(K46&gt;=26,"LAPTOP", K46&gt;=21,"PHONE",K46&gt;=16,"RADIO",K46&gt;=11,"WRISTWATCH",K46&gt;=6,"T-SHIRT",K46&lt;=1,"KEYHOLDER")</f>
        <v>LAPTOP</v>
      </c>
    </row>
    <row r="47" spans="1:12" x14ac:dyDescent="0.25">
      <c r="A47" s="1">
        <v>146</v>
      </c>
      <c r="B47" s="1">
        <v>10073</v>
      </c>
      <c r="C47" s="2" t="str">
        <f>INDEX([1]Customer!B:B,MATCH([1]Order!B47,[1]Customer!A:A,0))</f>
        <v xml:space="preserve">    Danuta Hennig</v>
      </c>
      <c r="D47" s="2" t="str">
        <f>INDEX([1]Customer!C:C,MATCH([1]Order!B47,[1]Customer!A:A,0))</f>
        <v>Female</v>
      </c>
      <c r="E47" s="2" t="str">
        <f>INDEX([1]Customer!D:D,MATCH([1]Order!B47,[1]Customer!A:A,0))</f>
        <v>Durban</v>
      </c>
      <c r="F47" s="2" t="str">
        <f>INDEX([1]Customer!E:E,MATCH([1]Order!B47,[1]Customer!A:A,0))</f>
        <v>South Africa</v>
      </c>
      <c r="G47" s="2" t="str">
        <f>INDEX('[1]Pnone Number'!B:B,MATCH([1]Order!B47,[1]Customer!A:A,0))</f>
        <v>555-1386</v>
      </c>
      <c r="H47" s="2" t="str">
        <f>_xlfn.XLOOKUP([1]Order!B47,'[1]Pnone Number'!A:A,'[1]Pnone Number'!B:B,"Not Found")</f>
        <v>Not Found</v>
      </c>
      <c r="I47" s="3">
        <v>40380</v>
      </c>
      <c r="J47" s="1" t="s">
        <v>19</v>
      </c>
      <c r="K47" s="1">
        <v>21</v>
      </c>
      <c r="L47" t="str" cm="1">
        <f t="array" ref="L47">_xlfn.IFS(K47&gt;=26,"LAPTOP", K47&gt;=21,"PHONE",K47&gt;=16,"RADIO",K47&gt;=11,"WRISTWATCH",K47&gt;=6,"T-SHIRT",K47&lt;=1,"KEYHOLDER")</f>
        <v>PHONE</v>
      </c>
    </row>
    <row r="48" spans="1:12" x14ac:dyDescent="0.25">
      <c r="A48" s="1">
        <v>147</v>
      </c>
      <c r="B48" s="1">
        <v>10111</v>
      </c>
      <c r="C48" s="2" t="str">
        <f>INDEX([1]Customer!B:B,MATCH([1]Order!B48,[1]Customer!A:A,0))</f>
        <v xml:space="preserve">    Boris Hine</v>
      </c>
      <c r="D48" s="2" t="str">
        <f>INDEX([1]Customer!C:C,MATCH([1]Order!B48,[1]Customer!A:A,0))</f>
        <v>Male</v>
      </c>
      <c r="E48" s="2" t="str">
        <f>INDEX([1]Customer!D:D,MATCH([1]Order!B48,[1]Customer!A:A,0))</f>
        <v>Campinas</v>
      </c>
      <c r="F48" s="2" t="str">
        <f>INDEX([1]Customer!E:E,MATCH([1]Order!B48,[1]Customer!A:A,0))</f>
        <v>Brazil</v>
      </c>
      <c r="G48" s="2" t="str">
        <f>INDEX('[1]Pnone Number'!B:B,MATCH([1]Order!B48,[1]Customer!A:A,0))</f>
        <v>555-1466</v>
      </c>
      <c r="H48" s="2" t="str">
        <f>_xlfn.XLOOKUP([1]Order!B48,'[1]Pnone Number'!A:A,'[1]Pnone Number'!B:B,"Not Found")</f>
        <v>555-1456</v>
      </c>
      <c r="I48" s="3">
        <v>41614</v>
      </c>
      <c r="J48" s="1" t="s">
        <v>17</v>
      </c>
      <c r="K48" s="1">
        <v>11</v>
      </c>
      <c r="L48" t="str" cm="1">
        <f t="array" ref="L48">_xlfn.IFS(K48&gt;=26,"LAPTOP", K48&gt;=21,"PHONE",K48&gt;=16,"RADIO",K48&gt;=11,"WRISTWATCH",K48&gt;=6,"T-SHIRT",K48&lt;=1,"KEYHOLDER")</f>
        <v>WRISTWATCH</v>
      </c>
    </row>
    <row r="49" spans="1:12" x14ac:dyDescent="0.25">
      <c r="A49" s="1">
        <v>148</v>
      </c>
      <c r="B49" s="1">
        <v>10125</v>
      </c>
      <c r="C49" s="2" t="str">
        <f>INDEX([1]Customer!B:B,MATCH([1]Order!B49,[1]Customer!A:A,0))</f>
        <v xml:space="preserve">    Kyra Coffin</v>
      </c>
      <c r="D49" s="2" t="str">
        <f>INDEX([1]Customer!C:C,MATCH([1]Order!B49,[1]Customer!A:A,0))</f>
        <v>Female</v>
      </c>
      <c r="E49" s="2" t="str">
        <f>INDEX([1]Customer!D:D,MATCH([1]Order!B49,[1]Customer!A:A,0))</f>
        <v>Accra</v>
      </c>
      <c r="F49" s="2" t="str">
        <f>INDEX([1]Customer!E:E,MATCH([1]Order!B49,[1]Customer!A:A,0))</f>
        <v>Ghana</v>
      </c>
      <c r="G49" s="2" t="str">
        <f>INDEX('[1]Pnone Number'!B:B,MATCH([1]Order!B49,[1]Customer!A:A,0))</f>
        <v>555-1494</v>
      </c>
      <c r="H49" s="2" t="str">
        <f>_xlfn.XLOOKUP([1]Order!B49,'[1]Pnone Number'!A:A,'[1]Pnone Number'!B:B,"Not Found")</f>
        <v>555-1484</v>
      </c>
      <c r="I49" s="3">
        <v>40415</v>
      </c>
      <c r="J49" s="1" t="s">
        <v>10</v>
      </c>
      <c r="K49" s="1">
        <v>6</v>
      </c>
      <c r="L49" t="str" cm="1">
        <f t="array" ref="L49">_xlfn.IFS(K49&gt;=26,"LAPTOP", K49&gt;=21,"PHONE",K49&gt;=16,"RADIO",K49&gt;=11,"WRISTWATCH",K49&gt;=6,"T-SHIRT",K49&lt;=1,"KEYHOLDER")</f>
        <v>T-SHIRT</v>
      </c>
    </row>
    <row r="50" spans="1:12" x14ac:dyDescent="0.25">
      <c r="A50" s="1">
        <v>149</v>
      </c>
      <c r="B50" s="1">
        <v>10111</v>
      </c>
      <c r="C50" s="2" t="str">
        <f>INDEX([1]Customer!B:B,MATCH([1]Order!B50,[1]Customer!A:A,0))</f>
        <v xml:space="preserve">    Boris Hine</v>
      </c>
      <c r="D50" s="2" t="str">
        <f>INDEX([1]Customer!C:C,MATCH([1]Order!B50,[1]Customer!A:A,0))</f>
        <v>Male</v>
      </c>
      <c r="E50" s="2" t="str">
        <f>INDEX([1]Customer!D:D,MATCH([1]Order!B50,[1]Customer!A:A,0))</f>
        <v>Campinas</v>
      </c>
      <c r="F50" s="2" t="str">
        <f>INDEX([1]Customer!E:E,MATCH([1]Order!B50,[1]Customer!A:A,0))</f>
        <v>Brazil</v>
      </c>
      <c r="G50" s="2" t="str">
        <f>INDEX('[1]Pnone Number'!B:B,MATCH([1]Order!B50,[1]Customer!A:A,0))</f>
        <v>555-1466</v>
      </c>
      <c r="H50" s="2" t="str">
        <f>_xlfn.XLOOKUP([1]Order!B50,'[1]Pnone Number'!A:A,'[1]Pnone Number'!B:B,"Not Found")</f>
        <v>555-1456</v>
      </c>
      <c r="I50" s="3">
        <v>40910</v>
      </c>
      <c r="J50" s="1" t="s">
        <v>15</v>
      </c>
      <c r="K50" s="1">
        <v>10</v>
      </c>
      <c r="L50" t="str" cm="1">
        <f t="array" ref="L50">_xlfn.IFS(K50&gt;=26,"LAPTOP", K50&gt;=21,"PHONE",K50&gt;=16,"RADIO",K50&gt;=11,"WRISTWATCH",K50&gt;=6,"T-SHIRT",K50&lt;=1,"KEYHOLDER")</f>
        <v>T-SHIRT</v>
      </c>
    </row>
    <row r="51" spans="1:12" x14ac:dyDescent="0.25">
      <c r="A51" s="1">
        <v>150</v>
      </c>
      <c r="B51" s="1">
        <v>10027</v>
      </c>
      <c r="C51" s="2" t="str">
        <f>INDEX([1]Customer!B:B,MATCH([1]Order!B51,[1]Customer!A:A,0))</f>
        <v xml:space="preserve">    Leona Saia</v>
      </c>
      <c r="D51" s="2" t="str">
        <f>INDEX([1]Customer!C:C,MATCH([1]Order!B51,[1]Customer!A:A,0))</f>
        <v>Female</v>
      </c>
      <c r="E51" s="2" t="str">
        <f>INDEX([1]Customer!D:D,MATCH([1]Order!B51,[1]Customer!A:A,0))</f>
        <v>Kuala Lumpur</v>
      </c>
      <c r="F51" s="2" t="str">
        <f>INDEX([1]Customer!E:E,MATCH([1]Order!B51,[1]Customer!A:A,0))</f>
        <v>Malaysia</v>
      </c>
      <c r="G51" s="2" t="str">
        <f>INDEX('[1]Pnone Number'!B:B,MATCH([1]Order!B51,[1]Customer!A:A,0))</f>
        <v>555-1290</v>
      </c>
      <c r="H51" s="2" t="str">
        <f>_xlfn.XLOOKUP([1]Order!B51,'[1]Pnone Number'!A:A,'[1]Pnone Number'!B:B,"Not Found")</f>
        <v>555-1286</v>
      </c>
      <c r="I51" s="3">
        <v>40859</v>
      </c>
      <c r="J51" s="1" t="s">
        <v>15</v>
      </c>
      <c r="K51" s="1">
        <v>18</v>
      </c>
      <c r="L51" t="str" cm="1">
        <f t="array" ref="L51">_xlfn.IFS(K51&gt;=26,"LAPTOP", K51&gt;=21,"PHONE",K51&gt;=16,"RADIO",K51&gt;=11,"WRISTWATCH",K51&gt;=6,"T-SHIRT",K51&lt;=1,"KEYHOLDER")</f>
        <v>RADIO</v>
      </c>
    </row>
    <row r="52" spans="1:12" x14ac:dyDescent="0.25">
      <c r="A52" s="1">
        <v>151</v>
      </c>
      <c r="B52" s="1">
        <v>10131</v>
      </c>
      <c r="C52" s="2" t="str">
        <f>INDEX([1]Customer!B:B,MATCH([1]Order!B52,[1]Customer!A:A,0))</f>
        <v xml:space="preserve">    Wilmer Markert</v>
      </c>
      <c r="D52" s="2" t="str">
        <f>INDEX([1]Customer!C:C,MATCH([1]Order!B52,[1]Customer!A:A,0))</f>
        <v>Male</v>
      </c>
      <c r="E52" s="2" t="str">
        <f>INDEX([1]Customer!D:D,MATCH([1]Order!B52,[1]Customer!A:A,0))</f>
        <v>Osaka</v>
      </c>
      <c r="F52" s="2" t="str">
        <f>INDEX([1]Customer!E:E,MATCH([1]Order!B52,[1]Customer!A:A,0))</f>
        <v>Japan</v>
      </c>
      <c r="G52" s="2" t="str">
        <f>INDEX('[1]Pnone Number'!B:B,MATCH([1]Order!B52,[1]Customer!A:A,0))</f>
        <v>555-1506</v>
      </c>
      <c r="H52" s="2" t="str">
        <f>_xlfn.XLOOKUP([1]Order!B52,'[1]Pnone Number'!A:A,'[1]Pnone Number'!B:B,"Not Found")</f>
        <v>555-1496</v>
      </c>
      <c r="I52" s="3">
        <v>41693</v>
      </c>
      <c r="J52" s="1" t="s">
        <v>17</v>
      </c>
      <c r="K52" s="1">
        <v>12</v>
      </c>
      <c r="L52" t="str" cm="1">
        <f t="array" ref="L52">_xlfn.IFS(K52&gt;=26,"LAPTOP", K52&gt;=21,"PHONE",K52&gt;=16,"RADIO",K52&gt;=11,"WRISTWATCH",K52&gt;=6,"T-SHIRT",K52&lt;=1,"KEYHOLDER")</f>
        <v>WRISTWATCH</v>
      </c>
    </row>
    <row r="53" spans="1:12" x14ac:dyDescent="0.25">
      <c r="A53" s="1">
        <v>152</v>
      </c>
      <c r="B53" s="1">
        <v>10028</v>
      </c>
      <c r="C53" s="2" t="str">
        <f>INDEX([1]Customer!B:B,MATCH([1]Order!B53,[1]Customer!A:A,0))</f>
        <v xml:space="preserve">    Margery Farabee</v>
      </c>
      <c r="D53" s="2" t="str">
        <f>INDEX([1]Customer!C:C,MATCH([1]Order!B53,[1]Customer!A:A,0))</f>
        <v>Female</v>
      </c>
      <c r="E53" s="2" t="str">
        <f>INDEX([1]Customer!D:D,MATCH([1]Order!B53,[1]Customer!A:A,0))</f>
        <v>Toronto</v>
      </c>
      <c r="F53" s="2" t="str">
        <f>INDEX([1]Customer!E:E,MATCH([1]Order!B53,[1]Customer!A:A,0))</f>
        <v>Canada</v>
      </c>
      <c r="G53" s="2" t="str">
        <f>INDEX('[1]Pnone Number'!B:B,MATCH([1]Order!B53,[1]Customer!A:A,0))</f>
        <v>555-1292</v>
      </c>
      <c r="H53" s="2" t="str">
        <f>_xlfn.XLOOKUP([1]Order!B53,'[1]Pnone Number'!A:A,'[1]Pnone Number'!B:B,"Not Found")</f>
        <v>555-1288</v>
      </c>
      <c r="I53" s="3">
        <v>41038</v>
      </c>
      <c r="J53" s="1" t="s">
        <v>13</v>
      </c>
      <c r="K53" s="1">
        <v>19</v>
      </c>
      <c r="L53" t="str" cm="1">
        <f t="array" ref="L53">_xlfn.IFS(K53&gt;=26,"LAPTOP", K53&gt;=21,"PHONE",K53&gt;=16,"RADIO",K53&gt;=11,"WRISTWATCH",K53&gt;=6,"T-SHIRT",K53&lt;=1,"KEYHOLDER")</f>
        <v>RADIO</v>
      </c>
    </row>
    <row r="54" spans="1:12" x14ac:dyDescent="0.25">
      <c r="A54" s="1">
        <v>153</v>
      </c>
      <c r="B54" s="1">
        <v>10085</v>
      </c>
      <c r="C54" s="2" t="str">
        <f>INDEX([1]Customer!B:B,MATCH([1]Order!B54,[1]Customer!A:A,0))</f>
        <v xml:space="preserve">    Celeste Dorothy</v>
      </c>
      <c r="D54" s="2" t="str">
        <f>INDEX([1]Customer!C:C,MATCH([1]Order!B54,[1]Customer!A:A,0))</f>
        <v>Female</v>
      </c>
      <c r="E54" s="2" t="str">
        <f>INDEX([1]Customer!D:D,MATCH([1]Order!B54,[1]Customer!A:A,0))</f>
        <v>Tel Aviv</v>
      </c>
      <c r="F54" s="2" t="str">
        <f>INDEX([1]Customer!E:E,MATCH([1]Order!B54,[1]Customer!A:A,0))</f>
        <v>Israel</v>
      </c>
      <c r="G54" s="2" t="str">
        <f>INDEX('[1]Pnone Number'!B:B,MATCH([1]Order!B54,[1]Customer!A:A,0))</f>
        <v>555-1412</v>
      </c>
      <c r="H54" s="2" t="str">
        <f>_xlfn.XLOOKUP([1]Order!B54,'[1]Pnone Number'!A:A,'[1]Pnone Number'!B:B,"Not Found")</f>
        <v>555-1404</v>
      </c>
      <c r="I54" s="3">
        <v>40781</v>
      </c>
      <c r="J54" s="1" t="s">
        <v>16</v>
      </c>
      <c r="K54" s="1">
        <v>21</v>
      </c>
      <c r="L54" t="str" cm="1">
        <f t="array" ref="L54">_xlfn.IFS(K54&gt;=26,"LAPTOP", K54&gt;=21,"PHONE",K54&gt;=16,"RADIO",K54&gt;=11,"WRISTWATCH",K54&gt;=6,"T-SHIRT",K54&lt;=1,"KEYHOLDER")</f>
        <v>PHONE</v>
      </c>
    </row>
    <row r="55" spans="1:12" x14ac:dyDescent="0.25">
      <c r="A55" s="1">
        <v>154</v>
      </c>
      <c r="B55" s="1">
        <v>10032</v>
      </c>
      <c r="C55" s="2" t="str">
        <f>INDEX([1]Customer!B:B,MATCH([1]Order!B55,[1]Customer!A:A,0))</f>
        <v xml:space="preserve">    Henry Steinmetz</v>
      </c>
      <c r="D55" s="2" t="str">
        <f>INDEX([1]Customer!C:C,MATCH([1]Order!B55,[1]Customer!A:A,0))</f>
        <v>Male</v>
      </c>
      <c r="E55" s="2" t="str">
        <f>INDEX([1]Customer!D:D,MATCH([1]Order!B55,[1]Customer!A:A,0))</f>
        <v>Brussels</v>
      </c>
      <c r="F55" s="2" t="str">
        <f>INDEX([1]Customer!E:E,MATCH([1]Order!B55,[1]Customer!A:A,0))</f>
        <v>Belgium</v>
      </c>
      <c r="G55" s="2" t="str">
        <f>INDEX('[1]Pnone Number'!B:B,MATCH([1]Order!B55,[1]Customer!A:A,0))</f>
        <v>555-1300</v>
      </c>
      <c r="H55" s="2" t="str">
        <f>_xlfn.XLOOKUP([1]Order!B55,'[1]Pnone Number'!A:A,'[1]Pnone Number'!B:B,"Not Found")</f>
        <v>555-1296</v>
      </c>
      <c r="I55" s="3">
        <v>41268</v>
      </c>
      <c r="J55" s="1" t="s">
        <v>11</v>
      </c>
      <c r="K55" s="1">
        <v>29</v>
      </c>
      <c r="L55" t="str" cm="1">
        <f t="array" ref="L55">_xlfn.IFS(K55&gt;=26,"LAPTOP", K55&gt;=21,"PHONE",K55&gt;=16,"RADIO",K55&gt;=11,"WRISTWATCH",K55&gt;=6,"T-SHIRT",K55&lt;=1,"KEYHOLDER")</f>
        <v>LAPTOP</v>
      </c>
    </row>
    <row r="56" spans="1:12" x14ac:dyDescent="0.25">
      <c r="A56" s="1">
        <v>155</v>
      </c>
      <c r="B56" s="1">
        <v>10075</v>
      </c>
      <c r="C56" s="2" t="str">
        <f>INDEX([1]Customer!B:B,MATCH([1]Order!B56,[1]Customer!A:A,0))</f>
        <v xml:space="preserve">    Evangeline Grandstaff</v>
      </c>
      <c r="D56" s="2" t="str">
        <f>INDEX([1]Customer!C:C,MATCH([1]Order!B56,[1]Customer!A:A,0))</f>
        <v>Female</v>
      </c>
      <c r="E56" s="2" t="str">
        <f>INDEX([1]Customer!D:D,MATCH([1]Order!B56,[1]Customer!A:A,0))</f>
        <v>Dalian</v>
      </c>
      <c r="F56" s="2" t="str">
        <f>INDEX([1]Customer!E:E,MATCH([1]Order!B56,[1]Customer!A:A,0))</f>
        <v>China</v>
      </c>
      <c r="G56" s="2" t="str">
        <f>INDEX('[1]Pnone Number'!B:B,MATCH([1]Order!B56,[1]Customer!A:A,0))</f>
        <v>555-1390</v>
      </c>
      <c r="H56" s="2" t="str">
        <f>_xlfn.XLOOKUP([1]Order!B56,'[1]Pnone Number'!A:A,'[1]Pnone Number'!B:B,"Not Found")</f>
        <v>555-1382</v>
      </c>
      <c r="I56" s="3">
        <v>41223</v>
      </c>
      <c r="J56" s="1" t="s">
        <v>19</v>
      </c>
      <c r="K56" s="1">
        <v>8</v>
      </c>
      <c r="L56" t="str" cm="1">
        <f t="array" ref="L56">_xlfn.IFS(K56&gt;=26,"LAPTOP", K56&gt;=21,"PHONE",K56&gt;=16,"RADIO",K56&gt;=11,"WRISTWATCH",K56&gt;=6,"T-SHIRT",K56&lt;=1,"KEYHOLDER")</f>
        <v>T-SHIRT</v>
      </c>
    </row>
    <row r="57" spans="1:12" x14ac:dyDescent="0.25">
      <c r="A57" s="1">
        <v>156</v>
      </c>
      <c r="B57" s="1">
        <v>10047</v>
      </c>
      <c r="C57" s="2" t="str">
        <f>INDEX([1]Customer!B:B,MATCH([1]Order!B57,[1]Customer!A:A,0))</f>
        <v xml:space="preserve">    Stewart Warthen</v>
      </c>
      <c r="D57" s="2" t="str">
        <f>INDEX([1]Customer!C:C,MATCH([1]Order!B57,[1]Customer!A:A,0))</f>
        <v>Male</v>
      </c>
      <c r="E57" s="2" t="str">
        <f>INDEX([1]Customer!D:D,MATCH([1]Order!B57,[1]Customer!A:A,0))</f>
        <v>Kuala Lumpur</v>
      </c>
      <c r="F57" s="2" t="str">
        <f>INDEX([1]Customer!E:E,MATCH([1]Order!B57,[1]Customer!A:A,0))</f>
        <v>Malaysia</v>
      </c>
      <c r="G57" s="2" t="str">
        <f>INDEX('[1]Pnone Number'!B:B,MATCH([1]Order!B57,[1]Customer!A:A,0))</f>
        <v>555-1330</v>
      </c>
      <c r="H57" s="2" t="str">
        <f>_xlfn.XLOOKUP([1]Order!B57,'[1]Pnone Number'!A:A,'[1]Pnone Number'!B:B,"Not Found")</f>
        <v>555-1326</v>
      </c>
      <c r="I57" s="3">
        <v>41159</v>
      </c>
      <c r="J57" s="1" t="s">
        <v>18</v>
      </c>
      <c r="K57" s="1">
        <v>7</v>
      </c>
      <c r="L57" t="str" cm="1">
        <f t="array" ref="L57">_xlfn.IFS(K57&gt;=26,"LAPTOP", K57&gt;=21,"PHONE",K57&gt;=16,"RADIO",K57&gt;=11,"WRISTWATCH",K57&gt;=6,"T-SHIRT",K57&lt;=1,"KEYHOLDER")</f>
        <v>T-SHIRT</v>
      </c>
    </row>
    <row r="58" spans="1:12" x14ac:dyDescent="0.25">
      <c r="A58" s="1">
        <v>157</v>
      </c>
      <c r="B58" s="1">
        <v>10006</v>
      </c>
      <c r="C58" s="2" t="str">
        <f>INDEX([1]Customer!B:B,MATCH([1]Order!B58,[1]Customer!A:A,0))</f>
        <v xml:space="preserve">    Colin Minter</v>
      </c>
      <c r="D58" s="2" t="str">
        <f>INDEX([1]Customer!C:C,MATCH([1]Order!B58,[1]Customer!A:A,0))</f>
        <v>Male</v>
      </c>
      <c r="E58" s="2" t="str">
        <f>INDEX([1]Customer!D:D,MATCH([1]Order!B58,[1]Customer!A:A,0))</f>
        <v>Osaka</v>
      </c>
      <c r="F58" s="2" t="str">
        <f>INDEX([1]Customer!E:E,MATCH([1]Order!B58,[1]Customer!A:A,0))</f>
        <v>Japan</v>
      </c>
      <c r="G58" s="2" t="str">
        <f>INDEX('[1]Pnone Number'!B:B,MATCH([1]Order!B58,[1]Customer!A:A,0))</f>
        <v>555-1244</v>
      </c>
      <c r="H58" s="2" t="str">
        <f>_xlfn.XLOOKUP([1]Order!B58,'[1]Pnone Number'!A:A,'[1]Pnone Number'!B:B,"Not Found")</f>
        <v>555-1244</v>
      </c>
      <c r="I58" s="3">
        <v>41300</v>
      </c>
      <c r="J58" s="1" t="s">
        <v>19</v>
      </c>
      <c r="K58" s="1">
        <v>6</v>
      </c>
      <c r="L58" t="str" cm="1">
        <f t="array" ref="L58">_xlfn.IFS(K58&gt;=26,"LAPTOP", K58&gt;=21,"PHONE",K58&gt;=16,"RADIO",K58&gt;=11,"WRISTWATCH",K58&gt;=6,"T-SHIRT",K58&lt;=1,"KEYHOLDER")</f>
        <v>T-SHIRT</v>
      </c>
    </row>
    <row r="59" spans="1:12" x14ac:dyDescent="0.25">
      <c r="A59" s="1">
        <v>158</v>
      </c>
      <c r="B59" s="1">
        <v>10075</v>
      </c>
      <c r="C59" s="2" t="str">
        <f>INDEX([1]Customer!B:B,MATCH([1]Order!B59,[1]Customer!A:A,0))</f>
        <v xml:space="preserve">    Evangeline Grandstaff</v>
      </c>
      <c r="D59" s="2" t="str">
        <f>INDEX([1]Customer!C:C,MATCH([1]Order!B59,[1]Customer!A:A,0))</f>
        <v>Female</v>
      </c>
      <c r="E59" s="2" t="str">
        <f>INDEX([1]Customer!D:D,MATCH([1]Order!B59,[1]Customer!A:A,0))</f>
        <v>Dalian</v>
      </c>
      <c r="F59" s="2" t="str">
        <f>INDEX([1]Customer!E:E,MATCH([1]Order!B59,[1]Customer!A:A,0))</f>
        <v>China</v>
      </c>
      <c r="G59" s="2" t="str">
        <f>INDEX('[1]Pnone Number'!B:B,MATCH([1]Order!B59,[1]Customer!A:A,0))</f>
        <v>555-1390</v>
      </c>
      <c r="H59" s="2" t="str">
        <f>_xlfn.XLOOKUP([1]Order!B59,'[1]Pnone Number'!A:A,'[1]Pnone Number'!B:B,"Not Found")</f>
        <v>555-1382</v>
      </c>
      <c r="I59" s="3">
        <v>40514</v>
      </c>
      <c r="J59" s="1" t="s">
        <v>19</v>
      </c>
      <c r="K59" s="1">
        <v>13</v>
      </c>
      <c r="L59" t="str" cm="1">
        <f t="array" ref="L59">_xlfn.IFS(K59&gt;=26,"LAPTOP", K59&gt;=21,"PHONE",K59&gt;=16,"RADIO",K59&gt;=11,"WRISTWATCH",K59&gt;=6,"T-SHIRT",K59&lt;=1,"KEYHOLDER")</f>
        <v>WRISTWATCH</v>
      </c>
    </row>
    <row r="60" spans="1:12" x14ac:dyDescent="0.25">
      <c r="A60" s="1">
        <v>159</v>
      </c>
      <c r="B60" s="1">
        <v>10051</v>
      </c>
      <c r="C60" s="2" t="str">
        <f>INDEX([1]Customer!B:B,MATCH([1]Order!B60,[1]Customer!A:A,0))</f>
        <v xml:space="preserve">    Madge Freudenthal</v>
      </c>
      <c r="D60" s="2" t="str">
        <f>INDEX([1]Customer!C:C,MATCH([1]Order!B60,[1]Customer!A:A,0))</f>
        <v>Female</v>
      </c>
      <c r="E60" s="2" t="str">
        <f>INDEX([1]Customer!D:D,MATCH([1]Order!B60,[1]Customer!A:A,0))</f>
        <v>Dallas</v>
      </c>
      <c r="F60" s="2" t="str">
        <f>INDEX([1]Customer!E:E,MATCH([1]Order!B60,[1]Customer!A:A,0))</f>
        <v>USA</v>
      </c>
      <c r="G60" s="2" t="str">
        <f>INDEX('[1]Pnone Number'!B:B,MATCH([1]Order!B60,[1]Customer!A:A,0))</f>
        <v>555-1338</v>
      </c>
      <c r="H60" s="2" t="str">
        <f>_xlfn.XLOOKUP([1]Order!B60,'[1]Pnone Number'!A:A,'[1]Pnone Number'!B:B,"Not Found")</f>
        <v>555-1334</v>
      </c>
      <c r="I60" s="3">
        <v>40740</v>
      </c>
      <c r="J60" s="1" t="s">
        <v>18</v>
      </c>
      <c r="K60" s="1">
        <v>26</v>
      </c>
      <c r="L60" t="str" cm="1">
        <f t="array" ref="L60">_xlfn.IFS(K60&gt;=26,"LAPTOP", K60&gt;=21,"PHONE",K60&gt;=16,"RADIO",K60&gt;=11,"WRISTWATCH",K60&gt;=6,"T-SHIRT",K60&lt;=1,"KEYHOLDER")</f>
        <v>LAPTOP</v>
      </c>
    </row>
    <row r="61" spans="1:12" x14ac:dyDescent="0.25">
      <c r="A61" s="1">
        <v>160</v>
      </c>
      <c r="B61" s="1">
        <v>10118</v>
      </c>
      <c r="C61" s="2" t="str">
        <f>INDEX([1]Customer!B:B,MATCH([1]Order!B61,[1]Customer!A:A,0))</f>
        <v xml:space="preserve">    Therese Mcnellis</v>
      </c>
      <c r="D61" s="2" t="str">
        <f>INDEX([1]Customer!C:C,MATCH([1]Order!B61,[1]Customer!A:A,0))</f>
        <v>Female</v>
      </c>
      <c r="E61" s="2" t="str">
        <f>INDEX([1]Customer!D:D,MATCH([1]Order!B61,[1]Customer!A:A,0))</f>
        <v>Vienna</v>
      </c>
      <c r="F61" s="2" t="str">
        <f>INDEX([1]Customer!E:E,MATCH([1]Order!B61,[1]Customer!A:A,0))</f>
        <v>Austria</v>
      </c>
      <c r="G61" s="2" t="str">
        <f>INDEX('[1]Pnone Number'!B:B,MATCH([1]Order!B61,[1]Customer!A:A,0))</f>
        <v>555-1480</v>
      </c>
      <c r="H61" s="2" t="str">
        <f>_xlfn.XLOOKUP([1]Order!B61,'[1]Pnone Number'!A:A,'[1]Pnone Number'!B:B,"Not Found")</f>
        <v>555-1470</v>
      </c>
      <c r="I61" s="3">
        <v>40846</v>
      </c>
      <c r="J61" s="1" t="s">
        <v>15</v>
      </c>
      <c r="K61" s="1">
        <v>23</v>
      </c>
      <c r="L61" t="str" cm="1">
        <f t="array" ref="L61">_xlfn.IFS(K61&gt;=26,"LAPTOP", K61&gt;=21,"PHONE",K61&gt;=16,"RADIO",K61&gt;=11,"WRISTWATCH",K61&gt;=6,"T-SHIRT",K61&lt;=1,"KEYHOLDER")</f>
        <v>PHONE</v>
      </c>
    </row>
    <row r="62" spans="1:12" x14ac:dyDescent="0.25">
      <c r="A62" s="1">
        <v>161</v>
      </c>
      <c r="B62" s="1">
        <v>10149</v>
      </c>
      <c r="C62" s="2" t="str">
        <f>INDEX([1]Customer!B:B,MATCH([1]Order!B62,[1]Customer!A:A,0))</f>
        <v xml:space="preserve">    Tomas Coppinger</v>
      </c>
      <c r="D62" s="2" t="str">
        <f>INDEX([1]Customer!C:C,MATCH([1]Order!B62,[1]Customer!A:A,0))</f>
        <v>Male</v>
      </c>
      <c r="E62" s="2" t="str">
        <f>INDEX([1]Customer!D:D,MATCH([1]Order!B62,[1]Customer!A:A,0))</f>
        <v>Khartoum</v>
      </c>
      <c r="F62" s="2" t="str">
        <f>INDEX([1]Customer!E:E,MATCH([1]Order!B62,[1]Customer!A:A,0))</f>
        <v>Sudan</v>
      </c>
      <c r="G62" s="2">
        <f>INDEX('[1]Pnone Number'!B:B,MATCH([1]Order!B62,[1]Customer!A:A,0))</f>
        <v>0</v>
      </c>
      <c r="H62" s="2" t="str">
        <f>_xlfn.XLOOKUP([1]Order!B62,'[1]Pnone Number'!A:A,'[1]Pnone Number'!B:B,"Not Found")</f>
        <v>555-1532</v>
      </c>
      <c r="I62" s="3">
        <v>41268</v>
      </c>
      <c r="J62" s="1" t="s">
        <v>16</v>
      </c>
      <c r="K62" s="1">
        <v>13</v>
      </c>
      <c r="L62" t="str" cm="1">
        <f t="array" ref="L62">_xlfn.IFS(K62&gt;=26,"LAPTOP", K62&gt;=21,"PHONE",K62&gt;=16,"RADIO",K62&gt;=11,"WRISTWATCH",K62&gt;=6,"T-SHIRT",K62&lt;=1,"KEYHOLDER")</f>
        <v>WRISTWATCH</v>
      </c>
    </row>
    <row r="63" spans="1:12" x14ac:dyDescent="0.25">
      <c r="A63" s="1">
        <v>162</v>
      </c>
      <c r="B63" s="1">
        <v>10032</v>
      </c>
      <c r="C63" s="2" t="str">
        <f>INDEX([1]Customer!B:B,MATCH([1]Order!B63,[1]Customer!A:A,0))</f>
        <v xml:space="preserve">    Henry Steinmetz</v>
      </c>
      <c r="D63" s="2" t="str">
        <f>INDEX([1]Customer!C:C,MATCH([1]Order!B63,[1]Customer!A:A,0))</f>
        <v>Male</v>
      </c>
      <c r="E63" s="2" t="str">
        <f>INDEX([1]Customer!D:D,MATCH([1]Order!B63,[1]Customer!A:A,0))</f>
        <v>Brussels</v>
      </c>
      <c r="F63" s="2" t="str">
        <f>INDEX([1]Customer!E:E,MATCH([1]Order!B63,[1]Customer!A:A,0))</f>
        <v>Belgium</v>
      </c>
      <c r="G63" s="2" t="str">
        <f>INDEX('[1]Pnone Number'!B:B,MATCH([1]Order!B63,[1]Customer!A:A,0))</f>
        <v>555-1300</v>
      </c>
      <c r="H63" s="2" t="str">
        <f>_xlfn.XLOOKUP([1]Order!B63,'[1]Pnone Number'!A:A,'[1]Pnone Number'!B:B,"Not Found")</f>
        <v>555-1296</v>
      </c>
      <c r="I63" s="3">
        <v>42337</v>
      </c>
      <c r="J63" s="1" t="s">
        <v>14</v>
      </c>
      <c r="K63" s="1">
        <v>2</v>
      </c>
      <c r="L63" t="s">
        <v>324</v>
      </c>
    </row>
    <row r="64" spans="1:12" x14ac:dyDescent="0.25">
      <c r="A64" s="1">
        <v>163</v>
      </c>
      <c r="B64" s="1">
        <v>10148</v>
      </c>
      <c r="C64" s="2" t="str">
        <f>INDEX([1]Customer!B:B,MATCH([1]Order!B64,[1]Customer!A:A,0))</f>
        <v xml:space="preserve">    Etta Bosque</v>
      </c>
      <c r="D64" s="2" t="str">
        <f>INDEX([1]Customer!C:C,MATCH([1]Order!B64,[1]Customer!A:A,0))</f>
        <v>Female</v>
      </c>
      <c r="E64" s="2" t="str">
        <f>INDEX([1]Customer!D:D,MATCH([1]Order!B64,[1]Customer!A:A,0))</f>
        <v>Belo Horizonte</v>
      </c>
      <c r="F64" s="2" t="str">
        <f>INDEX([1]Customer!E:E,MATCH([1]Order!B64,[1]Customer!A:A,0))</f>
        <v>Brazil</v>
      </c>
      <c r="G64" s="2">
        <f>INDEX('[1]Pnone Number'!B:B,MATCH([1]Order!B64,[1]Customer!A:A,0))</f>
        <v>0</v>
      </c>
      <c r="H64" s="2" t="str">
        <f>_xlfn.XLOOKUP([1]Order!B64,'[1]Pnone Number'!A:A,'[1]Pnone Number'!B:B,"Not Found")</f>
        <v>555-1530</v>
      </c>
      <c r="I64" s="3">
        <v>41627</v>
      </c>
      <c r="J64" s="1" t="s">
        <v>10</v>
      </c>
      <c r="K64" s="1">
        <v>10</v>
      </c>
      <c r="L64" t="str" cm="1">
        <f t="array" ref="L64">_xlfn.IFS(K64&gt;=26,"LAPTOP", K64&gt;=21,"PHONE",K64&gt;=16,"RADIO",K64&gt;=11,"WRISTWATCH",K64&gt;=6,"T-SHIRT",K64&lt;=1,"KEYHOLDER")</f>
        <v>T-SHIRT</v>
      </c>
    </row>
    <row r="65" spans="1:12" x14ac:dyDescent="0.25">
      <c r="A65" s="1">
        <v>164</v>
      </c>
      <c r="B65" s="1">
        <v>10118</v>
      </c>
      <c r="C65" s="2" t="str">
        <f>INDEX([1]Customer!B:B,MATCH([1]Order!B65,[1]Customer!A:A,0))</f>
        <v xml:space="preserve">    Therese Mcnellis</v>
      </c>
      <c r="D65" s="2" t="str">
        <f>INDEX([1]Customer!C:C,MATCH([1]Order!B65,[1]Customer!A:A,0))</f>
        <v>Female</v>
      </c>
      <c r="E65" s="2" t="str">
        <f>INDEX([1]Customer!D:D,MATCH([1]Order!B65,[1]Customer!A:A,0))</f>
        <v>Vienna</v>
      </c>
      <c r="F65" s="2" t="str">
        <f>INDEX([1]Customer!E:E,MATCH([1]Order!B65,[1]Customer!A:A,0))</f>
        <v>Austria</v>
      </c>
      <c r="G65" s="2" t="str">
        <f>INDEX('[1]Pnone Number'!B:B,MATCH([1]Order!B65,[1]Customer!A:A,0))</f>
        <v>555-1480</v>
      </c>
      <c r="H65" s="2" t="str">
        <f>_xlfn.XLOOKUP([1]Order!B65,'[1]Pnone Number'!A:A,'[1]Pnone Number'!B:B,"Not Found")</f>
        <v>555-1470</v>
      </c>
      <c r="I65" s="3">
        <v>41991</v>
      </c>
      <c r="J65" s="1" t="s">
        <v>16</v>
      </c>
      <c r="K65" s="1">
        <v>4</v>
      </c>
      <c r="L65" t="s">
        <v>324</v>
      </c>
    </row>
    <row r="66" spans="1:12" x14ac:dyDescent="0.25">
      <c r="A66" s="1">
        <v>165</v>
      </c>
      <c r="B66" s="1">
        <v>10066</v>
      </c>
      <c r="C66" s="2" t="str">
        <f>INDEX([1]Customer!B:B,MATCH([1]Order!B66,[1]Customer!A:A,0))</f>
        <v xml:space="preserve">    Berry Plumadore</v>
      </c>
      <c r="D66" s="2" t="str">
        <f>INDEX([1]Customer!C:C,MATCH([1]Order!B66,[1]Customer!A:A,0))</f>
        <v>Male</v>
      </c>
      <c r="E66" s="2" t="str">
        <f>INDEX([1]Customer!D:D,MATCH([1]Order!B66,[1]Customer!A:A,0))</f>
        <v>Accra</v>
      </c>
      <c r="F66" s="2" t="str">
        <f>INDEX([1]Customer!E:E,MATCH([1]Order!B66,[1]Customer!A:A,0))</f>
        <v>Ghana</v>
      </c>
      <c r="G66" s="2" t="str">
        <f>INDEX('[1]Pnone Number'!B:B,MATCH([1]Order!B66,[1]Customer!A:A,0))</f>
        <v>555-1370</v>
      </c>
      <c r="H66" s="2" t="str">
        <f>_xlfn.XLOOKUP([1]Order!B66,'[1]Pnone Number'!A:A,'[1]Pnone Number'!B:B,"Not Found")</f>
        <v>555-1364</v>
      </c>
      <c r="I66" s="3">
        <v>42008</v>
      </c>
      <c r="J66" s="1" t="s">
        <v>15</v>
      </c>
      <c r="K66" s="1">
        <v>30</v>
      </c>
      <c r="L66" t="str" cm="1">
        <f t="array" ref="L66">_xlfn.IFS(K66&gt;=26,"LAPTOP", K66&gt;=21,"PHONE",K66&gt;=16,"RADIO",K66&gt;=11,"WRISTWATCH",K66&gt;=6,"T-SHIRT",K66&lt;=1,"KEYHOLDER")</f>
        <v>LAPTOP</v>
      </c>
    </row>
    <row r="67" spans="1:12" x14ac:dyDescent="0.25">
      <c r="A67" s="1">
        <v>166</v>
      </c>
      <c r="B67" s="1">
        <v>10081</v>
      </c>
      <c r="C67" s="2" t="str">
        <f>INDEX([1]Customer!B:B,MATCH([1]Order!B67,[1]Customer!A:A,0))</f>
        <v xml:space="preserve">    Anya Tellez</v>
      </c>
      <c r="D67" s="2" t="str">
        <f>INDEX([1]Customer!C:C,MATCH([1]Order!B67,[1]Customer!A:A,0))</f>
        <v>Female</v>
      </c>
      <c r="E67" s="2" t="str">
        <f>INDEX([1]Customer!D:D,MATCH([1]Order!B67,[1]Customer!A:A,0))</f>
        <v>Curitiba</v>
      </c>
      <c r="F67" s="2" t="str">
        <f>INDEX([1]Customer!E:E,MATCH([1]Order!B67,[1]Customer!A:A,0))</f>
        <v>Brazil</v>
      </c>
      <c r="G67" s="2" t="str">
        <f>INDEX('[1]Pnone Number'!B:B,MATCH([1]Order!B67,[1]Customer!A:A,0))</f>
        <v>555-1402</v>
      </c>
      <c r="H67" s="2" t="str">
        <f>_xlfn.XLOOKUP([1]Order!B67,'[1]Pnone Number'!A:A,'[1]Pnone Number'!B:B,"Not Found")</f>
        <v>555-1394</v>
      </c>
      <c r="I67" s="3">
        <v>42258</v>
      </c>
      <c r="J67" s="1" t="s">
        <v>13</v>
      </c>
      <c r="K67" s="1">
        <v>15</v>
      </c>
      <c r="L67" t="str" cm="1">
        <f t="array" ref="L67">_xlfn.IFS(K67&gt;=26,"LAPTOP", K67&gt;=21,"PHONE",K67&gt;=16,"RADIO",K67&gt;=11,"WRISTWATCH",K67&gt;=6,"T-SHIRT",K67&lt;=1,"KEYHOLDER")</f>
        <v>WRISTWATCH</v>
      </c>
    </row>
    <row r="68" spans="1:12" x14ac:dyDescent="0.25">
      <c r="A68" s="1">
        <v>167</v>
      </c>
      <c r="B68" s="1">
        <v>10045</v>
      </c>
      <c r="C68" s="2" t="str">
        <f>INDEX([1]Customer!B:B,MATCH([1]Order!B68,[1]Customer!A:A,0))</f>
        <v xml:space="preserve">    Foster Czaja</v>
      </c>
      <c r="D68" s="2" t="str">
        <f>INDEX([1]Customer!C:C,MATCH([1]Order!B68,[1]Customer!A:A,0))</f>
        <v>Male</v>
      </c>
      <c r="E68" s="2" t="str">
        <f>INDEX([1]Customer!D:D,MATCH([1]Order!B68,[1]Customer!A:A,0))</f>
        <v>Madrid</v>
      </c>
      <c r="F68" s="2" t="str">
        <f>INDEX([1]Customer!E:E,MATCH([1]Order!B68,[1]Customer!A:A,0))</f>
        <v>Spain</v>
      </c>
      <c r="G68" s="2" t="str">
        <f>INDEX('[1]Pnone Number'!B:B,MATCH([1]Order!B68,[1]Customer!A:A,0))</f>
        <v>555-1326</v>
      </c>
      <c r="H68" s="2" t="str">
        <f>_xlfn.XLOOKUP([1]Order!B68,'[1]Pnone Number'!A:A,'[1]Pnone Number'!B:B,"Not Found")</f>
        <v>555-1322</v>
      </c>
      <c r="I68" s="3">
        <v>40311</v>
      </c>
      <c r="J68" s="1" t="s">
        <v>19</v>
      </c>
      <c r="K68" s="1">
        <v>24</v>
      </c>
      <c r="L68" t="str" cm="1">
        <f t="array" ref="L68">_xlfn.IFS(K68&gt;=26,"LAPTOP", K68&gt;=21,"PHONE",K68&gt;=16,"RADIO",K68&gt;=11,"WRISTWATCH",K68&gt;=6,"T-SHIRT",K68&lt;=1,"KEYHOLDER")</f>
        <v>PHONE</v>
      </c>
    </row>
    <row r="69" spans="1:12" x14ac:dyDescent="0.25">
      <c r="A69" s="1">
        <v>168</v>
      </c>
      <c r="B69" s="1">
        <v>10092</v>
      </c>
      <c r="C69" s="2" t="str">
        <f>INDEX([1]Customer!B:B,MATCH([1]Order!B69,[1]Customer!A:A,0))</f>
        <v xml:space="preserve">    Percy Rizzuto</v>
      </c>
      <c r="D69" s="2" t="str">
        <f>INDEX([1]Customer!C:C,MATCH([1]Order!B69,[1]Customer!A:A,0))</f>
        <v>Female</v>
      </c>
      <c r="E69" s="2" t="str">
        <f>INDEX([1]Customer!D:D,MATCH([1]Order!B69,[1]Customer!A:A,0))</f>
        <v>Tashkent</v>
      </c>
      <c r="F69" s="2" t="str">
        <f>INDEX([1]Customer!E:E,MATCH([1]Order!B69,[1]Customer!A:A,0))</f>
        <v>Uzbekistan</v>
      </c>
      <c r="G69" s="2" t="str">
        <f>INDEX('[1]Pnone Number'!B:B,MATCH([1]Order!B69,[1]Customer!A:A,0))</f>
        <v>555-1426</v>
      </c>
      <c r="H69" s="2" t="str">
        <f>_xlfn.XLOOKUP([1]Order!B69,'[1]Pnone Number'!A:A,'[1]Pnone Number'!B:B,"Not Found")</f>
        <v>555-1418</v>
      </c>
      <c r="I69" s="3">
        <v>41842</v>
      </c>
      <c r="J69" s="1" t="s">
        <v>16</v>
      </c>
      <c r="K69" s="1">
        <v>15</v>
      </c>
      <c r="L69" t="str" cm="1">
        <f t="array" ref="L69">_xlfn.IFS(K69&gt;=26,"LAPTOP", K69&gt;=21,"PHONE",K69&gt;=16,"RADIO",K69&gt;=11,"WRISTWATCH",K69&gt;=6,"T-SHIRT",K69&lt;=1,"KEYHOLDER")</f>
        <v>WRISTWATCH</v>
      </c>
    </row>
    <row r="70" spans="1:12" x14ac:dyDescent="0.25">
      <c r="A70" s="1">
        <v>169</v>
      </c>
      <c r="B70" s="1">
        <v>10079</v>
      </c>
      <c r="C70" s="2" t="str">
        <f>INDEX([1]Customer!B:B,MATCH([1]Order!B70,[1]Customer!A:A,0))</f>
        <v xml:space="preserve">    Marilyn Wittner</v>
      </c>
      <c r="D70" s="2" t="str">
        <f>INDEX([1]Customer!C:C,MATCH([1]Order!B70,[1]Customer!A:A,0))</f>
        <v>Female</v>
      </c>
      <c r="E70" s="2" t="str">
        <f>INDEX([1]Customer!D:D,MATCH([1]Order!B70,[1]Customer!A:A,0))</f>
        <v>San Diego</v>
      </c>
      <c r="F70" s="2" t="str">
        <f>INDEX([1]Customer!E:E,MATCH([1]Order!B70,[1]Customer!A:A,0))</f>
        <v>USA</v>
      </c>
      <c r="G70" s="2" t="str">
        <f>INDEX('[1]Pnone Number'!B:B,MATCH([1]Order!B70,[1]Customer!A:A,0))</f>
        <v>555-1398</v>
      </c>
      <c r="H70" s="2" t="str">
        <f>_xlfn.XLOOKUP([1]Order!B70,'[1]Pnone Number'!A:A,'[1]Pnone Number'!B:B,"Not Found")</f>
        <v>555-1390</v>
      </c>
      <c r="I70" s="3">
        <v>41991</v>
      </c>
      <c r="J70" s="1" t="s">
        <v>18</v>
      </c>
      <c r="K70" s="1">
        <v>6</v>
      </c>
      <c r="L70" t="str" cm="1">
        <f t="array" ref="L70">_xlfn.IFS(K70&gt;=26,"LAPTOP", K70&gt;=21,"PHONE",K70&gt;=16,"RADIO",K70&gt;=11,"WRISTWATCH",K70&gt;=6,"T-SHIRT",K70&lt;=1,"KEYHOLDER")</f>
        <v>T-SHIRT</v>
      </c>
    </row>
    <row r="71" spans="1:12" x14ac:dyDescent="0.25">
      <c r="A71" s="1">
        <v>170</v>
      </c>
      <c r="B71" s="1">
        <v>10126</v>
      </c>
      <c r="C71" s="2" t="str">
        <f>INDEX([1]Customer!B:B,MATCH([1]Order!B71,[1]Customer!A:A,0))</f>
        <v xml:space="preserve">    Roy Reber</v>
      </c>
      <c r="D71" s="2" t="str">
        <f>INDEX([1]Customer!C:C,MATCH([1]Order!B71,[1]Customer!A:A,0))</f>
        <v>Male</v>
      </c>
      <c r="E71" s="2" t="str">
        <f>INDEX([1]Customer!D:D,MATCH([1]Order!B71,[1]Customer!A:A,0))</f>
        <v>Tokyo</v>
      </c>
      <c r="F71" s="2" t="str">
        <f>INDEX([1]Customer!E:E,MATCH([1]Order!B71,[1]Customer!A:A,0))</f>
        <v>Japan</v>
      </c>
      <c r="G71" s="2" t="str">
        <f>INDEX('[1]Pnone Number'!B:B,MATCH([1]Order!B71,[1]Customer!A:A,0))</f>
        <v>555-1496</v>
      </c>
      <c r="H71" s="2" t="str">
        <f>_xlfn.XLOOKUP([1]Order!B71,'[1]Pnone Number'!A:A,'[1]Pnone Number'!B:B,"Not Found")</f>
        <v>555-1486</v>
      </c>
      <c r="I71" s="3">
        <v>40411</v>
      </c>
      <c r="J71" s="1" t="s">
        <v>19</v>
      </c>
      <c r="K71" s="1">
        <v>4</v>
      </c>
      <c r="L71" t="s">
        <v>324</v>
      </c>
    </row>
    <row r="72" spans="1:12" x14ac:dyDescent="0.25">
      <c r="A72" s="1">
        <v>171</v>
      </c>
      <c r="B72" s="1">
        <v>10091</v>
      </c>
      <c r="C72" s="2" t="str">
        <f>INDEX([1]Customer!B:B,MATCH([1]Order!B72,[1]Customer!A:A,0))</f>
        <v xml:space="preserve">    Milagros Colangelo</v>
      </c>
      <c r="D72" s="2" t="str">
        <f>INDEX([1]Customer!C:C,MATCH([1]Order!B72,[1]Customer!A:A,0))</f>
        <v>Male</v>
      </c>
      <c r="E72" s="2" t="str">
        <f>INDEX([1]Customer!D:D,MATCH([1]Order!B72,[1]Customer!A:A,0))</f>
        <v>Katowice</v>
      </c>
      <c r="F72" s="2" t="str">
        <f>INDEX([1]Customer!E:E,MATCH([1]Order!B72,[1]Customer!A:A,0))</f>
        <v>Poland</v>
      </c>
      <c r="G72" s="2" t="str">
        <f>INDEX('[1]Pnone Number'!B:B,MATCH([1]Order!B72,[1]Customer!A:A,0))</f>
        <v>555-1424</v>
      </c>
      <c r="H72" s="2" t="str">
        <f>_xlfn.XLOOKUP([1]Order!B72,'[1]Pnone Number'!A:A,'[1]Pnone Number'!B:B,"Not Found")</f>
        <v>555-1416</v>
      </c>
      <c r="I72" s="3">
        <v>42234</v>
      </c>
      <c r="J72" s="1" t="s">
        <v>16</v>
      </c>
      <c r="K72" s="1">
        <v>7</v>
      </c>
      <c r="L72" t="str" cm="1">
        <f t="array" ref="L72">_xlfn.IFS(K72&gt;=26,"LAPTOP", K72&gt;=21,"PHONE",K72&gt;=16,"RADIO",K72&gt;=11,"WRISTWATCH",K72&gt;=6,"T-SHIRT",K72&lt;=1,"KEYHOLDER")</f>
        <v>T-SHIRT</v>
      </c>
    </row>
    <row r="73" spans="1:12" x14ac:dyDescent="0.25">
      <c r="A73" s="1">
        <v>172</v>
      </c>
      <c r="B73" s="1">
        <v>10055</v>
      </c>
      <c r="C73" s="2" t="str">
        <f>INDEX([1]Customer!B:B,MATCH([1]Order!B73,[1]Customer!A:A,0))</f>
        <v xml:space="preserve">    Joshua Farone</v>
      </c>
      <c r="D73" s="2" t="str">
        <f>INDEX([1]Customer!C:C,MATCH([1]Order!B73,[1]Customer!A:A,0))</f>
        <v>Male</v>
      </c>
      <c r="E73" s="2" t="str">
        <f>INDEX([1]Customer!D:D,MATCH([1]Order!B73,[1]Customer!A:A,0))</f>
        <v>Riyadh</v>
      </c>
      <c r="F73" s="2" t="str">
        <f>INDEX([1]Customer!E:E,MATCH([1]Order!B73,[1]Customer!A:A,0))</f>
        <v>Saudi Arabia</v>
      </c>
      <c r="G73" s="2" t="str">
        <f>INDEX('[1]Pnone Number'!B:B,MATCH([1]Order!B73,[1]Customer!A:A,0))</f>
        <v>555-1346</v>
      </c>
      <c r="H73" s="2" t="str">
        <f>_xlfn.XLOOKUP([1]Order!B73,'[1]Pnone Number'!A:A,'[1]Pnone Number'!B:B,"Not Found")</f>
        <v>555-1342</v>
      </c>
      <c r="I73" s="3">
        <v>40460</v>
      </c>
      <c r="J73" s="1" t="s">
        <v>11</v>
      </c>
      <c r="K73" s="1">
        <v>26</v>
      </c>
      <c r="L73" t="str" cm="1">
        <f t="array" ref="L73">_xlfn.IFS(K73&gt;=26,"LAPTOP", K73&gt;=21,"PHONE",K73&gt;=16,"RADIO",K73&gt;=11,"WRISTWATCH",K73&gt;=6,"T-SHIRT",K73&lt;=1,"KEYHOLDER")</f>
        <v>LAPTOP</v>
      </c>
    </row>
    <row r="74" spans="1:12" x14ac:dyDescent="0.25">
      <c r="A74" s="1">
        <v>173</v>
      </c>
      <c r="B74" s="1">
        <v>10003</v>
      </c>
      <c r="C74" s="2" t="str">
        <f>INDEX([1]Customer!B:B,MATCH([1]Order!B74,[1]Customer!A:A,0))</f>
        <v xml:space="preserve">    Sanford Xiong</v>
      </c>
      <c r="D74" s="2" t="str">
        <f>INDEX([1]Customer!C:C,MATCH([1]Order!B74,[1]Customer!A:A,0))</f>
        <v>Male</v>
      </c>
      <c r="E74" s="2" t="str">
        <f>INDEX([1]Customer!D:D,MATCH([1]Order!B74,[1]Customer!A:A,0))</f>
        <v>Sao Paulo</v>
      </c>
      <c r="F74" s="2" t="str">
        <f>INDEX([1]Customer!E:E,MATCH([1]Order!B74,[1]Customer!A:A,0))</f>
        <v>Brazil</v>
      </c>
      <c r="G74" s="2" t="str">
        <f>INDEX('[1]Pnone Number'!B:B,MATCH([1]Order!B74,[1]Customer!A:A,0))</f>
        <v>555-1238</v>
      </c>
      <c r="H74" s="2" t="str">
        <f>_xlfn.XLOOKUP([1]Order!B74,'[1]Pnone Number'!A:A,'[1]Pnone Number'!B:B,"Not Found")</f>
        <v>555-1238</v>
      </c>
      <c r="I74" s="3">
        <v>40326</v>
      </c>
      <c r="J74" s="1" t="s">
        <v>10</v>
      </c>
      <c r="K74" s="1">
        <v>9</v>
      </c>
      <c r="L74" t="str" cm="1">
        <f t="array" ref="L74">_xlfn.IFS(K74&gt;=26,"LAPTOP", K74&gt;=21,"PHONE",K74&gt;=16,"RADIO",K74&gt;=11,"WRISTWATCH",K74&gt;=6,"T-SHIRT",K74&lt;=1,"KEYHOLDER")</f>
        <v>T-SHIRT</v>
      </c>
    </row>
    <row r="75" spans="1:12" x14ac:dyDescent="0.25">
      <c r="A75" s="1">
        <v>174</v>
      </c>
      <c r="B75" s="1">
        <v>10116</v>
      </c>
      <c r="C75" s="2" t="str">
        <f>INDEX([1]Customer!B:B,MATCH([1]Order!B75,[1]Customer!A:A,0))</f>
        <v xml:space="preserve">    Michael Villareal</v>
      </c>
      <c r="D75" s="2" t="str">
        <f>INDEX([1]Customer!C:C,MATCH([1]Order!B75,[1]Customer!A:A,0))</f>
        <v>Male</v>
      </c>
      <c r="E75" s="2" t="str">
        <f>INDEX([1]Customer!D:D,MATCH([1]Order!B75,[1]Customer!A:A,0))</f>
        <v>Portland</v>
      </c>
      <c r="F75" s="2" t="str">
        <f>INDEX([1]Customer!E:E,MATCH([1]Order!B75,[1]Customer!A:A,0))</f>
        <v>USA</v>
      </c>
      <c r="G75" s="2" t="str">
        <f>INDEX('[1]Pnone Number'!B:B,MATCH([1]Order!B75,[1]Customer!A:A,0))</f>
        <v>555-1476</v>
      </c>
      <c r="H75" s="2" t="str">
        <f>_xlfn.XLOOKUP([1]Order!B75,'[1]Pnone Number'!A:A,'[1]Pnone Number'!B:B,"Not Found")</f>
        <v>555-1466</v>
      </c>
      <c r="I75" s="3">
        <v>40270</v>
      </c>
      <c r="J75" s="1" t="s">
        <v>19</v>
      </c>
      <c r="K75" s="1">
        <v>15</v>
      </c>
      <c r="L75" t="str" cm="1">
        <f t="array" ref="L75">_xlfn.IFS(K75&gt;=26,"LAPTOP", K75&gt;=21,"PHONE",K75&gt;=16,"RADIO",K75&gt;=11,"WRISTWATCH",K75&gt;=6,"T-SHIRT",K75&lt;=1,"KEYHOLDER")</f>
        <v>WRISTWATCH</v>
      </c>
    </row>
    <row r="76" spans="1:12" x14ac:dyDescent="0.25">
      <c r="A76" s="1">
        <v>175</v>
      </c>
      <c r="B76" s="1">
        <v>10002</v>
      </c>
      <c r="C76" s="2" t="str">
        <f>INDEX([1]Customer!B:B,MATCH([1]Order!B76,[1]Customer!A:A,0))</f>
        <v xml:space="preserve">    Patrica Courville</v>
      </c>
      <c r="D76" s="2" t="str">
        <f>INDEX([1]Customer!C:C,MATCH([1]Order!B76,[1]Customer!A:A,0))</f>
        <v>Female</v>
      </c>
      <c r="E76" s="2" t="str">
        <f>INDEX([1]Customer!D:D,MATCH([1]Order!B76,[1]Customer!A:A,0))</f>
        <v>New York Metro</v>
      </c>
      <c r="F76" s="2" t="str">
        <f>INDEX([1]Customer!E:E,MATCH([1]Order!B76,[1]Customer!A:A,0))</f>
        <v>USA</v>
      </c>
      <c r="G76" s="2" t="str">
        <f>INDEX('[1]Pnone Number'!B:B,MATCH([1]Order!B76,[1]Customer!A:A,0))</f>
        <v>555-1236</v>
      </c>
      <c r="H76" s="2" t="str">
        <f>_xlfn.XLOOKUP([1]Order!B76,'[1]Pnone Number'!A:A,'[1]Pnone Number'!B:B,"Not Found")</f>
        <v>555-1236</v>
      </c>
      <c r="I76" s="3">
        <v>40976</v>
      </c>
      <c r="J76" s="1" t="s">
        <v>12</v>
      </c>
      <c r="K76" s="1">
        <v>16</v>
      </c>
      <c r="L76" t="str" cm="1">
        <f t="array" ref="L76">_xlfn.IFS(K76&gt;=26,"LAPTOP", K76&gt;=21,"PHONE",K76&gt;=16,"RADIO",K76&gt;=11,"WRISTWATCH",K76&gt;=6,"T-SHIRT",K76&lt;=1,"KEYHOLDER")</f>
        <v>RADIO</v>
      </c>
    </row>
    <row r="77" spans="1:12" x14ac:dyDescent="0.25">
      <c r="A77" s="1">
        <v>176</v>
      </c>
      <c r="B77" s="1">
        <v>10001</v>
      </c>
      <c r="C77" s="2" t="str">
        <f>INDEX([1]Customer!B:B,MATCH([1]Order!B77,[1]Customer!A:A,0))</f>
        <v xml:space="preserve">    Cornelius Kujawa</v>
      </c>
      <c r="D77" s="2" t="str">
        <f>INDEX([1]Customer!C:C,MATCH([1]Order!B77,[1]Customer!A:A,0))</f>
        <v>Male</v>
      </c>
      <c r="E77" s="2" t="str">
        <f>INDEX([1]Customer!D:D,MATCH([1]Order!B77,[1]Customer!A:A,0))</f>
        <v>Tokyo</v>
      </c>
      <c r="F77" s="2" t="str">
        <f>INDEX([1]Customer!E:E,MATCH([1]Order!B77,[1]Customer!A:A,0))</f>
        <v>Japan</v>
      </c>
      <c r="G77" s="2" t="str">
        <f>INDEX('[1]Pnone Number'!B:B,MATCH([1]Order!B77,[1]Customer!A:A,0))</f>
        <v>555-1234</v>
      </c>
      <c r="H77" s="2" t="str">
        <f>_xlfn.XLOOKUP([1]Order!B77,'[1]Pnone Number'!A:A,'[1]Pnone Number'!B:B,"Not Found")</f>
        <v>555-1234</v>
      </c>
      <c r="I77" s="3">
        <v>41961</v>
      </c>
      <c r="J77" s="1" t="s">
        <v>10</v>
      </c>
      <c r="K77" s="1">
        <v>5</v>
      </c>
      <c r="L77" t="s">
        <v>324</v>
      </c>
    </row>
    <row r="78" spans="1:12" x14ac:dyDescent="0.25">
      <c r="A78" s="1">
        <v>177</v>
      </c>
      <c r="B78" s="1">
        <v>10050</v>
      </c>
      <c r="C78" s="2" t="str">
        <f>INDEX([1]Customer!B:B,MATCH([1]Order!B78,[1]Customer!A:A,0))</f>
        <v xml:space="preserve">    Christen Donnelly</v>
      </c>
      <c r="D78" s="2" t="str">
        <f>INDEX([1]Customer!C:C,MATCH([1]Order!B78,[1]Customer!A:A,0))</f>
        <v>Female</v>
      </c>
      <c r="E78" s="2" t="str">
        <f>INDEX([1]Customer!D:D,MATCH([1]Order!B78,[1]Customer!A:A,0))</f>
        <v>Shenyang</v>
      </c>
      <c r="F78" s="2" t="str">
        <f>INDEX([1]Customer!E:E,MATCH([1]Order!B78,[1]Customer!A:A,0))</f>
        <v>China</v>
      </c>
      <c r="G78" s="2" t="str">
        <f>INDEX('[1]Pnone Number'!B:B,MATCH([1]Order!B78,[1]Customer!A:A,0))</f>
        <v>555-1336</v>
      </c>
      <c r="H78" s="2" t="str">
        <f>_xlfn.XLOOKUP([1]Order!B78,'[1]Pnone Number'!A:A,'[1]Pnone Number'!B:B,"Not Found")</f>
        <v>555-1332</v>
      </c>
      <c r="I78" s="3">
        <v>42079</v>
      </c>
      <c r="J78" s="1" t="s">
        <v>10</v>
      </c>
      <c r="K78" s="1">
        <v>14</v>
      </c>
      <c r="L78" t="str" cm="1">
        <f t="array" ref="L78">_xlfn.IFS(K78&gt;=26,"LAPTOP", K78&gt;=21,"PHONE",K78&gt;=16,"RADIO",K78&gt;=11,"WRISTWATCH",K78&gt;=6,"T-SHIRT",K78&lt;=1,"KEYHOLDER")</f>
        <v>WRISTWATCH</v>
      </c>
    </row>
    <row r="79" spans="1:12" x14ac:dyDescent="0.25">
      <c r="A79" s="1">
        <v>178</v>
      </c>
      <c r="B79" s="1">
        <v>10125</v>
      </c>
      <c r="C79" s="2" t="str">
        <f>INDEX([1]Customer!B:B,MATCH([1]Order!B79,[1]Customer!A:A,0))</f>
        <v xml:space="preserve">    Kyra Coffin</v>
      </c>
      <c r="D79" s="2" t="str">
        <f>INDEX([1]Customer!C:C,MATCH([1]Order!B79,[1]Customer!A:A,0))</f>
        <v>Female</v>
      </c>
      <c r="E79" s="2" t="str">
        <f>INDEX([1]Customer!D:D,MATCH([1]Order!B79,[1]Customer!A:A,0))</f>
        <v>Accra</v>
      </c>
      <c r="F79" s="2" t="str">
        <f>INDEX([1]Customer!E:E,MATCH([1]Order!B79,[1]Customer!A:A,0))</f>
        <v>Ghana</v>
      </c>
      <c r="G79" s="2" t="str">
        <f>INDEX('[1]Pnone Number'!B:B,MATCH([1]Order!B79,[1]Customer!A:A,0))</f>
        <v>555-1494</v>
      </c>
      <c r="H79" s="2" t="str">
        <f>_xlfn.XLOOKUP([1]Order!B79,'[1]Pnone Number'!A:A,'[1]Pnone Number'!B:B,"Not Found")</f>
        <v>555-1484</v>
      </c>
      <c r="I79" s="3">
        <v>40922</v>
      </c>
      <c r="J79" s="1" t="s">
        <v>15</v>
      </c>
      <c r="K79" s="1">
        <v>2</v>
      </c>
      <c r="L79" t="s">
        <v>324</v>
      </c>
    </row>
    <row r="80" spans="1:12" x14ac:dyDescent="0.25">
      <c r="A80" s="1">
        <v>179</v>
      </c>
      <c r="B80" s="1">
        <v>10095</v>
      </c>
      <c r="C80" s="2" t="str">
        <f>INDEX([1]Customer!B:B,MATCH([1]Order!B80,[1]Customer!A:A,0))</f>
        <v xml:space="preserve">    Camelia Korn</v>
      </c>
      <c r="D80" s="2" t="str">
        <f>INDEX([1]Customer!C:C,MATCH([1]Order!B80,[1]Customer!A:A,0))</f>
        <v>Female</v>
      </c>
      <c r="E80" s="2" t="str">
        <f>INDEX([1]Customer!D:D,MATCH([1]Order!B80,[1]Customer!A:A,0))</f>
        <v>St. Louis</v>
      </c>
      <c r="F80" s="2" t="str">
        <f>INDEX([1]Customer!E:E,MATCH([1]Order!B80,[1]Customer!A:A,0))</f>
        <v>USA</v>
      </c>
      <c r="G80" s="2" t="str">
        <f>INDEX('[1]Pnone Number'!B:B,MATCH([1]Order!B80,[1]Customer!A:A,0))</f>
        <v>555-1432</v>
      </c>
      <c r="H80" s="2" t="str">
        <f>_xlfn.XLOOKUP([1]Order!B80,'[1]Pnone Number'!A:A,'[1]Pnone Number'!B:B,"Not Found")</f>
        <v>555-1424</v>
      </c>
      <c r="I80" s="3">
        <v>40416</v>
      </c>
      <c r="J80" s="1" t="s">
        <v>11</v>
      </c>
      <c r="K80" s="1">
        <v>12</v>
      </c>
      <c r="L80" t="str" cm="1">
        <f t="array" ref="L80">_xlfn.IFS(K80&gt;=26,"LAPTOP", K80&gt;=21,"PHONE",K80&gt;=16,"RADIO",K80&gt;=11,"WRISTWATCH",K80&gt;=6,"T-SHIRT",K80&lt;=1,"KEYHOLDER")</f>
        <v>WRISTWATCH</v>
      </c>
    </row>
    <row r="81" spans="1:12" x14ac:dyDescent="0.25">
      <c r="A81" s="1">
        <v>180</v>
      </c>
      <c r="B81" s="1">
        <v>10100</v>
      </c>
      <c r="C81" s="2" t="str">
        <f>INDEX([1]Customer!B:B,MATCH([1]Order!B81,[1]Customer!A:A,0))</f>
        <v xml:space="preserve">    Patrick Manuel</v>
      </c>
      <c r="D81" s="2" t="str">
        <f>INDEX([1]Customer!C:C,MATCH([1]Order!B81,[1]Customer!A:A,0))</f>
        <v>Male</v>
      </c>
      <c r="E81" s="2" t="str">
        <f>INDEX([1]Customer!D:D,MATCH([1]Order!B81,[1]Customer!A:A,0))</f>
        <v>Warsaw</v>
      </c>
      <c r="F81" s="2" t="str">
        <f>INDEX([1]Customer!E:E,MATCH([1]Order!B81,[1]Customer!A:A,0))</f>
        <v>Poland</v>
      </c>
      <c r="G81" s="2" t="str">
        <f>INDEX('[1]Pnone Number'!B:B,MATCH([1]Order!B81,[1]Customer!A:A,0))</f>
        <v>555-1442</v>
      </c>
      <c r="H81" s="2" t="str">
        <f>_xlfn.XLOOKUP([1]Order!B81,'[1]Pnone Number'!A:A,'[1]Pnone Number'!B:B,"Not Found")</f>
        <v>555-1434</v>
      </c>
      <c r="I81" s="3">
        <v>40219</v>
      </c>
      <c r="J81" s="1" t="s">
        <v>15</v>
      </c>
      <c r="K81" s="1">
        <v>19</v>
      </c>
      <c r="L81" t="str" cm="1">
        <f t="array" ref="L81">_xlfn.IFS(K81&gt;=26,"LAPTOP", K81&gt;=21,"PHONE",K81&gt;=16,"RADIO",K81&gt;=11,"WRISTWATCH",K81&gt;=6,"T-SHIRT",K81&lt;=1,"KEYHOLDER")</f>
        <v>RADIO</v>
      </c>
    </row>
    <row r="82" spans="1:12" x14ac:dyDescent="0.25">
      <c r="A82" s="1">
        <v>181</v>
      </c>
      <c r="B82" s="1">
        <v>10126</v>
      </c>
      <c r="C82" s="2" t="str">
        <f>INDEX([1]Customer!B:B,MATCH([1]Order!B82,[1]Customer!A:A,0))</f>
        <v xml:space="preserve">    Roy Reber</v>
      </c>
      <c r="D82" s="2" t="str">
        <f>INDEX([1]Customer!C:C,MATCH([1]Order!B82,[1]Customer!A:A,0))</f>
        <v>Male</v>
      </c>
      <c r="E82" s="2" t="str">
        <f>INDEX([1]Customer!D:D,MATCH([1]Order!B82,[1]Customer!A:A,0))</f>
        <v>Tokyo</v>
      </c>
      <c r="F82" s="2" t="str">
        <f>INDEX([1]Customer!E:E,MATCH([1]Order!B82,[1]Customer!A:A,0))</f>
        <v>Japan</v>
      </c>
      <c r="G82" s="2" t="str">
        <f>INDEX('[1]Pnone Number'!B:B,MATCH([1]Order!B82,[1]Customer!A:A,0))</f>
        <v>555-1496</v>
      </c>
      <c r="H82" s="2" t="str">
        <f>_xlfn.XLOOKUP([1]Order!B82,'[1]Pnone Number'!A:A,'[1]Pnone Number'!B:B,"Not Found")</f>
        <v>555-1486</v>
      </c>
      <c r="I82" s="3">
        <v>40198</v>
      </c>
      <c r="J82" s="1" t="s">
        <v>16</v>
      </c>
      <c r="K82" s="1">
        <v>26</v>
      </c>
      <c r="L82" t="str" cm="1">
        <f t="array" ref="L82">_xlfn.IFS(K82&gt;=26,"LAPTOP", K82&gt;=21,"PHONE",K82&gt;=16,"RADIO",K82&gt;=11,"WRISTWATCH",K82&gt;=6,"T-SHIRT",K82&lt;=1,"KEYHOLDER")</f>
        <v>LAPTOP</v>
      </c>
    </row>
    <row r="83" spans="1:12" x14ac:dyDescent="0.25">
      <c r="A83" s="1">
        <v>182</v>
      </c>
      <c r="B83" s="1">
        <v>10120</v>
      </c>
      <c r="C83" s="2" t="str">
        <f>INDEX([1]Customer!B:B,MATCH([1]Order!B83,[1]Customer!A:A,0))</f>
        <v xml:space="preserve">    Iris Delosantos</v>
      </c>
      <c r="D83" s="2" t="str">
        <f>INDEX([1]Customer!C:C,MATCH([1]Order!B83,[1]Customer!A:A,0))</f>
        <v>Female</v>
      </c>
      <c r="E83" s="2" t="str">
        <f>INDEX([1]Customer!D:D,MATCH([1]Order!B83,[1]Customer!A:A,0))</f>
        <v xml:space="preserve">Damman </v>
      </c>
      <c r="F83" s="2" t="str">
        <f>INDEX([1]Customer!E:E,MATCH([1]Order!B83,[1]Customer!A:A,0))</f>
        <v>Saudi Arabia</v>
      </c>
      <c r="G83" s="2" t="str">
        <f>INDEX('[1]Pnone Number'!B:B,MATCH([1]Order!B83,[1]Customer!A:A,0))</f>
        <v>555-1484</v>
      </c>
      <c r="H83" s="2" t="str">
        <f>_xlfn.XLOOKUP([1]Order!B83,'[1]Pnone Number'!A:A,'[1]Pnone Number'!B:B,"Not Found")</f>
        <v>555-1474</v>
      </c>
      <c r="I83" s="3">
        <v>40911</v>
      </c>
      <c r="J83" s="1" t="s">
        <v>12</v>
      </c>
      <c r="K83" s="1">
        <v>8</v>
      </c>
      <c r="L83" t="str" cm="1">
        <f t="array" ref="L83">_xlfn.IFS(K83&gt;=26,"LAPTOP", K83&gt;=21,"PHONE",K83&gt;=16,"RADIO",K83&gt;=11,"WRISTWATCH",K83&gt;=6,"T-SHIRT",K83&lt;=1,"KEYHOLDER")</f>
        <v>T-SHIRT</v>
      </c>
    </row>
    <row r="84" spans="1:12" x14ac:dyDescent="0.25">
      <c r="A84" s="1">
        <v>183</v>
      </c>
      <c r="B84" s="1">
        <v>10134</v>
      </c>
      <c r="C84" s="2" t="str">
        <f>INDEX([1]Customer!B:B,MATCH([1]Order!B84,[1]Customer!A:A,0))</f>
        <v xml:space="preserve">    Marco Jacobo</v>
      </c>
      <c r="D84" s="2" t="str">
        <f>INDEX([1]Customer!C:C,MATCH([1]Order!B84,[1]Customer!A:A,0))</f>
        <v>Male</v>
      </c>
      <c r="E84" s="2" t="str">
        <f>INDEX([1]Customer!D:D,MATCH([1]Order!B84,[1]Customer!A:A,0))</f>
        <v>Delhi</v>
      </c>
      <c r="F84" s="2" t="str">
        <f>INDEX([1]Customer!E:E,MATCH([1]Order!B84,[1]Customer!A:A,0))</f>
        <v>India</v>
      </c>
      <c r="G84" s="2" t="str">
        <f>INDEX('[1]Pnone Number'!B:B,MATCH([1]Order!B84,[1]Customer!A:A,0))</f>
        <v>555-1512</v>
      </c>
      <c r="H84" s="2" t="str">
        <f>_xlfn.XLOOKUP([1]Order!B84,'[1]Pnone Number'!A:A,'[1]Pnone Number'!B:B,"Not Found")</f>
        <v>555-1502</v>
      </c>
      <c r="I84" s="3">
        <v>40665</v>
      </c>
      <c r="J84" s="1" t="s">
        <v>18</v>
      </c>
      <c r="K84" s="1">
        <v>4</v>
      </c>
      <c r="L84" t="s">
        <v>324</v>
      </c>
    </row>
    <row r="85" spans="1:12" x14ac:dyDescent="0.25">
      <c r="A85" s="1">
        <v>184</v>
      </c>
      <c r="B85" s="1">
        <v>10008</v>
      </c>
      <c r="C85" s="2" t="str">
        <f>INDEX([1]Customer!B:B,MATCH([1]Order!B85,[1]Customer!A:A,0))</f>
        <v xml:space="preserve">    Vernon Addy</v>
      </c>
      <c r="D85" s="2" t="str">
        <f>INDEX([1]Customer!C:C,MATCH([1]Order!B85,[1]Customer!A:A,0))</f>
        <v>Male</v>
      </c>
      <c r="E85" s="2" t="str">
        <f>INDEX([1]Customer!D:D,MATCH([1]Order!B85,[1]Customer!A:A,0))</f>
        <v>Mumbai</v>
      </c>
      <c r="F85" s="2" t="str">
        <f>INDEX([1]Customer!E:E,MATCH([1]Order!B85,[1]Customer!A:A,0))</f>
        <v>India</v>
      </c>
      <c r="G85" s="2" t="str">
        <f>INDEX('[1]Pnone Number'!B:B,MATCH([1]Order!B85,[1]Customer!A:A,0))</f>
        <v>555-1248</v>
      </c>
      <c r="H85" s="2" t="str">
        <f>_xlfn.XLOOKUP([1]Order!B85,'[1]Pnone Number'!A:A,'[1]Pnone Number'!B:B,"Not Found")</f>
        <v>555-1248</v>
      </c>
      <c r="I85" s="3">
        <v>41827</v>
      </c>
      <c r="J85" s="1" t="s">
        <v>15</v>
      </c>
      <c r="K85" s="1">
        <v>7</v>
      </c>
      <c r="L85" t="str" cm="1">
        <f t="array" ref="L85">_xlfn.IFS(K85&gt;=26,"LAPTOP", K85&gt;=21,"PHONE",K85&gt;=16,"RADIO",K85&gt;=11,"WRISTWATCH",K85&gt;=6,"T-SHIRT",K85&lt;=1,"KEYHOLDER")</f>
        <v>T-SHIRT</v>
      </c>
    </row>
    <row r="86" spans="1:12" x14ac:dyDescent="0.25">
      <c r="A86" s="1">
        <v>185</v>
      </c>
      <c r="B86" s="1">
        <v>10082</v>
      </c>
      <c r="C86" s="2" t="str">
        <f>INDEX([1]Customer!B:B,MATCH([1]Order!B86,[1]Customer!A:A,0))</f>
        <v xml:space="preserve">    Charles Ascencio</v>
      </c>
      <c r="D86" s="2" t="str">
        <f>INDEX([1]Customer!C:C,MATCH([1]Order!B86,[1]Customer!A:A,0))</f>
        <v>Male</v>
      </c>
      <c r="E86" s="2" t="str">
        <f>INDEX([1]Customer!D:D,MATCH([1]Order!B86,[1]Customer!A:A,0))</f>
        <v>Rome</v>
      </c>
      <c r="F86" s="2" t="str">
        <f>INDEX([1]Customer!E:E,MATCH([1]Order!B86,[1]Customer!A:A,0))</f>
        <v>Italy</v>
      </c>
      <c r="G86" s="2" t="str">
        <f>INDEX('[1]Pnone Number'!B:B,MATCH([1]Order!B86,[1]Customer!A:A,0))</f>
        <v>555-1404</v>
      </c>
      <c r="H86" s="2" t="str">
        <f>_xlfn.XLOOKUP([1]Order!B86,'[1]Pnone Number'!A:A,'[1]Pnone Number'!B:B,"Not Found")</f>
        <v>555-1396</v>
      </c>
      <c r="I86" s="3">
        <v>40190</v>
      </c>
      <c r="J86" s="1" t="s">
        <v>11</v>
      </c>
      <c r="K86" s="1">
        <v>23</v>
      </c>
      <c r="L86" t="str" cm="1">
        <f t="array" ref="L86">_xlfn.IFS(K86&gt;=26,"LAPTOP", K86&gt;=21,"PHONE",K86&gt;=16,"RADIO",K86&gt;=11,"WRISTWATCH",K86&gt;=6,"T-SHIRT",K86&lt;=1,"KEYHOLDER")</f>
        <v>PHONE</v>
      </c>
    </row>
    <row r="87" spans="1:12" x14ac:dyDescent="0.25">
      <c r="A87" s="1">
        <v>186</v>
      </c>
      <c r="B87" s="1">
        <v>10005</v>
      </c>
      <c r="C87" s="2" t="str">
        <f>INDEX([1]Customer!B:B,MATCH([1]Order!B87,[1]Customer!A:A,0))</f>
        <v xml:space="preserve">    Kathrine Fritzler</v>
      </c>
      <c r="D87" s="2" t="str">
        <f>INDEX([1]Customer!C:C,MATCH([1]Order!B87,[1]Customer!A:A,0))</f>
        <v>Female</v>
      </c>
      <c r="E87" s="2" t="str">
        <f>INDEX([1]Customer!D:D,MATCH([1]Order!B87,[1]Customer!A:A,0))</f>
        <v>Mexico City</v>
      </c>
      <c r="F87" s="2" t="str">
        <f>INDEX([1]Customer!E:E,MATCH([1]Order!B87,[1]Customer!A:A,0))</f>
        <v>Mexico</v>
      </c>
      <c r="G87" s="2" t="str">
        <f>INDEX('[1]Pnone Number'!B:B,MATCH([1]Order!B87,[1]Customer!A:A,0))</f>
        <v>555-1242</v>
      </c>
      <c r="H87" s="2" t="str">
        <f>_xlfn.XLOOKUP([1]Order!B87,'[1]Pnone Number'!A:A,'[1]Pnone Number'!B:B,"Not Found")</f>
        <v>555-1242</v>
      </c>
      <c r="I87" s="3">
        <v>41919</v>
      </c>
      <c r="J87" s="1" t="s">
        <v>14</v>
      </c>
      <c r="K87" s="1">
        <v>8</v>
      </c>
      <c r="L87" t="str" cm="1">
        <f t="array" ref="L87">_xlfn.IFS(K87&gt;=26,"LAPTOP", K87&gt;=21,"PHONE",K87&gt;=16,"RADIO",K87&gt;=11,"WRISTWATCH",K87&gt;=6,"T-SHIRT",K87&lt;=1,"KEYHOLDER")</f>
        <v>T-SHIRT</v>
      </c>
    </row>
    <row r="88" spans="1:12" x14ac:dyDescent="0.25">
      <c r="A88" s="1">
        <v>187</v>
      </c>
      <c r="B88" s="1">
        <v>10146</v>
      </c>
      <c r="C88" s="2" t="str">
        <f>INDEX([1]Customer!B:B,MATCH([1]Order!B88,[1]Customer!A:A,0))</f>
        <v xml:space="preserve">    Bobby Greening</v>
      </c>
      <c r="D88" s="2" t="str">
        <f>INDEX([1]Customer!C:C,MATCH([1]Order!B88,[1]Customer!A:A,0))</f>
        <v>Male</v>
      </c>
      <c r="E88" s="2" t="str">
        <f>INDEX([1]Customer!D:D,MATCH([1]Order!B88,[1]Customer!A:A,0))</f>
        <v>Dallas</v>
      </c>
      <c r="F88" s="2" t="str">
        <f>INDEX([1]Customer!E:E,MATCH([1]Order!B88,[1]Customer!A:A,0))</f>
        <v>USA</v>
      </c>
      <c r="G88" s="2">
        <f>INDEX('[1]Pnone Number'!B:B,MATCH([1]Order!B88,[1]Customer!A:A,0))</f>
        <v>0</v>
      </c>
      <c r="H88" s="2" t="str">
        <f>_xlfn.XLOOKUP([1]Order!B88,'[1]Pnone Number'!A:A,'[1]Pnone Number'!B:B,"Not Found")</f>
        <v>555-1526</v>
      </c>
      <c r="I88" s="3">
        <v>42310</v>
      </c>
      <c r="J88" s="1" t="s">
        <v>14</v>
      </c>
      <c r="K88" s="1">
        <v>7</v>
      </c>
      <c r="L88" t="str" cm="1">
        <f t="array" ref="L88">_xlfn.IFS(K88&gt;=26,"LAPTOP", K88&gt;=21,"PHONE",K88&gt;=16,"RADIO",K88&gt;=11,"WRISTWATCH",K88&gt;=6,"T-SHIRT",K88&lt;=1,"KEYHOLDER")</f>
        <v>T-SHIRT</v>
      </c>
    </row>
    <row r="89" spans="1:12" x14ac:dyDescent="0.25">
      <c r="A89" s="1">
        <v>188</v>
      </c>
      <c r="B89" s="1">
        <v>10041</v>
      </c>
      <c r="C89" s="2" t="str">
        <f>INDEX([1]Customer!B:B,MATCH([1]Order!B89,[1]Customer!A:A,0))</f>
        <v xml:space="preserve">    Mattie Gebhardt</v>
      </c>
      <c r="D89" s="2" t="str">
        <f>INDEX([1]Customer!C:C,MATCH([1]Order!B89,[1]Customer!A:A,0))</f>
        <v>Male</v>
      </c>
      <c r="E89" s="2" t="str">
        <f>INDEX([1]Customer!D:D,MATCH([1]Order!B89,[1]Customer!A:A,0))</f>
        <v>Tokyo</v>
      </c>
      <c r="F89" s="2" t="str">
        <f>INDEX([1]Customer!E:E,MATCH([1]Order!B89,[1]Customer!A:A,0))</f>
        <v>Japan</v>
      </c>
      <c r="G89" s="2" t="str">
        <f>INDEX('[1]Pnone Number'!B:B,MATCH([1]Order!B89,[1]Customer!A:A,0))</f>
        <v>555-1318</v>
      </c>
      <c r="H89" s="2" t="str">
        <f>_xlfn.XLOOKUP([1]Order!B89,'[1]Pnone Number'!A:A,'[1]Pnone Number'!B:B,"Not Found")</f>
        <v>555-1314</v>
      </c>
      <c r="I89" s="3">
        <v>40856</v>
      </c>
      <c r="J89" s="1" t="s">
        <v>15</v>
      </c>
      <c r="K89" s="1">
        <v>17</v>
      </c>
      <c r="L89" t="str" cm="1">
        <f t="array" ref="L89">_xlfn.IFS(K89&gt;=26,"LAPTOP", K89&gt;=21,"PHONE",K89&gt;=16,"RADIO",K89&gt;=11,"WRISTWATCH",K89&gt;=6,"T-SHIRT",K89&lt;=1,"KEYHOLDER")</f>
        <v>RADIO</v>
      </c>
    </row>
    <row r="90" spans="1:12" x14ac:dyDescent="0.25">
      <c r="A90" s="1">
        <v>189</v>
      </c>
      <c r="B90" s="1">
        <v>10028</v>
      </c>
      <c r="C90" s="2" t="str">
        <f>INDEX([1]Customer!B:B,MATCH([1]Order!B90,[1]Customer!A:A,0))</f>
        <v xml:space="preserve">    Margery Farabee</v>
      </c>
      <c r="D90" s="2" t="str">
        <f>INDEX([1]Customer!C:C,MATCH([1]Order!B90,[1]Customer!A:A,0))</f>
        <v>Female</v>
      </c>
      <c r="E90" s="2" t="str">
        <f>INDEX([1]Customer!D:D,MATCH([1]Order!B90,[1]Customer!A:A,0))</f>
        <v>Toronto</v>
      </c>
      <c r="F90" s="2" t="str">
        <f>INDEX([1]Customer!E:E,MATCH([1]Order!B90,[1]Customer!A:A,0))</f>
        <v>Canada</v>
      </c>
      <c r="G90" s="2" t="str">
        <f>INDEX('[1]Pnone Number'!B:B,MATCH([1]Order!B90,[1]Customer!A:A,0))</f>
        <v>555-1292</v>
      </c>
      <c r="H90" s="2" t="str">
        <f>_xlfn.XLOOKUP([1]Order!B90,'[1]Pnone Number'!A:A,'[1]Pnone Number'!B:B,"Not Found")</f>
        <v>555-1288</v>
      </c>
      <c r="I90" s="3">
        <v>41526</v>
      </c>
      <c r="J90" s="1" t="s">
        <v>13</v>
      </c>
      <c r="K90" s="1">
        <v>20</v>
      </c>
      <c r="L90" t="str" cm="1">
        <f t="array" ref="L90">_xlfn.IFS(K90&gt;=26,"LAPTOP", K90&gt;=21,"PHONE",K90&gt;=16,"RADIO",K90&gt;=11,"WRISTWATCH",K90&gt;=6,"T-SHIRT",K90&lt;=1,"KEYHOLDER")</f>
        <v>RADIO</v>
      </c>
    </row>
    <row r="91" spans="1:12" x14ac:dyDescent="0.25">
      <c r="A91" s="1">
        <v>190</v>
      </c>
      <c r="B91" s="1">
        <v>10060</v>
      </c>
      <c r="C91" s="2" t="str">
        <f>INDEX([1]Customer!B:B,MATCH([1]Order!B91,[1]Customer!A:A,0))</f>
        <v xml:space="preserve">    Solomon Mahurin</v>
      </c>
      <c r="D91" s="2" t="str">
        <f>INDEX([1]Customer!C:C,MATCH([1]Order!B91,[1]Customer!A:A,0))</f>
        <v>Male</v>
      </c>
      <c r="E91" s="2" t="str">
        <f>INDEX([1]Customer!D:D,MATCH([1]Order!B91,[1]Customer!A:A,0))</f>
        <v>San Jose</v>
      </c>
      <c r="F91" s="2" t="str">
        <f>INDEX([1]Customer!E:E,MATCH([1]Order!B91,[1]Customer!A:A,0))</f>
        <v>USA</v>
      </c>
      <c r="G91" s="2" t="str">
        <f>INDEX('[1]Pnone Number'!B:B,MATCH([1]Order!B91,[1]Customer!A:A,0))</f>
        <v>555-1358</v>
      </c>
      <c r="H91" s="2" t="str">
        <f>_xlfn.XLOOKUP([1]Order!B91,'[1]Pnone Number'!A:A,'[1]Pnone Number'!B:B,"Not Found")</f>
        <v>555-1352</v>
      </c>
      <c r="I91" s="3">
        <v>41193</v>
      </c>
      <c r="J91" s="1" t="s">
        <v>11</v>
      </c>
      <c r="K91" s="1">
        <v>7</v>
      </c>
      <c r="L91" t="str" cm="1">
        <f t="array" ref="L91">_xlfn.IFS(K91&gt;=26,"LAPTOP", K91&gt;=21,"PHONE",K91&gt;=16,"RADIO",K91&gt;=11,"WRISTWATCH",K91&gt;=6,"T-SHIRT",K91&lt;=1,"KEYHOLDER")</f>
        <v>T-SHIRT</v>
      </c>
    </row>
    <row r="92" spans="1:12" x14ac:dyDescent="0.25">
      <c r="A92" s="1">
        <v>191</v>
      </c>
      <c r="B92" s="1">
        <v>10149</v>
      </c>
      <c r="C92" s="2" t="str">
        <f>INDEX([1]Customer!B:B,MATCH([1]Order!B92,[1]Customer!A:A,0))</f>
        <v xml:space="preserve">    Tomas Coppinger</v>
      </c>
      <c r="D92" s="2" t="str">
        <f>INDEX([1]Customer!C:C,MATCH([1]Order!B92,[1]Customer!A:A,0))</f>
        <v>Male</v>
      </c>
      <c r="E92" s="2" t="str">
        <f>INDEX([1]Customer!D:D,MATCH([1]Order!B92,[1]Customer!A:A,0))</f>
        <v>Khartoum</v>
      </c>
      <c r="F92" s="2" t="str">
        <f>INDEX([1]Customer!E:E,MATCH([1]Order!B92,[1]Customer!A:A,0))</f>
        <v>Sudan</v>
      </c>
      <c r="G92" s="2">
        <f>INDEX('[1]Pnone Number'!B:B,MATCH([1]Order!B92,[1]Customer!A:A,0))</f>
        <v>0</v>
      </c>
      <c r="H92" s="2" t="str">
        <f>_xlfn.XLOOKUP([1]Order!B92,'[1]Pnone Number'!A:A,'[1]Pnone Number'!B:B,"Not Found")</f>
        <v>555-1532</v>
      </c>
      <c r="I92" s="3">
        <v>41787</v>
      </c>
      <c r="J92" s="1" t="s">
        <v>11</v>
      </c>
      <c r="K92" s="1">
        <v>3</v>
      </c>
      <c r="L92" t="s">
        <v>324</v>
      </c>
    </row>
    <row r="93" spans="1:12" x14ac:dyDescent="0.25">
      <c r="A93" s="1">
        <v>192</v>
      </c>
      <c r="B93" s="1">
        <v>10035</v>
      </c>
      <c r="C93" s="2" t="str">
        <f>INDEX([1]Customer!B:B,MATCH([1]Order!B93,[1]Customer!A:A,0))</f>
        <v xml:space="preserve">    Houston Gouin</v>
      </c>
      <c r="D93" s="2" t="str">
        <f>INDEX([1]Customer!C:C,MATCH([1]Order!B93,[1]Customer!A:A,0))</f>
        <v>Male</v>
      </c>
      <c r="E93" s="2" t="str">
        <f>INDEX([1]Customer!D:D,MATCH([1]Order!B93,[1]Customer!A:A,0))</f>
        <v xml:space="preserve">Damman </v>
      </c>
      <c r="F93" s="2" t="str">
        <f>INDEX([1]Customer!E:E,MATCH([1]Order!B93,[1]Customer!A:A,0))</f>
        <v>Saudi Arabia</v>
      </c>
      <c r="G93" s="2" t="str">
        <f>INDEX('[1]Pnone Number'!B:B,MATCH([1]Order!B93,[1]Customer!A:A,0))</f>
        <v>555-1306</v>
      </c>
      <c r="H93" s="2" t="str">
        <f>_xlfn.XLOOKUP([1]Order!B93,'[1]Pnone Number'!A:A,'[1]Pnone Number'!B:B,"Not Found")</f>
        <v>555-1302</v>
      </c>
      <c r="I93" s="3">
        <v>41685</v>
      </c>
      <c r="J93" s="1" t="s">
        <v>11</v>
      </c>
      <c r="K93" s="1">
        <v>2</v>
      </c>
      <c r="L93" t="s">
        <v>324</v>
      </c>
    </row>
    <row r="94" spans="1:12" x14ac:dyDescent="0.25">
      <c r="A94" s="1">
        <v>193</v>
      </c>
      <c r="B94" s="1">
        <v>10121</v>
      </c>
      <c r="C94" s="2" t="str">
        <f>INDEX([1]Customer!B:B,MATCH([1]Order!B94,[1]Customer!A:A,0))</f>
        <v xml:space="preserve">    Dorris Bennetts</v>
      </c>
      <c r="D94" s="2" t="str">
        <f>INDEX([1]Customer!C:C,MATCH([1]Order!B94,[1]Customer!A:A,0))</f>
        <v>Female</v>
      </c>
      <c r="E94" s="2" t="str">
        <f>INDEX([1]Customer!D:D,MATCH([1]Order!B94,[1]Customer!A:A,0))</f>
        <v>Copenhagen</v>
      </c>
      <c r="F94" s="2" t="str">
        <f>INDEX([1]Customer!E:E,MATCH([1]Order!B94,[1]Customer!A:A,0))</f>
        <v>Denmark</v>
      </c>
      <c r="G94" s="2" t="str">
        <f>INDEX('[1]Pnone Number'!B:B,MATCH([1]Order!B94,[1]Customer!A:A,0))</f>
        <v>555-1486</v>
      </c>
      <c r="H94" s="2" t="str">
        <f>_xlfn.XLOOKUP([1]Order!B94,'[1]Pnone Number'!A:A,'[1]Pnone Number'!B:B,"Not Found")</f>
        <v>555-1476</v>
      </c>
      <c r="I94" s="3">
        <v>42360</v>
      </c>
      <c r="J94" s="1" t="s">
        <v>13</v>
      </c>
      <c r="K94" s="1">
        <v>1</v>
      </c>
      <c r="L94" t="str" cm="1">
        <f t="array" ref="L94">_xlfn.IFS(K94&gt;=26,"LAPTOP", K94&gt;=21,"PHONE",K94&gt;=16,"RADIO",K94&gt;=11,"WRISTWATCH",K94&gt;=6,"T-SHIRT",K94&lt;=1,"KEYHOLDER")</f>
        <v>KEYHOLDER</v>
      </c>
    </row>
    <row r="95" spans="1:12" x14ac:dyDescent="0.25">
      <c r="A95" s="1">
        <v>194</v>
      </c>
      <c r="B95" s="1">
        <v>10121</v>
      </c>
      <c r="C95" s="2" t="str">
        <f>INDEX([1]Customer!B:B,MATCH([1]Order!B95,[1]Customer!A:A,0))</f>
        <v xml:space="preserve">    Dorris Bennetts</v>
      </c>
      <c r="D95" s="2" t="str">
        <f>INDEX([1]Customer!C:C,MATCH([1]Order!B95,[1]Customer!A:A,0))</f>
        <v>Female</v>
      </c>
      <c r="E95" s="2" t="str">
        <f>INDEX([1]Customer!D:D,MATCH([1]Order!B95,[1]Customer!A:A,0))</f>
        <v>Copenhagen</v>
      </c>
      <c r="F95" s="2" t="str">
        <f>INDEX([1]Customer!E:E,MATCH([1]Order!B95,[1]Customer!A:A,0))</f>
        <v>Denmark</v>
      </c>
      <c r="G95" s="2" t="str">
        <f>INDEX('[1]Pnone Number'!B:B,MATCH([1]Order!B95,[1]Customer!A:A,0))</f>
        <v>555-1486</v>
      </c>
      <c r="H95" s="2" t="str">
        <f>_xlfn.XLOOKUP([1]Order!B95,'[1]Pnone Number'!A:A,'[1]Pnone Number'!B:B,"Not Found")</f>
        <v>555-1476</v>
      </c>
      <c r="I95" s="3">
        <v>40235</v>
      </c>
      <c r="J95" s="1" t="s">
        <v>14</v>
      </c>
      <c r="K95" s="1">
        <v>15</v>
      </c>
      <c r="L95" t="str" cm="1">
        <f t="array" ref="L95">_xlfn.IFS(K95&gt;=26,"LAPTOP", K95&gt;=21,"PHONE",K95&gt;=16,"RADIO",K95&gt;=11,"WRISTWATCH",K95&gt;=6,"T-SHIRT",K95&lt;=1,"KEYHOLDER")</f>
        <v>WRISTWATCH</v>
      </c>
    </row>
    <row r="96" spans="1:12" x14ac:dyDescent="0.25">
      <c r="A96" s="1">
        <v>195</v>
      </c>
      <c r="B96" s="1">
        <v>10073</v>
      </c>
      <c r="C96" s="2" t="str">
        <f>INDEX([1]Customer!B:B,MATCH([1]Order!B96,[1]Customer!A:A,0))</f>
        <v xml:space="preserve">    Danuta Hennig</v>
      </c>
      <c r="D96" s="2" t="str">
        <f>INDEX([1]Customer!C:C,MATCH([1]Order!B96,[1]Customer!A:A,0))</f>
        <v>Female</v>
      </c>
      <c r="E96" s="2" t="str">
        <f>INDEX([1]Customer!D:D,MATCH([1]Order!B96,[1]Customer!A:A,0))</f>
        <v>Durban</v>
      </c>
      <c r="F96" s="2" t="str">
        <f>INDEX([1]Customer!E:E,MATCH([1]Order!B96,[1]Customer!A:A,0))</f>
        <v>South Africa</v>
      </c>
      <c r="G96" s="2" t="str">
        <f>INDEX('[1]Pnone Number'!B:B,MATCH([1]Order!B96,[1]Customer!A:A,0))</f>
        <v>555-1386</v>
      </c>
      <c r="H96" s="2" t="str">
        <f>_xlfn.XLOOKUP([1]Order!B96,'[1]Pnone Number'!A:A,'[1]Pnone Number'!B:B,"Not Found")</f>
        <v>Not Found</v>
      </c>
      <c r="I96" s="3">
        <v>42242</v>
      </c>
      <c r="J96" s="1" t="s">
        <v>17</v>
      </c>
      <c r="K96" s="1">
        <v>12</v>
      </c>
      <c r="L96" t="str" cm="1">
        <f t="array" ref="L96">_xlfn.IFS(K96&gt;=26,"LAPTOP", K96&gt;=21,"PHONE",K96&gt;=16,"RADIO",K96&gt;=11,"WRISTWATCH",K96&gt;=6,"T-SHIRT",K96&lt;=1,"KEYHOLDER")</f>
        <v>WRISTWATCH</v>
      </c>
    </row>
    <row r="97" spans="1:12" x14ac:dyDescent="0.25">
      <c r="A97" s="1">
        <v>196</v>
      </c>
      <c r="B97" s="1">
        <v>10027</v>
      </c>
      <c r="C97" s="2" t="str">
        <f>INDEX([1]Customer!B:B,MATCH([1]Order!B97,[1]Customer!A:A,0))</f>
        <v xml:space="preserve">    Leona Saia</v>
      </c>
      <c r="D97" s="2" t="str">
        <f>INDEX([1]Customer!C:C,MATCH([1]Order!B97,[1]Customer!A:A,0))</f>
        <v>Female</v>
      </c>
      <c r="E97" s="2" t="str">
        <f>INDEX([1]Customer!D:D,MATCH([1]Order!B97,[1]Customer!A:A,0))</f>
        <v>Kuala Lumpur</v>
      </c>
      <c r="F97" s="2" t="str">
        <f>INDEX([1]Customer!E:E,MATCH([1]Order!B97,[1]Customer!A:A,0))</f>
        <v>Malaysia</v>
      </c>
      <c r="G97" s="2" t="str">
        <f>INDEX('[1]Pnone Number'!B:B,MATCH([1]Order!B97,[1]Customer!A:A,0))</f>
        <v>555-1290</v>
      </c>
      <c r="H97" s="2" t="str">
        <f>_xlfn.XLOOKUP([1]Order!B97,'[1]Pnone Number'!A:A,'[1]Pnone Number'!B:B,"Not Found")</f>
        <v>555-1286</v>
      </c>
      <c r="I97" s="3">
        <v>41580</v>
      </c>
      <c r="J97" s="1" t="s">
        <v>16</v>
      </c>
      <c r="K97" s="1">
        <v>25</v>
      </c>
      <c r="L97" t="str" cm="1">
        <f t="array" ref="L97">_xlfn.IFS(K97&gt;=26,"LAPTOP", K97&gt;=21,"PHONE",K97&gt;=16,"RADIO",K97&gt;=11,"WRISTWATCH",K97&gt;=6,"T-SHIRT",K97&lt;=1,"KEYHOLDER")</f>
        <v>PHONE</v>
      </c>
    </row>
    <row r="98" spans="1:12" x14ac:dyDescent="0.25">
      <c r="A98" s="1">
        <v>197</v>
      </c>
      <c r="B98" s="1">
        <v>10120</v>
      </c>
      <c r="C98" s="2" t="str">
        <f>INDEX([1]Customer!B:B,MATCH([1]Order!B98,[1]Customer!A:A,0))</f>
        <v xml:space="preserve">    Iris Delosantos</v>
      </c>
      <c r="D98" s="2" t="str">
        <f>INDEX([1]Customer!C:C,MATCH([1]Order!B98,[1]Customer!A:A,0))</f>
        <v>Female</v>
      </c>
      <c r="E98" s="2" t="str">
        <f>INDEX([1]Customer!D:D,MATCH([1]Order!B98,[1]Customer!A:A,0))</f>
        <v xml:space="preserve">Damman </v>
      </c>
      <c r="F98" s="2" t="str">
        <f>INDEX([1]Customer!E:E,MATCH([1]Order!B98,[1]Customer!A:A,0))</f>
        <v>Saudi Arabia</v>
      </c>
      <c r="G98" s="2" t="str">
        <f>INDEX('[1]Pnone Number'!B:B,MATCH([1]Order!B98,[1]Customer!A:A,0))</f>
        <v>555-1484</v>
      </c>
      <c r="H98" s="2" t="str">
        <f>_xlfn.XLOOKUP([1]Order!B98,'[1]Pnone Number'!A:A,'[1]Pnone Number'!B:B,"Not Found")</f>
        <v>555-1474</v>
      </c>
      <c r="I98" s="3">
        <v>40902</v>
      </c>
      <c r="J98" s="1" t="s">
        <v>17</v>
      </c>
      <c r="K98" s="1">
        <v>18</v>
      </c>
      <c r="L98" t="str" cm="1">
        <f t="array" ref="L98">_xlfn.IFS(K98&gt;=26,"LAPTOP", K98&gt;=21,"PHONE",K98&gt;=16,"RADIO",K98&gt;=11,"WRISTWATCH",K98&gt;=6,"T-SHIRT",K98&lt;=1,"KEYHOLDER")</f>
        <v>RADIO</v>
      </c>
    </row>
    <row r="99" spans="1:12" x14ac:dyDescent="0.25">
      <c r="A99" s="1">
        <v>198</v>
      </c>
      <c r="B99" s="1">
        <v>10062</v>
      </c>
      <c r="C99" s="2" t="str">
        <f>INDEX([1]Customer!B:B,MATCH([1]Order!B99,[1]Customer!A:A,0))</f>
        <v xml:space="preserve">    Josefa Effinger</v>
      </c>
      <c r="D99" s="2" t="str">
        <f>INDEX([1]Customer!C:C,MATCH([1]Order!B99,[1]Customer!A:A,0))</f>
        <v>Male</v>
      </c>
      <c r="E99" s="2" t="str">
        <f>INDEX([1]Customer!D:D,MATCH([1]Order!B99,[1]Customer!A:A,0))</f>
        <v>Copenhagen</v>
      </c>
      <c r="F99" s="2" t="str">
        <f>INDEX([1]Customer!E:E,MATCH([1]Order!B99,[1]Customer!A:A,0))</f>
        <v>Denmark</v>
      </c>
      <c r="G99" s="2" t="str">
        <f>INDEX('[1]Pnone Number'!B:B,MATCH([1]Order!B99,[1]Customer!A:A,0))</f>
        <v>555-1362</v>
      </c>
      <c r="H99" s="2" t="str">
        <f>_xlfn.XLOOKUP([1]Order!B99,'[1]Pnone Number'!A:A,'[1]Pnone Number'!B:B,"Not Found")</f>
        <v>555-1356</v>
      </c>
      <c r="I99" s="3">
        <v>41792</v>
      </c>
      <c r="J99" s="1" t="s">
        <v>14</v>
      </c>
      <c r="K99" s="1">
        <v>3</v>
      </c>
      <c r="L99" t="s">
        <v>324</v>
      </c>
    </row>
    <row r="100" spans="1:12" x14ac:dyDescent="0.25">
      <c r="A100" s="1">
        <v>199</v>
      </c>
      <c r="B100" s="1">
        <v>10039</v>
      </c>
      <c r="C100" s="2" t="str">
        <f>INDEX([1]Customer!B:B,MATCH([1]Order!B100,[1]Customer!A:A,0))</f>
        <v xml:space="preserve">    Jere Waters</v>
      </c>
      <c r="D100" s="2" t="str">
        <f>INDEX([1]Customer!C:C,MATCH([1]Order!B100,[1]Customer!A:A,0))</f>
        <v>Male</v>
      </c>
      <c r="E100" s="2" t="str">
        <f>INDEX([1]Customer!D:D,MATCH([1]Order!B100,[1]Customer!A:A,0))</f>
        <v>Cincinnati</v>
      </c>
      <c r="F100" s="2" t="str">
        <f>INDEX([1]Customer!E:E,MATCH([1]Order!B100,[1]Customer!A:A,0))</f>
        <v>USA</v>
      </c>
      <c r="G100" s="2" t="str">
        <f>INDEX('[1]Pnone Number'!B:B,MATCH([1]Order!B100,[1]Customer!A:A,0))</f>
        <v>555-1314</v>
      </c>
      <c r="H100" s="2" t="str">
        <f>_xlfn.XLOOKUP([1]Order!B100,'[1]Pnone Number'!A:A,'[1]Pnone Number'!B:B,"Not Found")</f>
        <v>555-1310</v>
      </c>
      <c r="I100" s="3">
        <v>40693</v>
      </c>
      <c r="J100" s="1" t="s">
        <v>19</v>
      </c>
      <c r="K100" s="1">
        <v>18</v>
      </c>
      <c r="L100" t="str" cm="1">
        <f t="array" ref="L100">_xlfn.IFS(K100&gt;=26,"LAPTOP", K100&gt;=21,"PHONE",K100&gt;=16,"RADIO",K100&gt;=11,"WRISTWATCH",K100&gt;=6,"T-SHIRT",K100&lt;=1,"KEYHOLDER")</f>
        <v>RADIO</v>
      </c>
    </row>
    <row r="101" spans="1:12" x14ac:dyDescent="0.25">
      <c r="A101" s="1">
        <v>200</v>
      </c>
      <c r="B101" s="1">
        <v>10003</v>
      </c>
      <c r="C101" s="2" t="str">
        <f>INDEX([1]Customer!B:B,MATCH([1]Order!B101,[1]Customer!A:A,0))</f>
        <v xml:space="preserve">    Sanford Xiong</v>
      </c>
      <c r="D101" s="2" t="str">
        <f>INDEX([1]Customer!C:C,MATCH([1]Order!B101,[1]Customer!A:A,0))</f>
        <v>Male</v>
      </c>
      <c r="E101" s="2" t="str">
        <f>INDEX([1]Customer!D:D,MATCH([1]Order!B101,[1]Customer!A:A,0))</f>
        <v>Sao Paulo</v>
      </c>
      <c r="F101" s="2" t="str">
        <f>INDEX([1]Customer!E:E,MATCH([1]Order!B101,[1]Customer!A:A,0))</f>
        <v>Brazil</v>
      </c>
      <c r="G101" s="2" t="str">
        <f>INDEX('[1]Pnone Number'!B:B,MATCH([1]Order!B101,[1]Customer!A:A,0))</f>
        <v>555-1238</v>
      </c>
      <c r="H101" s="2" t="str">
        <f>_xlfn.XLOOKUP([1]Order!B101,'[1]Pnone Number'!A:A,'[1]Pnone Number'!B:B,"Not Found")</f>
        <v>555-1238</v>
      </c>
      <c r="I101" s="3">
        <v>42270</v>
      </c>
      <c r="J101" s="1" t="s">
        <v>10</v>
      </c>
      <c r="K101" s="1">
        <v>28</v>
      </c>
      <c r="L101" t="str" cm="1">
        <f t="array" ref="L101">_xlfn.IFS(K101&gt;=26,"LAPTOP", K101&gt;=21,"PHONE",K101&gt;=16,"RADIO",K101&gt;=11,"WRISTWATCH",K101&gt;=6,"T-SHIRT",K101&lt;=1,"KEYHOLDER")</f>
        <v>LAPTOP</v>
      </c>
    </row>
    <row r="102" spans="1:12" x14ac:dyDescent="0.25">
      <c r="A102" s="1">
        <v>201</v>
      </c>
      <c r="B102" s="1">
        <v>10030</v>
      </c>
      <c r="C102" s="2" t="str">
        <f>INDEX([1]Customer!B:B,MATCH([1]Order!B102,[1]Customer!A:A,0))</f>
        <v xml:space="preserve">    Britni Baisden</v>
      </c>
      <c r="D102" s="2" t="str">
        <f>INDEX([1]Customer!C:C,MATCH([1]Order!B102,[1]Customer!A:A,0))</f>
        <v>Female</v>
      </c>
      <c r="E102" s="2" t="str">
        <f>INDEX([1]Customer!D:D,MATCH([1]Order!B102,[1]Customer!A:A,0))</f>
        <v>Lima</v>
      </c>
      <c r="F102" s="2" t="str">
        <f>INDEX([1]Customer!E:E,MATCH([1]Order!B102,[1]Customer!A:A,0))</f>
        <v>Peru</v>
      </c>
      <c r="G102" s="2" t="str">
        <f>INDEX('[1]Pnone Number'!B:B,MATCH([1]Order!B102,[1]Customer!A:A,0))</f>
        <v>555-1296</v>
      </c>
      <c r="H102" s="2" t="str">
        <f>_xlfn.XLOOKUP([1]Order!B102,'[1]Pnone Number'!A:A,'[1]Pnone Number'!B:B,"Not Found")</f>
        <v>555-1292</v>
      </c>
      <c r="I102" s="3">
        <v>40888</v>
      </c>
      <c r="J102" s="1" t="s">
        <v>19</v>
      </c>
      <c r="K102" s="1">
        <v>20</v>
      </c>
      <c r="L102" t="str" cm="1">
        <f t="array" ref="L102">_xlfn.IFS(K102&gt;=26,"LAPTOP", K102&gt;=21,"PHONE",K102&gt;=16,"RADIO",K102&gt;=11,"WRISTWATCH",K102&gt;=6,"T-SHIRT",K102&lt;=1,"KEYHOLDER")</f>
        <v>RADIO</v>
      </c>
    </row>
    <row r="103" spans="1:12" x14ac:dyDescent="0.25">
      <c r="A103" s="1">
        <v>202</v>
      </c>
      <c r="B103" s="1">
        <v>10053</v>
      </c>
      <c r="C103" s="2" t="str">
        <f>INDEX([1]Customer!B:B,MATCH([1]Order!B103,[1]Customer!A:A,0))</f>
        <v xml:space="preserve">    Sueann Oster</v>
      </c>
      <c r="D103" s="2" t="str">
        <f>INDEX([1]Customer!C:C,MATCH([1]Order!B103,[1]Customer!A:A,0))</f>
        <v>Female</v>
      </c>
      <c r="E103" s="2" t="str">
        <f>INDEX([1]Customer!D:D,MATCH([1]Order!B103,[1]Customer!A:A,0))</f>
        <v>Belo Horizonte</v>
      </c>
      <c r="F103" s="2" t="str">
        <f>INDEX([1]Customer!E:E,MATCH([1]Order!B103,[1]Customer!A:A,0))</f>
        <v>Brazil</v>
      </c>
      <c r="G103" s="2" t="str">
        <f>INDEX('[1]Pnone Number'!B:B,MATCH([1]Order!B103,[1]Customer!A:A,0))</f>
        <v>555-1342</v>
      </c>
      <c r="H103" s="2" t="str">
        <f>_xlfn.XLOOKUP([1]Order!B103,'[1]Pnone Number'!A:A,'[1]Pnone Number'!B:B,"Not Found")</f>
        <v>555-1338</v>
      </c>
      <c r="I103" s="3">
        <v>42146</v>
      </c>
      <c r="J103" s="1" t="s">
        <v>15</v>
      </c>
      <c r="K103" s="1">
        <v>4</v>
      </c>
      <c r="L103" t="s">
        <v>324</v>
      </c>
    </row>
    <row r="104" spans="1:12" x14ac:dyDescent="0.25">
      <c r="A104" s="1">
        <v>203</v>
      </c>
      <c r="B104" s="1">
        <v>10016</v>
      </c>
      <c r="C104" s="2" t="str">
        <f>INDEX([1]Customer!B:B,MATCH([1]Order!B104,[1]Customer!A:A,0))</f>
        <v xml:space="preserve">    Myung Koons</v>
      </c>
      <c r="D104" s="2" t="str">
        <f>INDEX([1]Customer!C:C,MATCH([1]Order!B104,[1]Customer!A:A,0))</f>
        <v>Female</v>
      </c>
      <c r="E104" s="2" t="str">
        <f>INDEX([1]Customer!D:D,MATCH([1]Order!B104,[1]Customer!A:A,0))</f>
        <v>Rio de Janeiro</v>
      </c>
      <c r="F104" s="2" t="str">
        <f>INDEX([1]Customer!E:E,MATCH([1]Order!B104,[1]Customer!A:A,0))</f>
        <v>Brazil</v>
      </c>
      <c r="G104" s="2" t="str">
        <f>INDEX('[1]Pnone Number'!B:B,MATCH([1]Order!B104,[1]Customer!A:A,0))</f>
        <v>555-1266</v>
      </c>
      <c r="H104" s="2" t="str">
        <f>_xlfn.XLOOKUP([1]Order!B104,'[1]Pnone Number'!A:A,'[1]Pnone Number'!B:B,"Not Found")</f>
        <v>555-1264</v>
      </c>
      <c r="I104" s="3">
        <v>41347</v>
      </c>
      <c r="J104" s="1" t="s">
        <v>13</v>
      </c>
      <c r="K104" s="1">
        <v>18</v>
      </c>
      <c r="L104" t="str" cm="1">
        <f t="array" ref="L104">_xlfn.IFS(K104&gt;=26,"LAPTOP", K104&gt;=21,"PHONE",K104&gt;=16,"RADIO",K104&gt;=11,"WRISTWATCH",K104&gt;=6,"T-SHIRT",K104&lt;=1,"KEYHOLDER")</f>
        <v>RADIO</v>
      </c>
    </row>
    <row r="105" spans="1:12" x14ac:dyDescent="0.25">
      <c r="A105" s="1">
        <v>204</v>
      </c>
      <c r="B105" s="1">
        <v>10084</v>
      </c>
      <c r="C105" s="2" t="str">
        <f>INDEX([1]Customer!B:B,MATCH([1]Order!B105,[1]Customer!A:A,0))</f>
        <v xml:space="preserve">    Mauricio Thetford</v>
      </c>
      <c r="D105" s="2" t="str">
        <f>INDEX([1]Customer!C:C,MATCH([1]Order!B105,[1]Customer!A:A,0))</f>
        <v>Male</v>
      </c>
      <c r="E105" s="2" t="str">
        <f>INDEX([1]Customer!D:D,MATCH([1]Order!B105,[1]Customer!A:A,0))</f>
        <v>Minneapolis</v>
      </c>
      <c r="F105" s="2" t="str">
        <f>INDEX([1]Customer!E:E,MATCH([1]Order!B105,[1]Customer!A:A,0))</f>
        <v>USA</v>
      </c>
      <c r="G105" s="2" t="str">
        <f>INDEX('[1]Pnone Number'!B:B,MATCH([1]Order!B105,[1]Customer!A:A,0))</f>
        <v>555-1410</v>
      </c>
      <c r="H105" s="2" t="str">
        <f>_xlfn.XLOOKUP([1]Order!B105,'[1]Pnone Number'!A:A,'[1]Pnone Number'!B:B,"Not Found")</f>
        <v>555-1402</v>
      </c>
      <c r="I105" s="3">
        <v>41891</v>
      </c>
      <c r="J105" s="1" t="s">
        <v>11</v>
      </c>
      <c r="K105" s="1">
        <v>19</v>
      </c>
      <c r="L105" t="str" cm="1">
        <f t="array" ref="L105">_xlfn.IFS(K105&gt;=26,"LAPTOP", K105&gt;=21,"PHONE",K105&gt;=16,"RADIO",K105&gt;=11,"WRISTWATCH",K105&gt;=6,"T-SHIRT",K105&lt;=1,"KEYHOLDER")</f>
        <v>RADIO</v>
      </c>
    </row>
    <row r="106" spans="1:12" x14ac:dyDescent="0.25">
      <c r="A106" s="1">
        <v>205</v>
      </c>
      <c r="B106" s="1">
        <v>10040</v>
      </c>
      <c r="C106" s="2" t="str">
        <f>INDEX([1]Customer!B:B,MATCH([1]Order!B106,[1]Customer!A:A,0))</f>
        <v xml:space="preserve">    Lenita Blankenship</v>
      </c>
      <c r="D106" s="2" t="str">
        <f>INDEX([1]Customer!C:C,MATCH([1]Order!B106,[1]Customer!A:A,0))</f>
        <v>Female</v>
      </c>
      <c r="E106" s="2" t="str">
        <f>INDEX([1]Customer!D:D,MATCH([1]Order!B106,[1]Customer!A:A,0))</f>
        <v>Accra</v>
      </c>
      <c r="F106" s="2" t="str">
        <f>INDEX([1]Customer!E:E,MATCH([1]Order!B106,[1]Customer!A:A,0))</f>
        <v>Ghana</v>
      </c>
      <c r="G106" s="2" t="str">
        <f>INDEX('[1]Pnone Number'!B:B,MATCH([1]Order!B106,[1]Customer!A:A,0))</f>
        <v>555-1316</v>
      </c>
      <c r="H106" s="2" t="str">
        <f>_xlfn.XLOOKUP([1]Order!B106,'[1]Pnone Number'!A:A,'[1]Pnone Number'!B:B,"Not Found")</f>
        <v>555-1312</v>
      </c>
      <c r="I106" s="3">
        <v>42327</v>
      </c>
      <c r="J106" s="1" t="s">
        <v>17</v>
      </c>
      <c r="K106" s="1">
        <v>7</v>
      </c>
      <c r="L106" t="str" cm="1">
        <f t="array" ref="L106">_xlfn.IFS(K106&gt;=26,"LAPTOP", K106&gt;=21,"PHONE",K106&gt;=16,"RADIO",K106&gt;=11,"WRISTWATCH",K106&gt;=6,"T-SHIRT",K106&lt;=1,"KEYHOLDER")</f>
        <v>T-SHIRT</v>
      </c>
    </row>
    <row r="107" spans="1:12" x14ac:dyDescent="0.25">
      <c r="A107" s="1">
        <v>206</v>
      </c>
      <c r="B107" s="1">
        <v>10065</v>
      </c>
      <c r="C107" s="2" t="str">
        <f>INDEX([1]Customer!B:B,MATCH([1]Order!B107,[1]Customer!A:A,0))</f>
        <v xml:space="preserve">    Tracey Voyles</v>
      </c>
      <c r="D107" s="2" t="str">
        <f>INDEX([1]Customer!C:C,MATCH([1]Order!B107,[1]Customer!A:A,0))</f>
        <v>Male</v>
      </c>
      <c r="E107" s="2" t="str">
        <f>INDEX([1]Customer!D:D,MATCH([1]Order!B107,[1]Customer!A:A,0))</f>
        <v>Cincinnati</v>
      </c>
      <c r="F107" s="2" t="str">
        <f>INDEX([1]Customer!E:E,MATCH([1]Order!B107,[1]Customer!A:A,0))</f>
        <v>USA</v>
      </c>
      <c r="G107" s="2" t="str">
        <f>INDEX('[1]Pnone Number'!B:B,MATCH([1]Order!B107,[1]Customer!A:A,0))</f>
        <v>555-1368</v>
      </c>
      <c r="H107" s="2" t="str">
        <f>_xlfn.XLOOKUP([1]Order!B107,'[1]Pnone Number'!A:A,'[1]Pnone Number'!B:B,"Not Found")</f>
        <v>555-1362</v>
      </c>
      <c r="I107" s="3">
        <v>41172</v>
      </c>
      <c r="J107" s="1" t="s">
        <v>13</v>
      </c>
      <c r="K107" s="1">
        <v>28</v>
      </c>
      <c r="L107" t="str" cm="1">
        <f t="array" ref="L107">_xlfn.IFS(K107&gt;=26,"LAPTOP", K107&gt;=21,"PHONE",K107&gt;=16,"RADIO",K107&gt;=11,"WRISTWATCH",K107&gt;=6,"T-SHIRT",K107&lt;=1,"KEYHOLDER")</f>
        <v>LAPTOP</v>
      </c>
    </row>
    <row r="108" spans="1:12" x14ac:dyDescent="0.25">
      <c r="A108" s="1">
        <v>207</v>
      </c>
      <c r="B108" s="1">
        <v>10011</v>
      </c>
      <c r="C108" s="2" t="str">
        <f>INDEX([1]Customer!B:B,MATCH([1]Order!B108,[1]Customer!A:A,0))</f>
        <v xml:space="preserve">    Carlita Schroyer</v>
      </c>
      <c r="D108" s="2" t="str">
        <f>INDEX([1]Customer!C:C,MATCH([1]Order!B108,[1]Customer!A:A,0))</f>
        <v>Female</v>
      </c>
      <c r="E108" s="2" t="str">
        <f>INDEX([1]Customer!D:D,MATCH([1]Order!B108,[1]Customer!A:A,0))</f>
        <v>Lagos</v>
      </c>
      <c r="F108" s="2" t="str">
        <f>INDEX([1]Customer!E:E,MATCH([1]Order!B108,[1]Customer!A:A,0))</f>
        <v>Nigeria</v>
      </c>
      <c r="G108" s="2" t="str">
        <f>INDEX('[1]Pnone Number'!B:B,MATCH([1]Order!B108,[1]Customer!A:A,0))</f>
        <v>555-1256</v>
      </c>
      <c r="H108" s="2" t="str">
        <f>_xlfn.XLOOKUP([1]Order!B108,'[1]Pnone Number'!A:A,'[1]Pnone Number'!B:B,"Not Found")</f>
        <v>Not Found</v>
      </c>
      <c r="I108" s="3">
        <v>42066</v>
      </c>
      <c r="J108" s="1" t="s">
        <v>17</v>
      </c>
      <c r="K108" s="1">
        <v>5</v>
      </c>
      <c r="L108" t="s">
        <v>324</v>
      </c>
    </row>
    <row r="109" spans="1:12" x14ac:dyDescent="0.25">
      <c r="A109" s="1">
        <v>208</v>
      </c>
      <c r="B109" s="1">
        <v>10083</v>
      </c>
      <c r="C109" s="2" t="str">
        <f>INDEX([1]Customer!B:B,MATCH([1]Order!B109,[1]Customer!A:A,0))</f>
        <v xml:space="preserve">    Delta Seitz</v>
      </c>
      <c r="D109" s="2" t="str">
        <f>INDEX([1]Customer!C:C,MATCH([1]Order!B109,[1]Customer!A:A,0))</f>
        <v>Male</v>
      </c>
      <c r="E109" s="2" t="str">
        <f>INDEX([1]Customer!D:D,MATCH([1]Order!B109,[1]Customer!A:A,0))</f>
        <v>Naples</v>
      </c>
      <c r="F109" s="2" t="str">
        <f>INDEX([1]Customer!E:E,MATCH([1]Order!B109,[1]Customer!A:A,0))</f>
        <v>Italy</v>
      </c>
      <c r="G109" s="2" t="str">
        <f>INDEX('[1]Pnone Number'!B:B,MATCH([1]Order!B109,[1]Customer!A:A,0))</f>
        <v>555-1408</v>
      </c>
      <c r="H109" s="2" t="str">
        <f>_xlfn.XLOOKUP([1]Order!B109,'[1]Pnone Number'!A:A,'[1]Pnone Number'!B:B,"Not Found")</f>
        <v>555-1400</v>
      </c>
      <c r="I109" s="3">
        <v>41688</v>
      </c>
      <c r="J109" s="1" t="s">
        <v>16</v>
      </c>
      <c r="K109" s="1">
        <v>21</v>
      </c>
      <c r="L109" t="str" cm="1">
        <f t="array" ref="L109">_xlfn.IFS(K109&gt;=26,"LAPTOP", K109&gt;=21,"PHONE",K109&gt;=16,"RADIO",K109&gt;=11,"WRISTWATCH",K109&gt;=6,"T-SHIRT",K109&lt;=1,"KEYHOLDER")</f>
        <v>PHONE</v>
      </c>
    </row>
    <row r="110" spans="1:12" x14ac:dyDescent="0.25">
      <c r="A110" s="1">
        <v>209</v>
      </c>
      <c r="B110" s="1">
        <v>10084</v>
      </c>
      <c r="C110" s="2" t="str">
        <f>INDEX([1]Customer!B:B,MATCH([1]Order!B110,[1]Customer!A:A,0))</f>
        <v xml:space="preserve">    Mauricio Thetford</v>
      </c>
      <c r="D110" s="2" t="str">
        <f>INDEX([1]Customer!C:C,MATCH([1]Order!B110,[1]Customer!A:A,0))</f>
        <v>Male</v>
      </c>
      <c r="E110" s="2" t="str">
        <f>INDEX([1]Customer!D:D,MATCH([1]Order!B110,[1]Customer!A:A,0))</f>
        <v>Minneapolis</v>
      </c>
      <c r="F110" s="2" t="str">
        <f>INDEX([1]Customer!E:E,MATCH([1]Order!B110,[1]Customer!A:A,0))</f>
        <v>USA</v>
      </c>
      <c r="G110" s="2" t="str">
        <f>INDEX('[1]Pnone Number'!B:B,MATCH([1]Order!B110,[1]Customer!A:A,0))</f>
        <v>555-1410</v>
      </c>
      <c r="H110" s="2" t="str">
        <f>_xlfn.XLOOKUP([1]Order!B110,'[1]Pnone Number'!A:A,'[1]Pnone Number'!B:B,"Not Found")</f>
        <v>555-1402</v>
      </c>
      <c r="I110" s="3">
        <v>42047</v>
      </c>
      <c r="J110" s="1" t="s">
        <v>16</v>
      </c>
      <c r="K110" s="1">
        <v>24</v>
      </c>
      <c r="L110" t="str" cm="1">
        <f t="array" ref="L110">_xlfn.IFS(K110&gt;=26,"LAPTOP", K110&gt;=21,"PHONE",K110&gt;=16,"RADIO",K110&gt;=11,"WRISTWATCH",K110&gt;=6,"T-SHIRT",K110&lt;=1,"KEYHOLDER")</f>
        <v>PHONE</v>
      </c>
    </row>
    <row r="111" spans="1:12" x14ac:dyDescent="0.25">
      <c r="A111" s="1">
        <v>210</v>
      </c>
      <c r="B111" s="1">
        <v>10057</v>
      </c>
      <c r="C111" s="2" t="str">
        <f>INDEX([1]Customer!B:B,MATCH([1]Order!B111,[1]Customer!A:A,0))</f>
        <v xml:space="preserve">    Willis Brinks</v>
      </c>
      <c r="D111" s="2" t="str">
        <f>INDEX([1]Customer!C:C,MATCH([1]Order!B111,[1]Customer!A:A,0))</f>
        <v>Male</v>
      </c>
      <c r="E111" s="2" t="str">
        <f>INDEX([1]Customer!D:D,MATCH([1]Order!B111,[1]Customer!A:A,0))</f>
        <v>Washington</v>
      </c>
      <c r="F111" s="2" t="str">
        <f>INDEX([1]Customer!E:E,MATCH([1]Order!B111,[1]Customer!A:A,0))</f>
        <v>USA</v>
      </c>
      <c r="G111" s="2" t="str">
        <f>INDEX('[1]Pnone Number'!B:B,MATCH([1]Order!B111,[1]Customer!A:A,0))</f>
        <v>555-1352</v>
      </c>
      <c r="H111" s="2" t="str">
        <f>_xlfn.XLOOKUP([1]Order!B111,'[1]Pnone Number'!A:A,'[1]Pnone Number'!B:B,"Not Found")</f>
        <v>555-1346</v>
      </c>
      <c r="I111" s="3">
        <v>42275</v>
      </c>
      <c r="J111" s="1" t="s">
        <v>19</v>
      </c>
      <c r="K111" s="1">
        <v>16</v>
      </c>
      <c r="L111" t="str" cm="1">
        <f t="array" ref="L111">_xlfn.IFS(K111&gt;=26,"LAPTOP", K111&gt;=21,"PHONE",K111&gt;=16,"RADIO",K111&gt;=11,"WRISTWATCH",K111&gt;=6,"T-SHIRT",K111&lt;=1,"KEYHOLDER")</f>
        <v>RADIO</v>
      </c>
    </row>
    <row r="112" spans="1:12" x14ac:dyDescent="0.25">
      <c r="A112" s="1">
        <v>211</v>
      </c>
      <c r="B112" s="1">
        <v>10130</v>
      </c>
      <c r="C112" s="2" t="str">
        <f>INDEX([1]Customer!B:B,MATCH([1]Order!B112,[1]Customer!A:A,0))</f>
        <v xml:space="preserve">    Omega Woolford</v>
      </c>
      <c r="D112" s="2" t="str">
        <f>INDEX([1]Customer!C:C,MATCH([1]Order!B112,[1]Customer!A:A,0))</f>
        <v>Female</v>
      </c>
      <c r="E112" s="2" t="str">
        <f>INDEX([1]Customer!D:D,MATCH([1]Order!B112,[1]Customer!A:A,0))</f>
        <v>Mexico City</v>
      </c>
      <c r="F112" s="2" t="str">
        <f>INDEX([1]Customer!E:E,MATCH([1]Order!B112,[1]Customer!A:A,0))</f>
        <v>Mexico</v>
      </c>
      <c r="G112" s="2" t="str">
        <f>INDEX('[1]Pnone Number'!B:B,MATCH([1]Order!B112,[1]Customer!A:A,0))</f>
        <v>555-1504</v>
      </c>
      <c r="H112" s="2" t="str">
        <f>_xlfn.XLOOKUP([1]Order!B112,'[1]Pnone Number'!A:A,'[1]Pnone Number'!B:B,"Not Found")</f>
        <v>555-1494</v>
      </c>
      <c r="I112" s="3">
        <v>41716</v>
      </c>
      <c r="J112" s="1" t="s">
        <v>11</v>
      </c>
      <c r="K112" s="1">
        <v>20</v>
      </c>
      <c r="L112" t="str" cm="1">
        <f t="array" ref="L112">_xlfn.IFS(K112&gt;=26,"LAPTOP", K112&gt;=21,"PHONE",K112&gt;=16,"RADIO",K112&gt;=11,"WRISTWATCH",K112&gt;=6,"T-SHIRT",K112&lt;=1,"KEYHOLDER")</f>
        <v>RADIO</v>
      </c>
    </row>
    <row r="113" spans="1:12" x14ac:dyDescent="0.25">
      <c r="A113" s="1">
        <v>212</v>
      </c>
      <c r="B113" s="1">
        <v>10027</v>
      </c>
      <c r="C113" s="2" t="str">
        <f>INDEX([1]Customer!B:B,MATCH([1]Order!B113,[1]Customer!A:A,0))</f>
        <v xml:space="preserve">    Leona Saia</v>
      </c>
      <c r="D113" s="2" t="str">
        <f>INDEX([1]Customer!C:C,MATCH([1]Order!B113,[1]Customer!A:A,0))</f>
        <v>Female</v>
      </c>
      <c r="E113" s="2" t="str">
        <f>INDEX([1]Customer!D:D,MATCH([1]Order!B113,[1]Customer!A:A,0))</f>
        <v>Kuala Lumpur</v>
      </c>
      <c r="F113" s="2" t="str">
        <f>INDEX([1]Customer!E:E,MATCH([1]Order!B113,[1]Customer!A:A,0))</f>
        <v>Malaysia</v>
      </c>
      <c r="G113" s="2" t="str">
        <f>INDEX('[1]Pnone Number'!B:B,MATCH([1]Order!B113,[1]Customer!A:A,0))</f>
        <v>555-1290</v>
      </c>
      <c r="H113" s="2" t="str">
        <f>_xlfn.XLOOKUP([1]Order!B113,'[1]Pnone Number'!A:A,'[1]Pnone Number'!B:B,"Not Found")</f>
        <v>555-1286</v>
      </c>
      <c r="I113" s="3">
        <v>40892</v>
      </c>
      <c r="J113" s="1" t="s">
        <v>17</v>
      </c>
      <c r="K113" s="1">
        <v>3</v>
      </c>
      <c r="L113" t="s">
        <v>324</v>
      </c>
    </row>
    <row r="114" spans="1:12" x14ac:dyDescent="0.25">
      <c r="A114" s="1">
        <v>213</v>
      </c>
      <c r="B114" s="1">
        <v>10015</v>
      </c>
      <c r="C114" s="2" t="str">
        <f>INDEX([1]Customer!B:B,MATCH([1]Order!B114,[1]Customer!A:A,0))</f>
        <v xml:space="preserve">    Bella Logan</v>
      </c>
      <c r="D114" s="2" t="str">
        <f>INDEX([1]Customer!C:C,MATCH([1]Order!B114,[1]Customer!A:A,0))</f>
        <v>Female</v>
      </c>
      <c r="E114" s="2" t="str">
        <f>INDEX([1]Customer!D:D,MATCH([1]Order!B114,[1]Customer!A:A,0))</f>
        <v>Buenos Aires</v>
      </c>
      <c r="F114" s="2" t="str">
        <f>INDEX([1]Customer!E:E,MATCH([1]Order!B114,[1]Customer!A:A,0))</f>
        <v>Argentina</v>
      </c>
      <c r="G114" s="2" t="str">
        <f>INDEX('[1]Pnone Number'!B:B,MATCH([1]Order!B114,[1]Customer!A:A,0))</f>
        <v>555-1264</v>
      </c>
      <c r="H114" s="2" t="str">
        <f>_xlfn.XLOOKUP([1]Order!B114,'[1]Pnone Number'!A:A,'[1]Pnone Number'!B:B,"Not Found")</f>
        <v>555-1262</v>
      </c>
      <c r="I114" s="3">
        <v>42355</v>
      </c>
      <c r="J114" s="1" t="s">
        <v>18</v>
      </c>
      <c r="K114" s="1">
        <v>23</v>
      </c>
      <c r="L114" t="str" cm="1">
        <f t="array" ref="L114">_xlfn.IFS(K114&gt;=26,"LAPTOP", K114&gt;=21,"PHONE",K114&gt;=16,"RADIO",K114&gt;=11,"WRISTWATCH",K114&gt;=6,"T-SHIRT",K114&lt;=1,"KEYHOLDER")</f>
        <v>PHONE</v>
      </c>
    </row>
    <row r="115" spans="1:12" x14ac:dyDescent="0.25">
      <c r="A115" s="1">
        <v>214</v>
      </c>
      <c r="B115" s="1">
        <v>10078</v>
      </c>
      <c r="C115" s="2" t="str">
        <f>INDEX([1]Customer!B:B,MATCH([1]Order!B115,[1]Customer!A:A,0))</f>
        <v xml:space="preserve">    Logan Schwan</v>
      </c>
      <c r="D115" s="2" t="str">
        <f>INDEX([1]Customer!C:C,MATCH([1]Order!B115,[1]Customer!A:A,0))</f>
        <v>Male</v>
      </c>
      <c r="E115" s="2" t="str">
        <f>INDEX([1]Customer!D:D,MATCH([1]Order!B115,[1]Customer!A:A,0))</f>
        <v>Cape Town</v>
      </c>
      <c r="F115" s="2" t="str">
        <f>INDEX([1]Customer!E:E,MATCH([1]Order!B115,[1]Customer!A:A,0))</f>
        <v>South Africa</v>
      </c>
      <c r="G115" s="2" t="str">
        <f>INDEX('[1]Pnone Number'!B:B,MATCH([1]Order!B115,[1]Customer!A:A,0))</f>
        <v>555-1396</v>
      </c>
      <c r="H115" s="2" t="str">
        <f>_xlfn.XLOOKUP([1]Order!B115,'[1]Pnone Number'!A:A,'[1]Pnone Number'!B:B,"Not Found")</f>
        <v>555-1388</v>
      </c>
      <c r="I115" s="3">
        <v>41531</v>
      </c>
      <c r="J115" s="1" t="s">
        <v>16</v>
      </c>
      <c r="K115" s="1">
        <v>14</v>
      </c>
      <c r="L115" t="str" cm="1">
        <f t="array" ref="L115">_xlfn.IFS(K115&gt;=26,"LAPTOP", K115&gt;=21,"PHONE",K115&gt;=16,"RADIO",K115&gt;=11,"WRISTWATCH",K115&gt;=6,"T-SHIRT",K115&lt;=1,"KEYHOLDER")</f>
        <v>WRISTWATCH</v>
      </c>
    </row>
    <row r="116" spans="1:12" x14ac:dyDescent="0.25">
      <c r="A116" s="1">
        <v>215</v>
      </c>
      <c r="B116" s="1">
        <v>10058</v>
      </c>
      <c r="C116" s="2" t="str">
        <f>INDEX([1]Customer!B:B,MATCH([1]Order!B116,[1]Customer!A:A,0))</f>
        <v xml:space="preserve">    Margy Gamet</v>
      </c>
      <c r="D116" s="2" t="str">
        <f>INDEX([1]Customer!C:C,MATCH([1]Order!B116,[1]Customer!A:A,0))</f>
        <v>Female</v>
      </c>
      <c r="E116" s="2" t="str">
        <f>INDEX([1]Customer!D:D,MATCH([1]Order!B116,[1]Customer!A:A,0))</f>
        <v>Brussels</v>
      </c>
      <c r="F116" s="2" t="str">
        <f>INDEX([1]Customer!E:E,MATCH([1]Order!B116,[1]Customer!A:A,0))</f>
        <v>Belgium</v>
      </c>
      <c r="G116" s="2" t="str">
        <f>INDEX('[1]Pnone Number'!B:B,MATCH([1]Order!B116,[1]Customer!A:A,0))</f>
        <v>555-1354</v>
      </c>
      <c r="H116" s="2" t="str">
        <f>_xlfn.XLOOKUP([1]Order!B116,'[1]Pnone Number'!A:A,'[1]Pnone Number'!B:B,"Not Found")</f>
        <v>555-1348</v>
      </c>
      <c r="I116" s="3">
        <v>40650</v>
      </c>
      <c r="J116" s="1" t="s">
        <v>19</v>
      </c>
      <c r="K116" s="1">
        <v>8</v>
      </c>
      <c r="L116" t="str" cm="1">
        <f t="array" ref="L116">_xlfn.IFS(K116&gt;=26,"LAPTOP", K116&gt;=21,"PHONE",K116&gt;=16,"RADIO",K116&gt;=11,"WRISTWATCH",K116&gt;=6,"T-SHIRT",K116&lt;=1,"KEYHOLDER")</f>
        <v>T-SHIRT</v>
      </c>
    </row>
    <row r="117" spans="1:12" x14ac:dyDescent="0.25">
      <c r="A117" s="1">
        <v>216</v>
      </c>
      <c r="B117" s="1">
        <v>10026</v>
      </c>
      <c r="C117" s="2" t="str">
        <f>INDEX([1]Customer!B:B,MATCH([1]Order!B117,[1]Customer!A:A,0))</f>
        <v xml:space="preserve">    Lennie Grasso</v>
      </c>
      <c r="D117" s="2" t="str">
        <f>INDEX([1]Customer!C:C,MATCH([1]Order!B117,[1]Customer!A:A,0))</f>
        <v>Male</v>
      </c>
      <c r="E117" s="2" t="str">
        <f>INDEX([1]Customer!D:D,MATCH([1]Order!B117,[1]Customer!A:A,0))</f>
        <v>Tianjin</v>
      </c>
      <c r="F117" s="2" t="str">
        <f>INDEX([1]Customer!E:E,MATCH([1]Order!B117,[1]Customer!A:A,0))</f>
        <v>China</v>
      </c>
      <c r="G117" s="2" t="str">
        <f>INDEX('[1]Pnone Number'!B:B,MATCH([1]Order!B117,[1]Customer!A:A,0))</f>
        <v>555-1288</v>
      </c>
      <c r="H117" s="2" t="str">
        <f>_xlfn.XLOOKUP([1]Order!B117,'[1]Pnone Number'!A:A,'[1]Pnone Number'!B:B,"Not Found")</f>
        <v>555-1284</v>
      </c>
      <c r="I117" s="3">
        <v>41968</v>
      </c>
      <c r="J117" s="1" t="s">
        <v>16</v>
      </c>
      <c r="K117" s="1">
        <v>7</v>
      </c>
      <c r="L117" t="str" cm="1">
        <f t="array" ref="L117">_xlfn.IFS(K117&gt;=26,"LAPTOP", K117&gt;=21,"PHONE",K117&gt;=16,"RADIO",K117&gt;=11,"WRISTWATCH",K117&gt;=6,"T-SHIRT",K117&lt;=1,"KEYHOLDER")</f>
        <v>T-SHIRT</v>
      </c>
    </row>
    <row r="118" spans="1:12" x14ac:dyDescent="0.25">
      <c r="A118" s="1">
        <v>217</v>
      </c>
      <c r="B118" s="1">
        <v>10096</v>
      </c>
      <c r="C118" s="2" t="str">
        <f>INDEX([1]Customer!B:B,MATCH([1]Order!B118,[1]Customer!A:A,0))</f>
        <v xml:space="preserve">    Edwin Mehr</v>
      </c>
      <c r="D118" s="2" t="str">
        <f>INDEX([1]Customer!C:C,MATCH([1]Order!B118,[1]Customer!A:A,0))</f>
        <v>Male</v>
      </c>
      <c r="E118" s="2" t="str">
        <f>INDEX([1]Customer!D:D,MATCH([1]Order!B118,[1]Customer!A:A,0))</f>
        <v>Baltimore</v>
      </c>
      <c r="F118" s="2" t="str">
        <f>INDEX([1]Customer!E:E,MATCH([1]Order!B118,[1]Customer!A:A,0))</f>
        <v>USA</v>
      </c>
      <c r="G118" s="2" t="str">
        <f>INDEX('[1]Pnone Number'!B:B,MATCH([1]Order!B118,[1]Customer!A:A,0))</f>
        <v>555-1434</v>
      </c>
      <c r="H118" s="2" t="str">
        <f>_xlfn.XLOOKUP([1]Order!B118,'[1]Pnone Number'!A:A,'[1]Pnone Number'!B:B,"Not Found")</f>
        <v>555-1426</v>
      </c>
      <c r="I118" s="3">
        <v>40958</v>
      </c>
      <c r="J118" s="1" t="s">
        <v>14</v>
      </c>
      <c r="K118" s="1">
        <v>21</v>
      </c>
      <c r="L118" t="str" cm="1">
        <f t="array" ref="L118">_xlfn.IFS(K118&gt;=26,"LAPTOP", K118&gt;=21,"PHONE",K118&gt;=16,"RADIO",K118&gt;=11,"WRISTWATCH",K118&gt;=6,"T-SHIRT",K118&lt;=1,"KEYHOLDER")</f>
        <v>PHONE</v>
      </c>
    </row>
    <row r="119" spans="1:12" x14ac:dyDescent="0.25">
      <c r="A119" s="1">
        <v>218</v>
      </c>
      <c r="B119" s="1">
        <v>10126</v>
      </c>
      <c r="C119" s="2" t="str">
        <f>INDEX([1]Customer!B:B,MATCH([1]Order!B119,[1]Customer!A:A,0))</f>
        <v xml:space="preserve">    Roy Reber</v>
      </c>
      <c r="D119" s="2" t="str">
        <f>INDEX([1]Customer!C:C,MATCH([1]Order!B119,[1]Customer!A:A,0))</f>
        <v>Male</v>
      </c>
      <c r="E119" s="2" t="str">
        <f>INDEX([1]Customer!D:D,MATCH([1]Order!B119,[1]Customer!A:A,0))</f>
        <v>Tokyo</v>
      </c>
      <c r="F119" s="2" t="str">
        <f>INDEX([1]Customer!E:E,MATCH([1]Order!B119,[1]Customer!A:A,0))</f>
        <v>Japan</v>
      </c>
      <c r="G119" s="2" t="str">
        <f>INDEX('[1]Pnone Number'!B:B,MATCH([1]Order!B119,[1]Customer!A:A,0))</f>
        <v>555-1496</v>
      </c>
      <c r="H119" s="2" t="str">
        <f>_xlfn.XLOOKUP([1]Order!B119,'[1]Pnone Number'!A:A,'[1]Pnone Number'!B:B,"Not Found")</f>
        <v>555-1486</v>
      </c>
      <c r="I119" s="3">
        <v>42227</v>
      </c>
      <c r="J119" s="1" t="s">
        <v>12</v>
      </c>
      <c r="K119" s="1">
        <v>11</v>
      </c>
      <c r="L119" t="str" cm="1">
        <f t="array" ref="L119">_xlfn.IFS(K119&gt;=26,"LAPTOP", K119&gt;=21,"PHONE",K119&gt;=16,"RADIO",K119&gt;=11,"WRISTWATCH",K119&gt;=6,"T-SHIRT",K119&lt;=1,"KEYHOLDER")</f>
        <v>WRISTWATCH</v>
      </c>
    </row>
    <row r="120" spans="1:12" x14ac:dyDescent="0.25">
      <c r="A120" s="1">
        <v>219</v>
      </c>
      <c r="B120" s="1">
        <v>10069</v>
      </c>
      <c r="C120" s="2" t="str">
        <f>INDEX([1]Customer!B:B,MATCH([1]Order!B120,[1]Customer!A:A,0))</f>
        <v xml:space="preserve">    Larissa Louviere</v>
      </c>
      <c r="D120" s="2" t="str">
        <f>INDEX([1]Customer!C:C,MATCH([1]Order!B120,[1]Customer!A:A,0))</f>
        <v>Female</v>
      </c>
      <c r="E120" s="2" t="str">
        <f>INDEX([1]Customer!D:D,MATCH([1]Order!B120,[1]Customer!A:A,0))</f>
        <v>Sao Paulo</v>
      </c>
      <c r="F120" s="2" t="str">
        <f>INDEX([1]Customer!E:E,MATCH([1]Order!B120,[1]Customer!A:A,0))</f>
        <v>Brazil</v>
      </c>
      <c r="G120" s="2" t="str">
        <f>INDEX('[1]Pnone Number'!B:B,MATCH([1]Order!B120,[1]Customer!A:A,0))</f>
        <v>555-1376</v>
      </c>
      <c r="H120" s="2" t="str">
        <f>_xlfn.XLOOKUP([1]Order!B120,'[1]Pnone Number'!A:A,'[1]Pnone Number'!B:B,"Not Found")</f>
        <v>555-1370</v>
      </c>
      <c r="I120" s="3">
        <v>40965</v>
      </c>
      <c r="J120" s="1" t="s">
        <v>15</v>
      </c>
      <c r="K120" s="1">
        <v>4</v>
      </c>
      <c r="L120" t="s">
        <v>324</v>
      </c>
    </row>
    <row r="121" spans="1:12" x14ac:dyDescent="0.25">
      <c r="A121" s="1">
        <v>220</v>
      </c>
      <c r="B121" s="1">
        <v>10017</v>
      </c>
      <c r="C121" s="2" t="str">
        <f>INDEX([1]Customer!B:B,MATCH([1]Order!B121,[1]Customer!A:A,0))</f>
        <v xml:space="preserve">    Genaro Knutson</v>
      </c>
      <c r="D121" s="2" t="str">
        <f>INDEX([1]Customer!C:C,MATCH([1]Order!B121,[1]Customer!A:A,0))</f>
        <v>Male</v>
      </c>
      <c r="E121" s="2" t="str">
        <f>INDEX([1]Customer!D:D,MATCH([1]Order!B121,[1]Customer!A:A,0))</f>
        <v>Moscow</v>
      </c>
      <c r="F121" s="2" t="str">
        <f>INDEX([1]Customer!E:E,MATCH([1]Order!B121,[1]Customer!A:A,0))</f>
        <v>Russia</v>
      </c>
      <c r="G121" s="2" t="str">
        <f>INDEX('[1]Pnone Number'!B:B,MATCH([1]Order!B121,[1]Customer!A:A,0))</f>
        <v>555-1268</v>
      </c>
      <c r="H121" s="2" t="str">
        <f>_xlfn.XLOOKUP([1]Order!B121,'[1]Pnone Number'!A:A,'[1]Pnone Number'!B:B,"Not Found")</f>
        <v>555-1266</v>
      </c>
      <c r="I121" s="3">
        <v>40765</v>
      </c>
      <c r="J121" s="1" t="s">
        <v>15</v>
      </c>
      <c r="K121" s="1">
        <v>30</v>
      </c>
      <c r="L121" t="str" cm="1">
        <f t="array" ref="L121">_xlfn.IFS(K121&gt;=26,"LAPTOP", K121&gt;=21,"PHONE",K121&gt;=16,"RADIO",K121&gt;=11,"WRISTWATCH",K121&gt;=6,"T-SHIRT",K121&lt;=1,"KEYHOLDER")</f>
        <v>LAPTOP</v>
      </c>
    </row>
    <row r="122" spans="1:12" x14ac:dyDescent="0.25">
      <c r="A122" s="1">
        <v>221</v>
      </c>
      <c r="B122" s="1">
        <v>10139</v>
      </c>
      <c r="C122" s="2" t="str">
        <f>INDEX([1]Customer!B:B,MATCH([1]Order!B122,[1]Customer!A:A,0))</f>
        <v xml:space="preserve">    Federico Taliaferro</v>
      </c>
      <c r="D122" s="2" t="str">
        <f>INDEX([1]Customer!C:C,MATCH([1]Order!B122,[1]Customer!A:A,0))</f>
        <v>Male</v>
      </c>
      <c r="E122" s="2" t="str">
        <f>INDEX([1]Customer!D:D,MATCH([1]Order!B122,[1]Customer!A:A,0))</f>
        <v>Kuala Lumpur</v>
      </c>
      <c r="F122" s="2" t="str">
        <f>INDEX([1]Customer!E:E,MATCH([1]Order!B122,[1]Customer!A:A,0))</f>
        <v>Malaysia</v>
      </c>
      <c r="G122" s="2" t="str">
        <f>INDEX('[1]Pnone Number'!B:B,MATCH([1]Order!B122,[1]Customer!A:A,0))</f>
        <v>555-1522</v>
      </c>
      <c r="H122" s="2" t="str">
        <f>_xlfn.XLOOKUP([1]Order!B122,'[1]Pnone Number'!A:A,'[1]Pnone Number'!B:B,"Not Found")</f>
        <v>555-1512</v>
      </c>
      <c r="I122" s="3">
        <v>41484</v>
      </c>
      <c r="J122" s="1" t="s">
        <v>11</v>
      </c>
      <c r="K122" s="1">
        <v>20</v>
      </c>
      <c r="L122" t="str" cm="1">
        <f t="array" ref="L122">_xlfn.IFS(K122&gt;=26,"LAPTOP", K122&gt;=21,"PHONE",K122&gt;=16,"RADIO",K122&gt;=11,"WRISTWATCH",K122&gt;=6,"T-SHIRT",K122&lt;=1,"KEYHOLDER")</f>
        <v>RADIO</v>
      </c>
    </row>
    <row r="123" spans="1:12" x14ac:dyDescent="0.25">
      <c r="A123" s="1">
        <v>222</v>
      </c>
      <c r="B123" s="1">
        <v>10035</v>
      </c>
      <c r="C123" s="2" t="str">
        <f>INDEX([1]Customer!B:B,MATCH([1]Order!B123,[1]Customer!A:A,0))</f>
        <v xml:space="preserve">    Houston Gouin</v>
      </c>
      <c r="D123" s="2" t="str">
        <f>INDEX([1]Customer!C:C,MATCH([1]Order!B123,[1]Customer!A:A,0))</f>
        <v>Male</v>
      </c>
      <c r="E123" s="2" t="str">
        <f>INDEX([1]Customer!D:D,MATCH([1]Order!B123,[1]Customer!A:A,0))</f>
        <v xml:space="preserve">Damman </v>
      </c>
      <c r="F123" s="2" t="str">
        <f>INDEX([1]Customer!E:E,MATCH([1]Order!B123,[1]Customer!A:A,0))</f>
        <v>Saudi Arabia</v>
      </c>
      <c r="G123" s="2" t="str">
        <f>INDEX('[1]Pnone Number'!B:B,MATCH([1]Order!B123,[1]Customer!A:A,0))</f>
        <v>555-1306</v>
      </c>
      <c r="H123" s="2" t="str">
        <f>_xlfn.XLOOKUP([1]Order!B123,'[1]Pnone Number'!A:A,'[1]Pnone Number'!B:B,"Not Found")</f>
        <v>555-1302</v>
      </c>
      <c r="I123" s="3">
        <v>41186</v>
      </c>
      <c r="J123" s="1" t="s">
        <v>17</v>
      </c>
      <c r="K123" s="1">
        <v>22</v>
      </c>
      <c r="L123" t="str" cm="1">
        <f t="array" ref="L123">_xlfn.IFS(K123&gt;=26,"LAPTOP", K123&gt;=21,"PHONE",K123&gt;=16,"RADIO",K123&gt;=11,"WRISTWATCH",K123&gt;=6,"T-SHIRT",K123&lt;=1,"KEYHOLDER")</f>
        <v>PHONE</v>
      </c>
    </row>
    <row r="124" spans="1:12" x14ac:dyDescent="0.25">
      <c r="A124" s="1">
        <v>223</v>
      </c>
      <c r="B124" s="1">
        <v>10133</v>
      </c>
      <c r="C124" s="2" t="str">
        <f>INDEX([1]Customer!B:B,MATCH([1]Order!B124,[1]Customer!A:A,0))</f>
        <v xml:space="preserve">    Conrad Haggard</v>
      </c>
      <c r="D124" s="2" t="str">
        <f>INDEX([1]Customer!C:C,MATCH([1]Order!B124,[1]Customer!A:A,0))</f>
        <v>Male</v>
      </c>
      <c r="E124" s="2" t="str">
        <f>INDEX([1]Customer!D:D,MATCH([1]Order!B124,[1]Customer!A:A,0))</f>
        <v>Mumbai</v>
      </c>
      <c r="F124" s="2" t="str">
        <f>INDEX([1]Customer!E:E,MATCH([1]Order!B124,[1]Customer!A:A,0))</f>
        <v>India</v>
      </c>
      <c r="G124" s="2" t="str">
        <f>INDEX('[1]Pnone Number'!B:B,MATCH([1]Order!B124,[1]Customer!A:A,0))</f>
        <v>555-1510</v>
      </c>
      <c r="H124" s="2" t="str">
        <f>_xlfn.XLOOKUP([1]Order!B124,'[1]Pnone Number'!A:A,'[1]Pnone Number'!B:B,"Not Found")</f>
        <v>555-1500</v>
      </c>
      <c r="I124" s="3">
        <v>41678</v>
      </c>
      <c r="J124" s="1" t="s">
        <v>17</v>
      </c>
      <c r="K124" s="1">
        <v>12</v>
      </c>
      <c r="L124" t="str" cm="1">
        <f t="array" ref="L124">_xlfn.IFS(K124&gt;=26,"LAPTOP", K124&gt;=21,"PHONE",K124&gt;=16,"RADIO",K124&gt;=11,"WRISTWATCH",K124&gt;=6,"T-SHIRT",K124&lt;=1,"KEYHOLDER")</f>
        <v>WRISTWATCH</v>
      </c>
    </row>
    <row r="125" spans="1:12" x14ac:dyDescent="0.25">
      <c r="A125" s="1">
        <v>224</v>
      </c>
      <c r="B125" s="1">
        <v>10082</v>
      </c>
      <c r="C125" s="2" t="str">
        <f>INDEX([1]Customer!B:B,MATCH([1]Order!B125,[1]Customer!A:A,0))</f>
        <v xml:space="preserve">    Charles Ascencio</v>
      </c>
      <c r="D125" s="2" t="str">
        <f>INDEX([1]Customer!C:C,MATCH([1]Order!B125,[1]Customer!A:A,0))</f>
        <v>Male</v>
      </c>
      <c r="E125" s="2" t="str">
        <f>INDEX([1]Customer!D:D,MATCH([1]Order!B125,[1]Customer!A:A,0))</f>
        <v>Rome</v>
      </c>
      <c r="F125" s="2" t="str">
        <f>INDEX([1]Customer!E:E,MATCH([1]Order!B125,[1]Customer!A:A,0))</f>
        <v>Italy</v>
      </c>
      <c r="G125" s="2" t="str">
        <f>INDEX('[1]Pnone Number'!B:B,MATCH([1]Order!B125,[1]Customer!A:A,0))</f>
        <v>555-1404</v>
      </c>
      <c r="H125" s="2" t="str">
        <f>_xlfn.XLOOKUP([1]Order!B125,'[1]Pnone Number'!A:A,'[1]Pnone Number'!B:B,"Not Found")</f>
        <v>555-1396</v>
      </c>
      <c r="I125" s="3">
        <v>41304</v>
      </c>
      <c r="J125" s="1" t="s">
        <v>17</v>
      </c>
      <c r="K125" s="1">
        <v>8</v>
      </c>
      <c r="L125" t="str" cm="1">
        <f t="array" ref="L125">_xlfn.IFS(K125&gt;=26,"LAPTOP", K125&gt;=21,"PHONE",K125&gt;=16,"RADIO",K125&gt;=11,"WRISTWATCH",K125&gt;=6,"T-SHIRT",K125&lt;=1,"KEYHOLDER")</f>
        <v>T-SHIRT</v>
      </c>
    </row>
    <row r="126" spans="1:12" x14ac:dyDescent="0.25">
      <c r="A126" s="1">
        <v>225</v>
      </c>
      <c r="B126" s="1">
        <v>10083</v>
      </c>
      <c r="C126" s="2" t="str">
        <f>INDEX([1]Customer!B:B,MATCH([1]Order!B126,[1]Customer!A:A,0))</f>
        <v xml:space="preserve">    Delta Seitz</v>
      </c>
      <c r="D126" s="2" t="str">
        <f>INDEX([1]Customer!C:C,MATCH([1]Order!B126,[1]Customer!A:A,0))</f>
        <v>Male</v>
      </c>
      <c r="E126" s="2" t="str">
        <f>INDEX([1]Customer!D:D,MATCH([1]Order!B126,[1]Customer!A:A,0))</f>
        <v>Naples</v>
      </c>
      <c r="F126" s="2" t="str">
        <f>INDEX([1]Customer!E:E,MATCH([1]Order!B126,[1]Customer!A:A,0))</f>
        <v>Italy</v>
      </c>
      <c r="G126" s="2" t="str">
        <f>INDEX('[1]Pnone Number'!B:B,MATCH([1]Order!B126,[1]Customer!A:A,0))</f>
        <v>555-1408</v>
      </c>
      <c r="H126" s="2" t="str">
        <f>_xlfn.XLOOKUP([1]Order!B126,'[1]Pnone Number'!A:A,'[1]Pnone Number'!B:B,"Not Found")</f>
        <v>555-1400</v>
      </c>
      <c r="I126" s="3">
        <v>40474</v>
      </c>
      <c r="J126" s="1" t="s">
        <v>14</v>
      </c>
      <c r="K126" s="1">
        <v>26</v>
      </c>
      <c r="L126" t="str" cm="1">
        <f t="array" ref="L126">_xlfn.IFS(K126&gt;=26,"LAPTOP", K126&gt;=21,"PHONE",K126&gt;=16,"RADIO",K126&gt;=11,"WRISTWATCH",K126&gt;=6,"T-SHIRT",K126&lt;=1,"KEYHOLDER")</f>
        <v>LAPTOP</v>
      </c>
    </row>
    <row r="127" spans="1:12" x14ac:dyDescent="0.25">
      <c r="A127" s="1">
        <v>226</v>
      </c>
      <c r="B127" s="1">
        <v>10140</v>
      </c>
      <c r="C127" s="2" t="str">
        <f>INDEX([1]Customer!B:B,MATCH([1]Order!B127,[1]Customer!A:A,0))</f>
        <v xml:space="preserve">    Gordon Lehr</v>
      </c>
      <c r="D127" s="2" t="str">
        <f>INDEX([1]Customer!C:C,MATCH([1]Order!B127,[1]Customer!A:A,0))</f>
        <v>Male</v>
      </c>
      <c r="E127" s="2" t="str">
        <f>INDEX([1]Customer!D:D,MATCH([1]Order!B127,[1]Customer!A:A,0))</f>
        <v>Toronto</v>
      </c>
      <c r="F127" s="2" t="str">
        <f>INDEX([1]Customer!E:E,MATCH([1]Order!B127,[1]Customer!A:A,0))</f>
        <v>Canada</v>
      </c>
      <c r="G127" s="2" t="str">
        <f>INDEX('[1]Pnone Number'!B:B,MATCH([1]Order!B127,[1]Customer!A:A,0))</f>
        <v>555-1524</v>
      </c>
      <c r="H127" s="2" t="str">
        <f>_xlfn.XLOOKUP([1]Order!B127,'[1]Pnone Number'!A:A,'[1]Pnone Number'!B:B,"Not Found")</f>
        <v>555-1514</v>
      </c>
      <c r="I127" s="3">
        <v>40409</v>
      </c>
      <c r="J127" s="1" t="s">
        <v>10</v>
      </c>
      <c r="K127" s="1">
        <v>30</v>
      </c>
      <c r="L127" t="str" cm="1">
        <f t="array" ref="L127">_xlfn.IFS(K127&gt;=26,"LAPTOP", K127&gt;=21,"PHONE",K127&gt;=16,"RADIO",K127&gt;=11,"WRISTWATCH",K127&gt;=6,"T-SHIRT",K127&lt;=1,"KEYHOLDER")</f>
        <v>LAPTOP</v>
      </c>
    </row>
    <row r="128" spans="1:12" x14ac:dyDescent="0.25">
      <c r="A128" s="1">
        <v>227</v>
      </c>
      <c r="B128" s="1">
        <v>10029</v>
      </c>
      <c r="C128" s="2" t="str">
        <f>INDEX([1]Customer!B:B,MATCH([1]Order!B128,[1]Customer!A:A,0))</f>
        <v xml:space="preserve">    Annabel Rawlings</v>
      </c>
      <c r="D128" s="2" t="str">
        <f>INDEX([1]Customer!C:C,MATCH([1]Order!B128,[1]Customer!A:A,0))</f>
        <v>Female</v>
      </c>
      <c r="E128" s="2" t="str">
        <f>INDEX([1]Customer!D:D,MATCH([1]Order!B128,[1]Customer!A:A,0))</f>
        <v>Milan</v>
      </c>
      <c r="F128" s="2" t="str">
        <f>INDEX([1]Customer!E:E,MATCH([1]Order!B128,[1]Customer!A:A,0))</f>
        <v>Italy</v>
      </c>
      <c r="G128" s="2" t="str">
        <f>INDEX('[1]Pnone Number'!B:B,MATCH([1]Order!B128,[1]Customer!A:A,0))</f>
        <v>555-1294</v>
      </c>
      <c r="H128" s="2" t="str">
        <f>_xlfn.XLOOKUP([1]Order!B128,'[1]Pnone Number'!A:A,'[1]Pnone Number'!B:B,"Not Found")</f>
        <v>555-1290</v>
      </c>
      <c r="I128" s="3">
        <v>40650</v>
      </c>
      <c r="J128" s="1" t="s">
        <v>10</v>
      </c>
      <c r="K128" s="1">
        <v>17</v>
      </c>
      <c r="L128" t="str" cm="1">
        <f t="array" ref="L128">_xlfn.IFS(K128&gt;=26,"LAPTOP", K128&gt;=21,"PHONE",K128&gt;=16,"RADIO",K128&gt;=11,"WRISTWATCH",K128&gt;=6,"T-SHIRT",K128&lt;=1,"KEYHOLDER")</f>
        <v>RADIO</v>
      </c>
    </row>
    <row r="129" spans="1:12" x14ac:dyDescent="0.25">
      <c r="A129" s="1">
        <v>228</v>
      </c>
      <c r="B129" s="1">
        <v>10117</v>
      </c>
      <c r="C129" s="2" t="str">
        <f>INDEX([1]Customer!B:B,MATCH([1]Order!B129,[1]Customer!A:A,0))</f>
        <v xml:space="preserve">    Anton Higuera</v>
      </c>
      <c r="D129" s="2" t="str">
        <f>INDEX([1]Customer!C:C,MATCH([1]Order!B129,[1]Customer!A:A,0))</f>
        <v>Male</v>
      </c>
      <c r="E129" s="2" t="str">
        <f>INDEX([1]Customer!D:D,MATCH([1]Order!B129,[1]Customer!A:A,0))</f>
        <v>Brussels</v>
      </c>
      <c r="F129" s="2" t="str">
        <f>INDEX([1]Customer!E:E,MATCH([1]Order!B129,[1]Customer!A:A,0))</f>
        <v>Belgium</v>
      </c>
      <c r="G129" s="2" t="str">
        <f>INDEX('[1]Pnone Number'!B:B,MATCH([1]Order!B129,[1]Customer!A:A,0))</f>
        <v>555-1478</v>
      </c>
      <c r="H129" s="2" t="str">
        <f>_xlfn.XLOOKUP([1]Order!B129,'[1]Pnone Number'!A:A,'[1]Pnone Number'!B:B,"Not Found")</f>
        <v>555-1468</v>
      </c>
      <c r="I129" s="3">
        <v>41884</v>
      </c>
      <c r="J129" s="1" t="s">
        <v>19</v>
      </c>
      <c r="K129" s="1">
        <v>30</v>
      </c>
      <c r="L129" t="str" cm="1">
        <f t="array" ref="L129">_xlfn.IFS(K129&gt;=26,"LAPTOP", K129&gt;=21,"PHONE",K129&gt;=16,"RADIO",K129&gt;=11,"WRISTWATCH",K129&gt;=6,"T-SHIRT",K129&lt;=1,"KEYHOLDER")</f>
        <v>LAPTOP</v>
      </c>
    </row>
    <row r="130" spans="1:12" x14ac:dyDescent="0.25">
      <c r="A130" s="1">
        <v>229</v>
      </c>
      <c r="B130" s="1">
        <v>10091</v>
      </c>
      <c r="C130" s="2" t="str">
        <f>INDEX([1]Customer!B:B,MATCH([1]Order!B130,[1]Customer!A:A,0))</f>
        <v xml:space="preserve">    Milagros Colangelo</v>
      </c>
      <c r="D130" s="2" t="str">
        <f>INDEX([1]Customer!C:C,MATCH([1]Order!B130,[1]Customer!A:A,0))</f>
        <v>Male</v>
      </c>
      <c r="E130" s="2" t="str">
        <f>INDEX([1]Customer!D:D,MATCH([1]Order!B130,[1]Customer!A:A,0))</f>
        <v>Katowice</v>
      </c>
      <c r="F130" s="2" t="str">
        <f>INDEX([1]Customer!E:E,MATCH([1]Order!B130,[1]Customer!A:A,0))</f>
        <v>Poland</v>
      </c>
      <c r="G130" s="2" t="str">
        <f>INDEX('[1]Pnone Number'!B:B,MATCH([1]Order!B130,[1]Customer!A:A,0))</f>
        <v>555-1424</v>
      </c>
      <c r="H130" s="2" t="str">
        <f>_xlfn.XLOOKUP([1]Order!B130,'[1]Pnone Number'!A:A,'[1]Pnone Number'!B:B,"Not Found")</f>
        <v>555-1416</v>
      </c>
      <c r="I130" s="3">
        <v>41984</v>
      </c>
      <c r="J130" s="1" t="s">
        <v>14</v>
      </c>
      <c r="K130" s="1">
        <v>30</v>
      </c>
      <c r="L130" t="str" cm="1">
        <f t="array" ref="L130">_xlfn.IFS(K130&gt;=26,"LAPTOP", K130&gt;=21,"PHONE",K130&gt;=16,"RADIO",K130&gt;=11,"WRISTWATCH",K130&gt;=6,"T-SHIRT",K130&lt;=1,"KEYHOLDER")</f>
        <v>LAPTOP</v>
      </c>
    </row>
    <row r="131" spans="1:12" x14ac:dyDescent="0.25">
      <c r="A131" s="1">
        <v>230</v>
      </c>
      <c r="B131" s="1">
        <v>10084</v>
      </c>
      <c r="C131" s="2" t="str">
        <f>INDEX([1]Customer!B:B,MATCH([1]Order!B131,[1]Customer!A:A,0))</f>
        <v xml:space="preserve">    Mauricio Thetford</v>
      </c>
      <c r="D131" s="2" t="str">
        <f>INDEX([1]Customer!C:C,MATCH([1]Order!B131,[1]Customer!A:A,0))</f>
        <v>Male</v>
      </c>
      <c r="E131" s="2" t="str">
        <f>INDEX([1]Customer!D:D,MATCH([1]Order!B131,[1]Customer!A:A,0))</f>
        <v>Minneapolis</v>
      </c>
      <c r="F131" s="2" t="str">
        <f>INDEX([1]Customer!E:E,MATCH([1]Order!B131,[1]Customer!A:A,0))</f>
        <v>USA</v>
      </c>
      <c r="G131" s="2" t="str">
        <f>INDEX('[1]Pnone Number'!B:B,MATCH([1]Order!B131,[1]Customer!A:A,0))</f>
        <v>555-1410</v>
      </c>
      <c r="H131" s="2" t="str">
        <f>_xlfn.XLOOKUP([1]Order!B131,'[1]Pnone Number'!A:A,'[1]Pnone Number'!B:B,"Not Found")</f>
        <v>555-1402</v>
      </c>
      <c r="I131" s="3">
        <v>41200</v>
      </c>
      <c r="J131" s="1" t="s">
        <v>12</v>
      </c>
      <c r="K131" s="1">
        <v>10</v>
      </c>
      <c r="L131" t="str" cm="1">
        <f t="array" ref="L131">_xlfn.IFS(K131&gt;=26,"LAPTOP", K131&gt;=21,"PHONE",K131&gt;=16,"RADIO",K131&gt;=11,"WRISTWATCH",K131&gt;=6,"T-SHIRT",K131&lt;=1,"KEYHOLDER")</f>
        <v>T-SHIRT</v>
      </c>
    </row>
    <row r="132" spans="1:12" x14ac:dyDescent="0.25">
      <c r="A132" s="1">
        <v>231</v>
      </c>
      <c r="B132" s="1">
        <v>10013</v>
      </c>
      <c r="C132" s="2" t="str">
        <f>INDEX([1]Customer!B:B,MATCH([1]Order!B132,[1]Customer!A:A,0))</f>
        <v xml:space="preserve">    Leigha Bouffard</v>
      </c>
      <c r="D132" s="2" t="str">
        <f>INDEX([1]Customer!C:C,MATCH([1]Order!B132,[1]Customer!A:A,0))</f>
        <v>Female</v>
      </c>
      <c r="E132" s="2" t="str">
        <f>INDEX([1]Customer!D:D,MATCH([1]Order!B132,[1]Customer!A:A,0))</f>
        <v>Cairo</v>
      </c>
      <c r="F132" s="2" t="str">
        <f>INDEX([1]Customer!E:E,MATCH([1]Order!B132,[1]Customer!A:A,0))</f>
        <v>Egypt</v>
      </c>
      <c r="G132" s="2" t="str">
        <f>INDEX('[1]Pnone Number'!B:B,MATCH([1]Order!B132,[1]Customer!A:A,0))</f>
        <v>555-1260</v>
      </c>
      <c r="H132" s="2" t="str">
        <f>_xlfn.XLOOKUP([1]Order!B132,'[1]Pnone Number'!A:A,'[1]Pnone Number'!B:B,"Not Found")</f>
        <v>555-1258</v>
      </c>
      <c r="I132" s="3">
        <v>42165</v>
      </c>
      <c r="J132" s="1" t="s">
        <v>10</v>
      </c>
      <c r="K132" s="1">
        <v>1</v>
      </c>
      <c r="L132" t="str" cm="1">
        <f t="array" ref="L132">_xlfn.IFS(K132&gt;=26,"LAPTOP", K132&gt;=21,"PHONE",K132&gt;=16,"RADIO",K132&gt;=11,"WRISTWATCH",K132&gt;=6,"T-SHIRT",K132&lt;=1,"KEYHOLDER")</f>
        <v>KEYHOLDER</v>
      </c>
    </row>
    <row r="133" spans="1:12" x14ac:dyDescent="0.25">
      <c r="A133" s="1">
        <v>232</v>
      </c>
      <c r="B133" s="1">
        <v>10060</v>
      </c>
      <c r="C133" s="2" t="str">
        <f>INDEX([1]Customer!B:B,MATCH([1]Order!B133,[1]Customer!A:A,0))</f>
        <v xml:space="preserve">    Solomon Mahurin</v>
      </c>
      <c r="D133" s="2" t="str">
        <f>INDEX([1]Customer!C:C,MATCH([1]Order!B133,[1]Customer!A:A,0))</f>
        <v>Male</v>
      </c>
      <c r="E133" s="2" t="str">
        <f>INDEX([1]Customer!D:D,MATCH([1]Order!B133,[1]Customer!A:A,0))</f>
        <v>San Jose</v>
      </c>
      <c r="F133" s="2" t="str">
        <f>INDEX([1]Customer!E:E,MATCH([1]Order!B133,[1]Customer!A:A,0))</f>
        <v>USA</v>
      </c>
      <c r="G133" s="2" t="str">
        <f>INDEX('[1]Pnone Number'!B:B,MATCH([1]Order!B133,[1]Customer!A:A,0))</f>
        <v>555-1358</v>
      </c>
      <c r="H133" s="2" t="str">
        <f>_xlfn.XLOOKUP([1]Order!B133,'[1]Pnone Number'!A:A,'[1]Pnone Number'!B:B,"Not Found")</f>
        <v>555-1352</v>
      </c>
      <c r="I133" s="3">
        <v>40802</v>
      </c>
      <c r="J133" s="1" t="s">
        <v>15</v>
      </c>
      <c r="K133" s="1">
        <v>21</v>
      </c>
      <c r="L133" t="str" cm="1">
        <f t="array" ref="L133">_xlfn.IFS(K133&gt;=26,"LAPTOP", K133&gt;=21,"PHONE",K133&gt;=16,"RADIO",K133&gt;=11,"WRISTWATCH",K133&gt;=6,"T-SHIRT",K133&lt;=1,"KEYHOLDER")</f>
        <v>PHONE</v>
      </c>
    </row>
    <row r="134" spans="1:12" x14ac:dyDescent="0.25">
      <c r="A134" s="1">
        <v>233</v>
      </c>
      <c r="B134" s="1">
        <v>10076</v>
      </c>
      <c r="C134" s="2" t="str">
        <f>INDEX([1]Customer!B:B,MATCH([1]Order!B134,[1]Customer!A:A,0))</f>
        <v xml:space="preserve">    Flora Zuniga</v>
      </c>
      <c r="D134" s="2" t="str">
        <f>INDEX([1]Customer!C:C,MATCH([1]Order!B134,[1]Customer!A:A,0))</f>
        <v>Female</v>
      </c>
      <c r="E134" s="2" t="str">
        <f>INDEX([1]Customer!D:D,MATCH([1]Order!B134,[1]Customer!A:A,0))</f>
        <v>Jeddah</v>
      </c>
      <c r="F134" s="2" t="str">
        <f>INDEX([1]Customer!E:E,MATCH([1]Order!B134,[1]Customer!A:A,0))</f>
        <v>Saudi Arabia</v>
      </c>
      <c r="G134" s="2" t="str">
        <f>INDEX('[1]Pnone Number'!B:B,MATCH([1]Order!B134,[1]Customer!A:A,0))</f>
        <v>555-1392</v>
      </c>
      <c r="H134" s="2" t="str">
        <f>_xlfn.XLOOKUP([1]Order!B134,'[1]Pnone Number'!A:A,'[1]Pnone Number'!B:B,"Not Found")</f>
        <v>555-1384</v>
      </c>
      <c r="I134" s="3">
        <v>40580</v>
      </c>
      <c r="J134" s="1" t="s">
        <v>17</v>
      </c>
      <c r="K134" s="1">
        <v>8</v>
      </c>
      <c r="L134" t="str" cm="1">
        <f t="array" ref="L134">_xlfn.IFS(K134&gt;=26,"LAPTOP", K134&gt;=21,"PHONE",K134&gt;=16,"RADIO",K134&gt;=11,"WRISTWATCH",K134&gt;=6,"T-SHIRT",K134&lt;=1,"KEYHOLDER")</f>
        <v>T-SHIRT</v>
      </c>
    </row>
    <row r="135" spans="1:12" x14ac:dyDescent="0.25">
      <c r="A135" s="1">
        <v>234</v>
      </c>
      <c r="B135" s="1">
        <v>10031</v>
      </c>
      <c r="C135" s="2" t="str">
        <f>INDEX([1]Customer!B:B,MATCH([1]Order!B135,[1]Customer!A:A,0))</f>
        <v xml:space="preserve">    Jeannine Clayton</v>
      </c>
      <c r="D135" s="2" t="str">
        <f>INDEX([1]Customer!C:C,MATCH([1]Order!B135,[1]Customer!A:A,0))</f>
        <v>Female</v>
      </c>
      <c r="E135" s="2" t="str">
        <f>INDEX([1]Customer!D:D,MATCH([1]Order!B135,[1]Customer!A:A,0))</f>
        <v>Bangkok</v>
      </c>
      <c r="F135" s="2" t="str">
        <f>INDEX([1]Customer!E:E,MATCH([1]Order!B135,[1]Customer!A:A,0))</f>
        <v>Thailand</v>
      </c>
      <c r="G135" s="2" t="str">
        <f>INDEX('[1]Pnone Number'!B:B,MATCH([1]Order!B135,[1]Customer!A:A,0))</f>
        <v>555-1298</v>
      </c>
      <c r="H135" s="2" t="str">
        <f>_xlfn.XLOOKUP([1]Order!B135,'[1]Pnone Number'!A:A,'[1]Pnone Number'!B:B,"Not Found")</f>
        <v>555-1294</v>
      </c>
      <c r="I135" s="3">
        <v>42294</v>
      </c>
      <c r="J135" s="1" t="s">
        <v>19</v>
      </c>
      <c r="K135" s="1">
        <v>29</v>
      </c>
      <c r="L135" t="str" cm="1">
        <f t="array" ref="L135">_xlfn.IFS(K135&gt;=26,"LAPTOP", K135&gt;=21,"PHONE",K135&gt;=16,"RADIO",K135&gt;=11,"WRISTWATCH",K135&gt;=6,"T-SHIRT",K135&lt;=1,"KEYHOLDER")</f>
        <v>LAPTOP</v>
      </c>
    </row>
    <row r="136" spans="1:12" x14ac:dyDescent="0.25">
      <c r="A136" s="1">
        <v>235</v>
      </c>
      <c r="B136" s="1">
        <v>10008</v>
      </c>
      <c r="C136" s="2" t="str">
        <f>INDEX([1]Customer!B:B,MATCH([1]Order!B136,[1]Customer!A:A,0))</f>
        <v xml:space="preserve">    Vernon Addy</v>
      </c>
      <c r="D136" s="2" t="str">
        <f>INDEX([1]Customer!C:C,MATCH([1]Order!B136,[1]Customer!A:A,0))</f>
        <v>Male</v>
      </c>
      <c r="E136" s="2" t="str">
        <f>INDEX([1]Customer!D:D,MATCH([1]Order!B136,[1]Customer!A:A,0))</f>
        <v>Mumbai</v>
      </c>
      <c r="F136" s="2" t="str">
        <f>INDEX([1]Customer!E:E,MATCH([1]Order!B136,[1]Customer!A:A,0))</f>
        <v>India</v>
      </c>
      <c r="G136" s="2" t="str">
        <f>INDEX('[1]Pnone Number'!B:B,MATCH([1]Order!B136,[1]Customer!A:A,0))</f>
        <v>555-1248</v>
      </c>
      <c r="H136" s="2" t="str">
        <f>_xlfn.XLOOKUP([1]Order!B136,'[1]Pnone Number'!A:A,'[1]Pnone Number'!B:B,"Not Found")</f>
        <v>555-1248</v>
      </c>
      <c r="I136" s="3">
        <v>40964</v>
      </c>
      <c r="J136" s="1" t="s">
        <v>14</v>
      </c>
      <c r="K136" s="1">
        <v>20</v>
      </c>
      <c r="L136" t="str" cm="1">
        <f t="array" ref="L136">_xlfn.IFS(K136&gt;=26,"LAPTOP", K136&gt;=21,"PHONE",K136&gt;=16,"RADIO",K136&gt;=11,"WRISTWATCH",K136&gt;=6,"T-SHIRT",K136&lt;=1,"KEYHOLDER")</f>
        <v>RADIO</v>
      </c>
    </row>
    <row r="137" spans="1:12" x14ac:dyDescent="0.25">
      <c r="A137" s="1">
        <v>236</v>
      </c>
      <c r="B137" s="1">
        <v>10030</v>
      </c>
      <c r="C137" s="2" t="str">
        <f>INDEX([1]Customer!B:B,MATCH([1]Order!B137,[1]Customer!A:A,0))</f>
        <v xml:space="preserve">    Britni Baisden</v>
      </c>
      <c r="D137" s="2" t="str">
        <f>INDEX([1]Customer!C:C,MATCH([1]Order!B137,[1]Customer!A:A,0))</f>
        <v>Female</v>
      </c>
      <c r="E137" s="2" t="str">
        <f>INDEX([1]Customer!D:D,MATCH([1]Order!B137,[1]Customer!A:A,0))</f>
        <v>Lima</v>
      </c>
      <c r="F137" s="2" t="str">
        <f>INDEX([1]Customer!E:E,MATCH([1]Order!B137,[1]Customer!A:A,0))</f>
        <v>Peru</v>
      </c>
      <c r="G137" s="2" t="str">
        <f>INDEX('[1]Pnone Number'!B:B,MATCH([1]Order!B137,[1]Customer!A:A,0))</f>
        <v>555-1296</v>
      </c>
      <c r="H137" s="2" t="str">
        <f>_xlfn.XLOOKUP([1]Order!B137,'[1]Pnone Number'!A:A,'[1]Pnone Number'!B:B,"Not Found")</f>
        <v>555-1292</v>
      </c>
      <c r="I137" s="3">
        <v>41590</v>
      </c>
      <c r="J137" s="1" t="s">
        <v>11</v>
      </c>
      <c r="K137" s="1">
        <v>30</v>
      </c>
      <c r="L137" t="str" cm="1">
        <f t="array" ref="L137">_xlfn.IFS(K137&gt;=26,"LAPTOP", K137&gt;=21,"PHONE",K137&gt;=16,"RADIO",K137&gt;=11,"WRISTWATCH",K137&gt;=6,"T-SHIRT",K137&lt;=1,"KEYHOLDER")</f>
        <v>LAPTOP</v>
      </c>
    </row>
    <row r="138" spans="1:12" x14ac:dyDescent="0.25">
      <c r="A138" s="1">
        <v>237</v>
      </c>
      <c r="B138" s="1">
        <v>10021</v>
      </c>
      <c r="C138" s="2" t="str">
        <f>INDEX([1]Customer!B:B,MATCH([1]Order!B138,[1]Customer!A:A,0))</f>
        <v xml:space="preserve">    Jesus Dallas</v>
      </c>
      <c r="D138" s="2" t="str">
        <f>INDEX([1]Customer!C:C,MATCH([1]Order!B138,[1]Customer!A:A,0))</f>
        <v>Male</v>
      </c>
      <c r="E138" s="2" t="str">
        <f>INDEX([1]Customer!D:D,MATCH([1]Order!B138,[1]Customer!A:A,0))</f>
        <v>Tokyo</v>
      </c>
      <c r="F138" s="2" t="str">
        <f>INDEX([1]Customer!E:E,MATCH([1]Order!B138,[1]Customer!A:A,0))</f>
        <v>Japan</v>
      </c>
      <c r="G138" s="2" t="str">
        <f>INDEX('[1]Pnone Number'!B:B,MATCH([1]Order!B138,[1]Customer!A:A,0))</f>
        <v>555-1276</v>
      </c>
      <c r="H138" s="2" t="str">
        <f>_xlfn.XLOOKUP([1]Order!B138,'[1]Pnone Number'!A:A,'[1]Pnone Number'!B:B,"Not Found")</f>
        <v>555-1274</v>
      </c>
      <c r="I138" s="3">
        <v>41826</v>
      </c>
      <c r="J138" s="1" t="s">
        <v>19</v>
      </c>
      <c r="K138" s="1">
        <v>24</v>
      </c>
      <c r="L138" t="str" cm="1">
        <f t="array" ref="L138">_xlfn.IFS(K138&gt;=26,"LAPTOP", K138&gt;=21,"PHONE",K138&gt;=16,"RADIO",K138&gt;=11,"WRISTWATCH",K138&gt;=6,"T-SHIRT",K138&lt;=1,"KEYHOLDER")</f>
        <v>PHONE</v>
      </c>
    </row>
    <row r="139" spans="1:12" x14ac:dyDescent="0.25">
      <c r="A139" s="1">
        <v>238</v>
      </c>
      <c r="B139" s="1">
        <v>10085</v>
      </c>
      <c r="C139" s="2" t="str">
        <f>INDEX([1]Customer!B:B,MATCH([1]Order!B139,[1]Customer!A:A,0))</f>
        <v xml:space="preserve">    Celeste Dorothy</v>
      </c>
      <c r="D139" s="2" t="str">
        <f>INDEX([1]Customer!C:C,MATCH([1]Order!B139,[1]Customer!A:A,0))</f>
        <v>Female</v>
      </c>
      <c r="E139" s="2" t="str">
        <f>INDEX([1]Customer!D:D,MATCH([1]Order!B139,[1]Customer!A:A,0))</f>
        <v>Tel Aviv</v>
      </c>
      <c r="F139" s="2" t="str">
        <f>INDEX([1]Customer!E:E,MATCH([1]Order!B139,[1]Customer!A:A,0))</f>
        <v>Israel</v>
      </c>
      <c r="G139" s="2" t="str">
        <f>INDEX('[1]Pnone Number'!B:B,MATCH([1]Order!B139,[1]Customer!A:A,0))</f>
        <v>555-1412</v>
      </c>
      <c r="H139" s="2" t="str">
        <f>_xlfn.XLOOKUP([1]Order!B139,'[1]Pnone Number'!A:A,'[1]Pnone Number'!B:B,"Not Found")</f>
        <v>555-1404</v>
      </c>
      <c r="I139" s="3">
        <v>40996</v>
      </c>
      <c r="J139" s="1" t="s">
        <v>12</v>
      </c>
      <c r="K139" s="1">
        <v>22</v>
      </c>
      <c r="L139" t="str" cm="1">
        <f t="array" ref="L139">_xlfn.IFS(K139&gt;=26,"LAPTOP", K139&gt;=21,"PHONE",K139&gt;=16,"RADIO",K139&gt;=11,"WRISTWATCH",K139&gt;=6,"T-SHIRT",K139&lt;=1,"KEYHOLDER")</f>
        <v>PHONE</v>
      </c>
    </row>
    <row r="140" spans="1:12" x14ac:dyDescent="0.25">
      <c r="A140" s="1">
        <v>239</v>
      </c>
      <c r="B140" s="1">
        <v>10121</v>
      </c>
      <c r="C140" s="2" t="str">
        <f>INDEX([1]Customer!B:B,MATCH([1]Order!B140,[1]Customer!A:A,0))</f>
        <v xml:space="preserve">    Dorris Bennetts</v>
      </c>
      <c r="D140" s="2" t="str">
        <f>INDEX([1]Customer!C:C,MATCH([1]Order!B140,[1]Customer!A:A,0))</f>
        <v>Female</v>
      </c>
      <c r="E140" s="2" t="str">
        <f>INDEX([1]Customer!D:D,MATCH([1]Order!B140,[1]Customer!A:A,0))</f>
        <v>Copenhagen</v>
      </c>
      <c r="F140" s="2" t="str">
        <f>INDEX([1]Customer!E:E,MATCH([1]Order!B140,[1]Customer!A:A,0))</f>
        <v>Denmark</v>
      </c>
      <c r="G140" s="2" t="str">
        <f>INDEX('[1]Pnone Number'!B:B,MATCH([1]Order!B140,[1]Customer!A:A,0))</f>
        <v>555-1486</v>
      </c>
      <c r="H140" s="2" t="str">
        <f>_xlfn.XLOOKUP([1]Order!B140,'[1]Pnone Number'!A:A,'[1]Pnone Number'!B:B,"Not Found")</f>
        <v>555-1476</v>
      </c>
      <c r="I140" s="3">
        <v>41364</v>
      </c>
      <c r="J140" s="1" t="s">
        <v>14</v>
      </c>
      <c r="K140" s="1">
        <v>1</v>
      </c>
      <c r="L140" t="str" cm="1">
        <f t="array" ref="L140">_xlfn.IFS(K140&gt;=26,"LAPTOP", K140&gt;=21,"PHONE",K140&gt;=16,"RADIO",K140&gt;=11,"WRISTWATCH",K140&gt;=6,"T-SHIRT",K140&lt;=1,"KEYHOLDER")</f>
        <v>KEYHOLDER</v>
      </c>
    </row>
    <row r="141" spans="1:12" x14ac:dyDescent="0.25">
      <c r="A141" s="1">
        <v>240</v>
      </c>
      <c r="B141" s="1">
        <v>10048</v>
      </c>
      <c r="C141" s="2" t="str">
        <f>INDEX([1]Customer!B:B,MATCH([1]Order!B141,[1]Customer!A:A,0))</f>
        <v xml:space="preserve">    Clorinda Clemmer</v>
      </c>
      <c r="D141" s="2" t="str">
        <f>INDEX([1]Customer!C:C,MATCH([1]Order!B141,[1]Customer!A:A,0))</f>
        <v>Female</v>
      </c>
      <c r="E141" s="2" t="str">
        <f>INDEX([1]Customer!D:D,MATCH([1]Order!B141,[1]Customer!A:A,0))</f>
        <v>Toronto</v>
      </c>
      <c r="F141" s="2" t="str">
        <f>INDEX([1]Customer!E:E,MATCH([1]Order!B141,[1]Customer!A:A,0))</f>
        <v>Canada</v>
      </c>
      <c r="G141" s="2" t="str">
        <f>INDEX('[1]Pnone Number'!B:B,MATCH([1]Order!B141,[1]Customer!A:A,0))</f>
        <v>555-1332</v>
      </c>
      <c r="H141" s="2" t="str">
        <f>_xlfn.XLOOKUP([1]Order!B141,'[1]Pnone Number'!A:A,'[1]Pnone Number'!B:B,"Not Found")</f>
        <v>555-1328</v>
      </c>
      <c r="I141" s="3">
        <v>40261</v>
      </c>
      <c r="J141" s="1" t="s">
        <v>17</v>
      </c>
      <c r="K141" s="1">
        <v>3</v>
      </c>
      <c r="L141" t="s">
        <v>324</v>
      </c>
    </row>
    <row r="142" spans="1:12" x14ac:dyDescent="0.25">
      <c r="A142" s="1">
        <v>241</v>
      </c>
      <c r="B142" s="1">
        <v>10096</v>
      </c>
      <c r="C142" s="2" t="str">
        <f>INDEX([1]Customer!B:B,MATCH([1]Order!B142,[1]Customer!A:A,0))</f>
        <v xml:space="preserve">    Edwin Mehr</v>
      </c>
      <c r="D142" s="2" t="str">
        <f>INDEX([1]Customer!C:C,MATCH([1]Order!B142,[1]Customer!A:A,0))</f>
        <v>Male</v>
      </c>
      <c r="E142" s="2" t="str">
        <f>INDEX([1]Customer!D:D,MATCH([1]Order!B142,[1]Customer!A:A,0))</f>
        <v>Baltimore</v>
      </c>
      <c r="F142" s="2" t="str">
        <f>INDEX([1]Customer!E:E,MATCH([1]Order!B142,[1]Customer!A:A,0))</f>
        <v>USA</v>
      </c>
      <c r="G142" s="2" t="str">
        <f>INDEX('[1]Pnone Number'!B:B,MATCH([1]Order!B142,[1]Customer!A:A,0))</f>
        <v>555-1434</v>
      </c>
      <c r="H142" s="2" t="str">
        <f>_xlfn.XLOOKUP([1]Order!B142,'[1]Pnone Number'!A:A,'[1]Pnone Number'!B:B,"Not Found")</f>
        <v>555-1426</v>
      </c>
      <c r="I142" s="3">
        <v>41235</v>
      </c>
      <c r="J142" s="1" t="s">
        <v>15</v>
      </c>
      <c r="K142" s="1">
        <v>20</v>
      </c>
      <c r="L142" t="str" cm="1">
        <f t="array" ref="L142">_xlfn.IFS(K142&gt;=26,"LAPTOP", K142&gt;=21,"PHONE",K142&gt;=16,"RADIO",K142&gt;=11,"WRISTWATCH",K142&gt;=6,"T-SHIRT",K142&lt;=1,"KEYHOLDER")</f>
        <v>RADIO</v>
      </c>
    </row>
    <row r="143" spans="1:12" x14ac:dyDescent="0.25">
      <c r="A143" s="1">
        <v>242</v>
      </c>
      <c r="B143" s="1">
        <v>10011</v>
      </c>
      <c r="C143" s="2" t="str">
        <f>INDEX([1]Customer!B:B,MATCH([1]Order!B143,[1]Customer!A:A,0))</f>
        <v xml:space="preserve">    Carlita Schroyer</v>
      </c>
      <c r="D143" s="2" t="str">
        <f>INDEX([1]Customer!C:C,MATCH([1]Order!B143,[1]Customer!A:A,0))</f>
        <v>Female</v>
      </c>
      <c r="E143" s="2" t="str">
        <f>INDEX([1]Customer!D:D,MATCH([1]Order!B143,[1]Customer!A:A,0))</f>
        <v>Lagos</v>
      </c>
      <c r="F143" s="2" t="str">
        <f>INDEX([1]Customer!E:E,MATCH([1]Order!B143,[1]Customer!A:A,0))</f>
        <v>Nigeria</v>
      </c>
      <c r="G143" s="2" t="str">
        <f>INDEX('[1]Pnone Number'!B:B,MATCH([1]Order!B143,[1]Customer!A:A,0))</f>
        <v>555-1256</v>
      </c>
      <c r="H143" s="2" t="str">
        <f>_xlfn.XLOOKUP([1]Order!B143,'[1]Pnone Number'!A:A,'[1]Pnone Number'!B:B,"Not Found")</f>
        <v>Not Found</v>
      </c>
      <c r="I143" s="3">
        <v>41227</v>
      </c>
      <c r="J143" s="1" t="s">
        <v>10</v>
      </c>
      <c r="K143" s="1">
        <v>30</v>
      </c>
      <c r="L143" t="str" cm="1">
        <f t="array" ref="L143">_xlfn.IFS(K143&gt;=26,"LAPTOP", K143&gt;=21,"PHONE",K143&gt;=16,"RADIO",K143&gt;=11,"WRISTWATCH",K143&gt;=6,"T-SHIRT",K143&lt;=1,"KEYHOLDER")</f>
        <v>LAPTOP</v>
      </c>
    </row>
    <row r="144" spans="1:12" x14ac:dyDescent="0.25">
      <c r="A144" s="1">
        <v>243</v>
      </c>
      <c r="B144" s="1">
        <v>10026</v>
      </c>
      <c r="C144" s="2" t="str">
        <f>INDEX([1]Customer!B:B,MATCH([1]Order!B144,[1]Customer!A:A,0))</f>
        <v xml:space="preserve">    Lennie Grasso</v>
      </c>
      <c r="D144" s="2" t="str">
        <f>INDEX([1]Customer!C:C,MATCH([1]Order!B144,[1]Customer!A:A,0))</f>
        <v>Male</v>
      </c>
      <c r="E144" s="2" t="str">
        <f>INDEX([1]Customer!D:D,MATCH([1]Order!B144,[1]Customer!A:A,0))</f>
        <v>Tianjin</v>
      </c>
      <c r="F144" s="2" t="str">
        <f>INDEX([1]Customer!E:E,MATCH([1]Order!B144,[1]Customer!A:A,0))</f>
        <v>China</v>
      </c>
      <c r="G144" s="2" t="str">
        <f>INDEX('[1]Pnone Number'!B:B,MATCH([1]Order!B144,[1]Customer!A:A,0))</f>
        <v>555-1288</v>
      </c>
      <c r="H144" s="2" t="str">
        <f>_xlfn.XLOOKUP([1]Order!B144,'[1]Pnone Number'!A:A,'[1]Pnone Number'!B:B,"Not Found")</f>
        <v>555-1284</v>
      </c>
      <c r="I144" s="3">
        <v>42071</v>
      </c>
      <c r="J144" s="1" t="s">
        <v>17</v>
      </c>
      <c r="K144" s="1">
        <v>21</v>
      </c>
      <c r="L144" t="str" cm="1">
        <f t="array" ref="L144">_xlfn.IFS(K144&gt;=26,"LAPTOP", K144&gt;=21,"PHONE",K144&gt;=16,"RADIO",K144&gt;=11,"WRISTWATCH",K144&gt;=6,"T-SHIRT",K144&lt;=1,"KEYHOLDER")</f>
        <v>PHONE</v>
      </c>
    </row>
    <row r="145" spans="1:12" x14ac:dyDescent="0.25">
      <c r="A145" s="1">
        <v>244</v>
      </c>
      <c r="B145" s="1">
        <v>10138</v>
      </c>
      <c r="C145" s="2" t="str">
        <f>INDEX([1]Customer!B:B,MATCH([1]Order!B145,[1]Customer!A:A,0))</f>
        <v xml:space="preserve">    Jamel Biery</v>
      </c>
      <c r="D145" s="2" t="str">
        <f>INDEX([1]Customer!C:C,MATCH([1]Order!B145,[1]Customer!A:A,0))</f>
        <v>Male</v>
      </c>
      <c r="E145" s="2" t="str">
        <f>INDEX([1]Customer!D:D,MATCH([1]Order!B145,[1]Customer!A:A,0))</f>
        <v>Cairo</v>
      </c>
      <c r="F145" s="2" t="str">
        <f>INDEX([1]Customer!E:E,MATCH([1]Order!B145,[1]Customer!A:A,0))</f>
        <v>Egypt</v>
      </c>
      <c r="G145" s="2" t="str">
        <f>INDEX('[1]Pnone Number'!B:B,MATCH([1]Order!B145,[1]Customer!A:A,0))</f>
        <v>555-1520</v>
      </c>
      <c r="H145" s="2" t="str">
        <f>_xlfn.XLOOKUP([1]Order!B145,'[1]Pnone Number'!A:A,'[1]Pnone Number'!B:B,"Not Found")</f>
        <v>555-1510</v>
      </c>
      <c r="I145" s="3">
        <v>41797</v>
      </c>
      <c r="J145" s="1" t="s">
        <v>19</v>
      </c>
      <c r="K145" s="1">
        <v>21</v>
      </c>
      <c r="L145" t="str" cm="1">
        <f t="array" ref="L145">_xlfn.IFS(K145&gt;=26,"LAPTOP", K145&gt;=21,"PHONE",K145&gt;=16,"RADIO",K145&gt;=11,"WRISTWATCH",K145&gt;=6,"T-SHIRT",K145&lt;=1,"KEYHOLDER")</f>
        <v>PHONE</v>
      </c>
    </row>
    <row r="146" spans="1:12" x14ac:dyDescent="0.25">
      <c r="A146" s="1">
        <v>245</v>
      </c>
      <c r="B146" s="1">
        <v>10015</v>
      </c>
      <c r="C146" s="2" t="str">
        <f>INDEX([1]Customer!B:B,MATCH([1]Order!B146,[1]Customer!A:A,0))</f>
        <v xml:space="preserve">    Bella Logan</v>
      </c>
      <c r="D146" s="2" t="str">
        <f>INDEX([1]Customer!C:C,MATCH([1]Order!B146,[1]Customer!A:A,0))</f>
        <v>Female</v>
      </c>
      <c r="E146" s="2" t="str">
        <f>INDEX([1]Customer!D:D,MATCH([1]Order!B146,[1]Customer!A:A,0))</f>
        <v>Buenos Aires</v>
      </c>
      <c r="F146" s="2" t="str">
        <f>INDEX([1]Customer!E:E,MATCH([1]Order!B146,[1]Customer!A:A,0))</f>
        <v>Argentina</v>
      </c>
      <c r="G146" s="2" t="str">
        <f>INDEX('[1]Pnone Number'!B:B,MATCH([1]Order!B146,[1]Customer!A:A,0))</f>
        <v>555-1264</v>
      </c>
      <c r="H146" s="2" t="str">
        <f>_xlfn.XLOOKUP([1]Order!B146,'[1]Pnone Number'!A:A,'[1]Pnone Number'!B:B,"Not Found")</f>
        <v>555-1262</v>
      </c>
      <c r="I146" s="3">
        <v>40490</v>
      </c>
      <c r="J146" s="1" t="s">
        <v>17</v>
      </c>
      <c r="K146" s="1">
        <v>24</v>
      </c>
      <c r="L146" t="str" cm="1">
        <f t="array" ref="L146">_xlfn.IFS(K146&gt;=26,"LAPTOP", K146&gt;=21,"PHONE",K146&gt;=16,"RADIO",K146&gt;=11,"WRISTWATCH",K146&gt;=6,"T-SHIRT",K146&lt;=1,"KEYHOLDER")</f>
        <v>PHONE</v>
      </c>
    </row>
    <row r="147" spans="1:12" x14ac:dyDescent="0.25">
      <c r="A147" s="1">
        <v>246</v>
      </c>
      <c r="B147" s="1">
        <v>10125</v>
      </c>
      <c r="C147" s="2" t="str">
        <f>INDEX([1]Customer!B:B,MATCH([1]Order!B147,[1]Customer!A:A,0))</f>
        <v xml:space="preserve">    Kyra Coffin</v>
      </c>
      <c r="D147" s="2" t="str">
        <f>INDEX([1]Customer!C:C,MATCH([1]Order!B147,[1]Customer!A:A,0))</f>
        <v>Female</v>
      </c>
      <c r="E147" s="2" t="str">
        <f>INDEX([1]Customer!D:D,MATCH([1]Order!B147,[1]Customer!A:A,0))</f>
        <v>Accra</v>
      </c>
      <c r="F147" s="2" t="str">
        <f>INDEX([1]Customer!E:E,MATCH([1]Order!B147,[1]Customer!A:A,0))</f>
        <v>Ghana</v>
      </c>
      <c r="G147" s="2" t="str">
        <f>INDEX('[1]Pnone Number'!B:B,MATCH([1]Order!B147,[1]Customer!A:A,0))</f>
        <v>555-1494</v>
      </c>
      <c r="H147" s="2" t="str">
        <f>_xlfn.XLOOKUP([1]Order!B147,'[1]Pnone Number'!A:A,'[1]Pnone Number'!B:B,"Not Found")</f>
        <v>555-1484</v>
      </c>
      <c r="I147" s="3">
        <v>41582</v>
      </c>
      <c r="J147" s="1" t="s">
        <v>11</v>
      </c>
      <c r="K147" s="1">
        <v>6</v>
      </c>
      <c r="L147" t="str" cm="1">
        <f t="array" ref="L147">_xlfn.IFS(K147&gt;=26,"LAPTOP", K147&gt;=21,"PHONE",K147&gt;=16,"RADIO",K147&gt;=11,"WRISTWATCH",K147&gt;=6,"T-SHIRT",K147&lt;=1,"KEYHOLDER")</f>
        <v>T-SHIRT</v>
      </c>
    </row>
    <row r="148" spans="1:12" x14ac:dyDescent="0.25">
      <c r="A148" s="1">
        <v>247</v>
      </c>
      <c r="B148" s="1">
        <v>10038</v>
      </c>
      <c r="C148" s="2" t="str">
        <f>INDEX([1]Customer!B:B,MATCH([1]Order!B148,[1]Customer!A:A,0))</f>
        <v xml:space="preserve">    Desmond Bradfield</v>
      </c>
      <c r="D148" s="2" t="str">
        <f>INDEX([1]Customer!C:C,MATCH([1]Order!B148,[1]Customer!A:A,0))</f>
        <v>Male</v>
      </c>
      <c r="E148" s="2" t="str">
        <f>INDEX([1]Customer!D:D,MATCH([1]Order!B148,[1]Customer!A:A,0))</f>
        <v>Riverside</v>
      </c>
      <c r="F148" s="2" t="str">
        <f>INDEX([1]Customer!E:E,MATCH([1]Order!B148,[1]Customer!A:A,0))</f>
        <v>USA</v>
      </c>
      <c r="G148" s="2" t="str">
        <f>INDEX('[1]Pnone Number'!B:B,MATCH([1]Order!B148,[1]Customer!A:A,0))</f>
        <v>555-1312</v>
      </c>
      <c r="H148" s="2" t="str">
        <f>_xlfn.XLOOKUP([1]Order!B148,'[1]Pnone Number'!A:A,'[1]Pnone Number'!B:B,"Not Found")</f>
        <v>555-1308</v>
      </c>
      <c r="I148" s="3">
        <v>41761</v>
      </c>
      <c r="J148" s="1" t="s">
        <v>15</v>
      </c>
      <c r="K148" s="1">
        <v>19</v>
      </c>
      <c r="L148" t="str" cm="1">
        <f t="array" ref="L148">_xlfn.IFS(K148&gt;=26,"LAPTOP", K148&gt;=21,"PHONE",K148&gt;=16,"RADIO",K148&gt;=11,"WRISTWATCH",K148&gt;=6,"T-SHIRT",K148&lt;=1,"KEYHOLDER")</f>
        <v>RADIO</v>
      </c>
    </row>
    <row r="149" spans="1:12" x14ac:dyDescent="0.25">
      <c r="A149" s="1">
        <v>248</v>
      </c>
      <c r="B149" s="1">
        <v>10038</v>
      </c>
      <c r="C149" s="2" t="str">
        <f>INDEX([1]Customer!B:B,MATCH([1]Order!B149,[1]Customer!A:A,0))</f>
        <v xml:space="preserve">    Desmond Bradfield</v>
      </c>
      <c r="D149" s="2" t="str">
        <f>INDEX([1]Customer!C:C,MATCH([1]Order!B149,[1]Customer!A:A,0))</f>
        <v>Male</v>
      </c>
      <c r="E149" s="2" t="str">
        <f>INDEX([1]Customer!D:D,MATCH([1]Order!B149,[1]Customer!A:A,0))</f>
        <v>Riverside</v>
      </c>
      <c r="F149" s="2" t="str">
        <f>INDEX([1]Customer!E:E,MATCH([1]Order!B149,[1]Customer!A:A,0))</f>
        <v>USA</v>
      </c>
      <c r="G149" s="2" t="str">
        <f>INDEX('[1]Pnone Number'!B:B,MATCH([1]Order!B149,[1]Customer!A:A,0))</f>
        <v>555-1312</v>
      </c>
      <c r="H149" s="2" t="str">
        <f>_xlfn.XLOOKUP([1]Order!B149,'[1]Pnone Number'!A:A,'[1]Pnone Number'!B:B,"Not Found")</f>
        <v>555-1308</v>
      </c>
      <c r="I149" s="3">
        <v>41950</v>
      </c>
      <c r="J149" s="1" t="s">
        <v>10</v>
      </c>
      <c r="K149" s="1">
        <v>8</v>
      </c>
      <c r="L149" t="str" cm="1">
        <f t="array" ref="L149">_xlfn.IFS(K149&gt;=26,"LAPTOP", K149&gt;=21,"PHONE",K149&gt;=16,"RADIO",K149&gt;=11,"WRISTWATCH",K149&gt;=6,"T-SHIRT",K149&lt;=1,"KEYHOLDER")</f>
        <v>T-SHIRT</v>
      </c>
    </row>
    <row r="150" spans="1:12" x14ac:dyDescent="0.25">
      <c r="A150" s="1">
        <v>249</v>
      </c>
      <c r="B150" s="1">
        <v>10078</v>
      </c>
      <c r="C150" s="2" t="str">
        <f>INDEX([1]Customer!B:B,MATCH([1]Order!B150,[1]Customer!A:A,0))</f>
        <v xml:space="preserve">    Logan Schwan</v>
      </c>
      <c r="D150" s="2" t="str">
        <f>INDEX([1]Customer!C:C,MATCH([1]Order!B150,[1]Customer!A:A,0))</f>
        <v>Male</v>
      </c>
      <c r="E150" s="2" t="str">
        <f>INDEX([1]Customer!D:D,MATCH([1]Order!B150,[1]Customer!A:A,0))</f>
        <v>Cape Town</v>
      </c>
      <c r="F150" s="2" t="str">
        <f>INDEX([1]Customer!E:E,MATCH([1]Order!B150,[1]Customer!A:A,0))</f>
        <v>South Africa</v>
      </c>
      <c r="G150" s="2" t="str">
        <f>INDEX('[1]Pnone Number'!B:B,MATCH([1]Order!B150,[1]Customer!A:A,0))</f>
        <v>555-1396</v>
      </c>
      <c r="H150" s="2" t="str">
        <f>_xlfn.XLOOKUP([1]Order!B150,'[1]Pnone Number'!A:A,'[1]Pnone Number'!B:B,"Not Found")</f>
        <v>555-1388</v>
      </c>
      <c r="I150" s="3">
        <v>40298</v>
      </c>
      <c r="J150" s="1" t="s">
        <v>12</v>
      </c>
      <c r="K150" s="1">
        <v>1</v>
      </c>
      <c r="L150" t="str" cm="1">
        <f t="array" ref="L150">_xlfn.IFS(K150&gt;=26,"LAPTOP", K150&gt;=21,"PHONE",K150&gt;=16,"RADIO",K150&gt;=11,"WRISTWATCH",K150&gt;=6,"T-SHIRT",K150&lt;=1,"KEYHOLDER")</f>
        <v>KEYHOLDER</v>
      </c>
    </row>
    <row r="151" spans="1:12" x14ac:dyDescent="0.25">
      <c r="A151" s="1">
        <v>250</v>
      </c>
      <c r="B151" s="1">
        <v>10141</v>
      </c>
      <c r="C151" s="2" t="str">
        <f>INDEX([1]Customer!B:B,MATCH([1]Order!B151,[1]Customer!A:A,0))</f>
        <v xml:space="preserve">    Vanetta Eisenhower</v>
      </c>
      <c r="D151" s="2" t="str">
        <f>INDEX([1]Customer!C:C,MATCH([1]Order!B151,[1]Customer!A:A,0))</f>
        <v>Female</v>
      </c>
      <c r="E151" s="2" t="str">
        <f>INDEX([1]Customer!D:D,MATCH([1]Order!B151,[1]Customer!A:A,0))</f>
        <v>Delhi</v>
      </c>
      <c r="F151" s="2" t="str">
        <f>INDEX([1]Customer!E:E,MATCH([1]Order!B151,[1]Customer!A:A,0))</f>
        <v>India</v>
      </c>
      <c r="G151" s="2" t="str">
        <f>INDEX('[1]Pnone Number'!B:B,MATCH([1]Order!B151,[1]Customer!A:A,0))</f>
        <v>555-1526</v>
      </c>
      <c r="H151" s="2" t="str">
        <f>_xlfn.XLOOKUP([1]Order!B151,'[1]Pnone Number'!A:A,'[1]Pnone Number'!B:B,"Not Found")</f>
        <v>555-1516</v>
      </c>
      <c r="I151" s="3">
        <v>41449</v>
      </c>
      <c r="J151" s="1" t="s">
        <v>13</v>
      </c>
      <c r="K151" s="1">
        <v>19</v>
      </c>
      <c r="L151" t="str" cm="1">
        <f t="array" ref="L151">_xlfn.IFS(K151&gt;=26,"LAPTOP", K151&gt;=21,"PHONE",K151&gt;=16,"RADIO",K151&gt;=11,"WRISTWATCH",K151&gt;=6,"T-SHIRT",K151&lt;=1,"KEYHOLDER")</f>
        <v>RADIO</v>
      </c>
    </row>
    <row r="152" spans="1:12" x14ac:dyDescent="0.25">
      <c r="A152" s="1">
        <v>251</v>
      </c>
      <c r="B152" s="1">
        <v>10137</v>
      </c>
      <c r="C152" s="2" t="str">
        <f>INDEX([1]Customer!B:B,MATCH([1]Order!B152,[1]Customer!A:A,0))</f>
        <v xml:space="preserve">    Gwyneth Goodsell</v>
      </c>
      <c r="D152" s="2" t="str">
        <f>INDEX([1]Customer!C:C,MATCH([1]Order!B152,[1]Customer!A:A,0))</f>
        <v>Female</v>
      </c>
      <c r="E152" s="2" t="str">
        <f>INDEX([1]Customer!D:D,MATCH([1]Order!B152,[1]Customer!A:A,0))</f>
        <v>Kolkata</v>
      </c>
      <c r="F152" s="2" t="str">
        <f>INDEX([1]Customer!E:E,MATCH([1]Order!B152,[1]Customer!A:A,0))</f>
        <v>India</v>
      </c>
      <c r="G152" s="2" t="str">
        <f>INDEX('[1]Pnone Number'!B:B,MATCH([1]Order!B152,[1]Customer!A:A,0))</f>
        <v>555-1518</v>
      </c>
      <c r="H152" s="2" t="str">
        <f>_xlfn.XLOOKUP([1]Order!B152,'[1]Pnone Number'!A:A,'[1]Pnone Number'!B:B,"Not Found")</f>
        <v>555-1508</v>
      </c>
      <c r="I152" s="3">
        <v>41141</v>
      </c>
      <c r="J152" s="1" t="s">
        <v>13</v>
      </c>
      <c r="K152" s="1">
        <v>29</v>
      </c>
      <c r="L152" t="str" cm="1">
        <f t="array" ref="L152">_xlfn.IFS(K152&gt;=26,"LAPTOP", K152&gt;=21,"PHONE",K152&gt;=16,"RADIO",K152&gt;=11,"WRISTWATCH",K152&gt;=6,"T-SHIRT",K152&lt;=1,"KEYHOLDER")</f>
        <v>LAPTOP</v>
      </c>
    </row>
    <row r="153" spans="1:12" x14ac:dyDescent="0.25">
      <c r="A153" s="1">
        <v>252</v>
      </c>
      <c r="B153" s="1">
        <v>10130</v>
      </c>
      <c r="C153" s="2" t="str">
        <f>INDEX([1]Customer!B:B,MATCH([1]Order!B153,[1]Customer!A:A,0))</f>
        <v xml:space="preserve">    Omega Woolford</v>
      </c>
      <c r="D153" s="2" t="str">
        <f>INDEX([1]Customer!C:C,MATCH([1]Order!B153,[1]Customer!A:A,0))</f>
        <v>Female</v>
      </c>
      <c r="E153" s="2" t="str">
        <f>INDEX([1]Customer!D:D,MATCH([1]Order!B153,[1]Customer!A:A,0))</f>
        <v>Mexico City</v>
      </c>
      <c r="F153" s="2" t="str">
        <f>INDEX([1]Customer!E:E,MATCH([1]Order!B153,[1]Customer!A:A,0))</f>
        <v>Mexico</v>
      </c>
      <c r="G153" s="2" t="str">
        <f>INDEX('[1]Pnone Number'!B:B,MATCH([1]Order!B153,[1]Customer!A:A,0))</f>
        <v>555-1504</v>
      </c>
      <c r="H153" s="2" t="str">
        <f>_xlfn.XLOOKUP([1]Order!B153,'[1]Pnone Number'!A:A,'[1]Pnone Number'!B:B,"Not Found")</f>
        <v>555-1494</v>
      </c>
      <c r="I153" s="3">
        <v>41176</v>
      </c>
      <c r="J153" s="1" t="s">
        <v>19</v>
      </c>
      <c r="K153" s="1">
        <v>6</v>
      </c>
      <c r="L153" t="str" cm="1">
        <f t="array" ref="L153">_xlfn.IFS(K153&gt;=26,"LAPTOP", K153&gt;=21,"PHONE",K153&gt;=16,"RADIO",K153&gt;=11,"WRISTWATCH",K153&gt;=6,"T-SHIRT",K153&lt;=1,"KEYHOLDER")</f>
        <v>T-SHIRT</v>
      </c>
    </row>
    <row r="154" spans="1:12" x14ac:dyDescent="0.25">
      <c r="A154" s="1">
        <v>253</v>
      </c>
      <c r="B154" s="1">
        <v>10134</v>
      </c>
      <c r="C154" s="2" t="str">
        <f>INDEX([1]Customer!B:B,MATCH([1]Order!B154,[1]Customer!A:A,0))</f>
        <v xml:space="preserve">    Marco Jacobo</v>
      </c>
      <c r="D154" s="2" t="str">
        <f>INDEX([1]Customer!C:C,MATCH([1]Order!B154,[1]Customer!A:A,0))</f>
        <v>Male</v>
      </c>
      <c r="E154" s="2" t="str">
        <f>INDEX([1]Customer!D:D,MATCH([1]Order!B154,[1]Customer!A:A,0))</f>
        <v>Delhi</v>
      </c>
      <c r="F154" s="2" t="str">
        <f>INDEX([1]Customer!E:E,MATCH([1]Order!B154,[1]Customer!A:A,0))</f>
        <v>India</v>
      </c>
      <c r="G154" s="2" t="str">
        <f>INDEX('[1]Pnone Number'!B:B,MATCH([1]Order!B154,[1]Customer!A:A,0))</f>
        <v>555-1512</v>
      </c>
      <c r="H154" s="2" t="str">
        <f>_xlfn.XLOOKUP([1]Order!B154,'[1]Pnone Number'!A:A,'[1]Pnone Number'!B:B,"Not Found")</f>
        <v>555-1502</v>
      </c>
      <c r="I154" s="3">
        <v>40329</v>
      </c>
      <c r="J154" s="1" t="s">
        <v>15</v>
      </c>
      <c r="K154" s="1">
        <v>5</v>
      </c>
      <c r="L154" t="s">
        <v>324</v>
      </c>
    </row>
    <row r="155" spans="1:12" x14ac:dyDescent="0.25">
      <c r="A155" s="1">
        <v>254</v>
      </c>
      <c r="B155" s="1">
        <v>10131</v>
      </c>
      <c r="C155" s="2" t="str">
        <f>INDEX([1]Customer!B:B,MATCH([1]Order!B155,[1]Customer!A:A,0))</f>
        <v xml:space="preserve">    Wilmer Markert</v>
      </c>
      <c r="D155" s="2" t="str">
        <f>INDEX([1]Customer!C:C,MATCH([1]Order!B155,[1]Customer!A:A,0))</f>
        <v>Male</v>
      </c>
      <c r="E155" s="2" t="str">
        <f>INDEX([1]Customer!D:D,MATCH([1]Order!B155,[1]Customer!A:A,0))</f>
        <v>Osaka</v>
      </c>
      <c r="F155" s="2" t="str">
        <f>INDEX([1]Customer!E:E,MATCH([1]Order!B155,[1]Customer!A:A,0))</f>
        <v>Japan</v>
      </c>
      <c r="G155" s="2" t="str">
        <f>INDEX('[1]Pnone Number'!B:B,MATCH([1]Order!B155,[1]Customer!A:A,0))</f>
        <v>555-1506</v>
      </c>
      <c r="H155" s="2" t="str">
        <f>_xlfn.XLOOKUP([1]Order!B155,'[1]Pnone Number'!A:A,'[1]Pnone Number'!B:B,"Not Found")</f>
        <v>555-1496</v>
      </c>
      <c r="I155" s="3">
        <v>41137</v>
      </c>
      <c r="J155" s="1" t="s">
        <v>17</v>
      </c>
      <c r="K155" s="1">
        <v>14</v>
      </c>
      <c r="L155" t="str" cm="1">
        <f t="array" ref="L155">_xlfn.IFS(K155&gt;=26,"LAPTOP", K155&gt;=21,"PHONE",K155&gt;=16,"RADIO",K155&gt;=11,"WRISTWATCH",K155&gt;=6,"T-SHIRT",K155&lt;=1,"KEYHOLDER")</f>
        <v>WRISTWATCH</v>
      </c>
    </row>
    <row r="156" spans="1:12" x14ac:dyDescent="0.25">
      <c r="A156" s="1">
        <v>255</v>
      </c>
      <c r="B156" s="1">
        <v>10146</v>
      </c>
      <c r="C156" s="2" t="str">
        <f>INDEX([1]Customer!B:B,MATCH([1]Order!B156,[1]Customer!A:A,0))</f>
        <v xml:space="preserve">    Bobby Greening</v>
      </c>
      <c r="D156" s="2" t="str">
        <f>INDEX([1]Customer!C:C,MATCH([1]Order!B156,[1]Customer!A:A,0))</f>
        <v>Male</v>
      </c>
      <c r="E156" s="2" t="str">
        <f>INDEX([1]Customer!D:D,MATCH([1]Order!B156,[1]Customer!A:A,0))</f>
        <v>Dallas</v>
      </c>
      <c r="F156" s="2" t="str">
        <f>INDEX([1]Customer!E:E,MATCH([1]Order!B156,[1]Customer!A:A,0))</f>
        <v>USA</v>
      </c>
      <c r="G156" s="2">
        <f>INDEX('[1]Pnone Number'!B:B,MATCH([1]Order!B156,[1]Customer!A:A,0))</f>
        <v>0</v>
      </c>
      <c r="H156" s="2" t="str">
        <f>_xlfn.XLOOKUP([1]Order!B156,'[1]Pnone Number'!A:A,'[1]Pnone Number'!B:B,"Not Found")</f>
        <v>555-1526</v>
      </c>
      <c r="I156" s="3">
        <v>40768</v>
      </c>
      <c r="J156" s="1" t="s">
        <v>19</v>
      </c>
      <c r="K156" s="1">
        <v>21</v>
      </c>
      <c r="L156" t="str" cm="1">
        <f t="array" ref="L156">_xlfn.IFS(K156&gt;=26,"LAPTOP", K156&gt;=21,"PHONE",K156&gt;=16,"RADIO",K156&gt;=11,"WRISTWATCH",K156&gt;=6,"T-SHIRT",K156&lt;=1,"KEYHOLDER")</f>
        <v>PHONE</v>
      </c>
    </row>
    <row r="157" spans="1:12" x14ac:dyDescent="0.25">
      <c r="A157" s="1">
        <v>256</v>
      </c>
      <c r="B157" s="1">
        <v>10112</v>
      </c>
      <c r="C157" s="2" t="str">
        <f>INDEX([1]Customer!B:B,MATCH([1]Order!B157,[1]Customer!A:A,0))</f>
        <v xml:space="preserve">    Dylan Beeks</v>
      </c>
      <c r="D157" s="2" t="str">
        <f>INDEX([1]Customer!C:C,MATCH([1]Order!B157,[1]Customer!A:A,0))</f>
        <v>Male</v>
      </c>
      <c r="E157" s="2" t="str">
        <f>INDEX([1]Customer!D:D,MATCH([1]Order!B157,[1]Customer!A:A,0))</f>
        <v>Harare</v>
      </c>
      <c r="F157" s="2" t="str">
        <f>INDEX([1]Customer!E:E,MATCH([1]Order!B157,[1]Customer!A:A,0))</f>
        <v>Zimbabwe</v>
      </c>
      <c r="G157" s="2" t="str">
        <f>INDEX('[1]Pnone Number'!B:B,MATCH([1]Order!B157,[1]Customer!A:A,0))</f>
        <v>555-1468</v>
      </c>
      <c r="H157" s="2" t="str">
        <f>_xlfn.XLOOKUP([1]Order!B157,'[1]Pnone Number'!A:A,'[1]Pnone Number'!B:B,"Not Found")</f>
        <v>555-1458</v>
      </c>
      <c r="I157" s="3">
        <v>41554</v>
      </c>
      <c r="J157" s="1" t="s">
        <v>10</v>
      </c>
      <c r="K157" s="1">
        <v>25</v>
      </c>
      <c r="L157" t="str" cm="1">
        <f t="array" ref="L157">_xlfn.IFS(K157&gt;=26,"LAPTOP", K157&gt;=21,"PHONE",K157&gt;=16,"RADIO",K157&gt;=11,"WRISTWATCH",K157&gt;=6,"T-SHIRT",K157&lt;=1,"KEYHOLDER")</f>
        <v>PHONE</v>
      </c>
    </row>
    <row r="158" spans="1:12" x14ac:dyDescent="0.25">
      <c r="A158" s="1">
        <v>257</v>
      </c>
      <c r="B158" s="1">
        <v>10075</v>
      </c>
      <c r="C158" s="2" t="str">
        <f>INDEX([1]Customer!B:B,MATCH([1]Order!B158,[1]Customer!A:A,0))</f>
        <v xml:space="preserve">    Evangeline Grandstaff</v>
      </c>
      <c r="D158" s="2" t="str">
        <f>INDEX([1]Customer!C:C,MATCH([1]Order!B158,[1]Customer!A:A,0))</f>
        <v>Female</v>
      </c>
      <c r="E158" s="2" t="str">
        <f>INDEX([1]Customer!D:D,MATCH([1]Order!B158,[1]Customer!A:A,0))</f>
        <v>Dalian</v>
      </c>
      <c r="F158" s="2" t="str">
        <f>INDEX([1]Customer!E:E,MATCH([1]Order!B158,[1]Customer!A:A,0))</f>
        <v>China</v>
      </c>
      <c r="G158" s="2" t="str">
        <f>INDEX('[1]Pnone Number'!B:B,MATCH([1]Order!B158,[1]Customer!A:A,0))</f>
        <v>555-1390</v>
      </c>
      <c r="H158" s="2" t="str">
        <f>_xlfn.XLOOKUP([1]Order!B158,'[1]Pnone Number'!A:A,'[1]Pnone Number'!B:B,"Not Found")</f>
        <v>555-1382</v>
      </c>
      <c r="I158" s="3">
        <v>41441</v>
      </c>
      <c r="J158" s="1" t="s">
        <v>11</v>
      </c>
      <c r="K158" s="1">
        <v>29</v>
      </c>
      <c r="L158" t="str" cm="1">
        <f t="array" ref="L158">_xlfn.IFS(K158&gt;=26,"LAPTOP", K158&gt;=21,"PHONE",K158&gt;=16,"RADIO",K158&gt;=11,"WRISTWATCH",K158&gt;=6,"T-SHIRT",K158&lt;=1,"KEYHOLDER")</f>
        <v>LAPTOP</v>
      </c>
    </row>
    <row r="159" spans="1:12" x14ac:dyDescent="0.25">
      <c r="A159" s="1">
        <v>258</v>
      </c>
      <c r="B159" s="1">
        <v>10024</v>
      </c>
      <c r="C159" s="2" t="str">
        <f>INDEX([1]Customer!B:B,MATCH([1]Order!B159,[1]Customer!A:A,0))</f>
        <v xml:space="preserve">    Beata Smyth</v>
      </c>
      <c r="D159" s="2" t="str">
        <f>INDEX([1]Customer!C:C,MATCH([1]Order!B159,[1]Customer!A:A,0))</f>
        <v>Female</v>
      </c>
      <c r="E159" s="2" t="str">
        <f>INDEX([1]Customer!D:D,MATCH([1]Order!B159,[1]Customer!A:A,0))</f>
        <v>Ho Chi Minh City</v>
      </c>
      <c r="F159" s="2" t="str">
        <f>INDEX([1]Customer!E:E,MATCH([1]Order!B159,[1]Customer!A:A,0))</f>
        <v>Vietnam</v>
      </c>
      <c r="G159" s="2" t="str">
        <f>INDEX('[1]Pnone Number'!B:B,MATCH([1]Order!B159,[1]Customer!A:A,0))</f>
        <v>555-1284</v>
      </c>
      <c r="H159" s="2" t="str">
        <f>_xlfn.XLOOKUP([1]Order!B159,'[1]Pnone Number'!A:A,'[1]Pnone Number'!B:B,"Not Found")</f>
        <v>555-1280</v>
      </c>
      <c r="I159" s="3">
        <v>40589</v>
      </c>
      <c r="J159" s="1" t="s">
        <v>15</v>
      </c>
      <c r="K159" s="1">
        <v>7</v>
      </c>
      <c r="L159" t="str" cm="1">
        <f t="array" ref="L159">_xlfn.IFS(K159&gt;=26,"LAPTOP", K159&gt;=21,"PHONE",K159&gt;=16,"RADIO",K159&gt;=11,"WRISTWATCH",K159&gt;=6,"T-SHIRT",K159&lt;=1,"KEYHOLDER")</f>
        <v>T-SHIRT</v>
      </c>
    </row>
    <row r="160" spans="1:12" x14ac:dyDescent="0.25">
      <c r="A160" s="1">
        <v>259</v>
      </c>
      <c r="B160" s="1">
        <v>10003</v>
      </c>
      <c r="C160" s="2" t="str">
        <f>INDEX([1]Customer!B:B,MATCH([1]Order!B160,[1]Customer!A:A,0))</f>
        <v xml:space="preserve">    Sanford Xiong</v>
      </c>
      <c r="D160" s="2" t="str">
        <f>INDEX([1]Customer!C:C,MATCH([1]Order!B160,[1]Customer!A:A,0))</f>
        <v>Male</v>
      </c>
      <c r="E160" s="2" t="str">
        <f>INDEX([1]Customer!D:D,MATCH([1]Order!B160,[1]Customer!A:A,0))</f>
        <v>Sao Paulo</v>
      </c>
      <c r="F160" s="2" t="str">
        <f>INDEX([1]Customer!E:E,MATCH([1]Order!B160,[1]Customer!A:A,0))</f>
        <v>Brazil</v>
      </c>
      <c r="G160" s="2" t="str">
        <f>INDEX('[1]Pnone Number'!B:B,MATCH([1]Order!B160,[1]Customer!A:A,0))</f>
        <v>555-1238</v>
      </c>
      <c r="H160" s="2" t="str">
        <f>_xlfn.XLOOKUP([1]Order!B160,'[1]Pnone Number'!A:A,'[1]Pnone Number'!B:B,"Not Found")</f>
        <v>555-1238</v>
      </c>
      <c r="I160" s="3">
        <v>41387</v>
      </c>
      <c r="J160" s="1" t="s">
        <v>13</v>
      </c>
      <c r="K160" s="1">
        <v>24</v>
      </c>
      <c r="L160" t="str" cm="1">
        <f t="array" ref="L160">_xlfn.IFS(K160&gt;=26,"LAPTOP", K160&gt;=21,"PHONE",K160&gt;=16,"RADIO",K160&gt;=11,"WRISTWATCH",K160&gt;=6,"T-SHIRT",K160&lt;=1,"KEYHOLDER")</f>
        <v>PHONE</v>
      </c>
    </row>
    <row r="161" spans="1:12" x14ac:dyDescent="0.25">
      <c r="A161" s="1">
        <v>260</v>
      </c>
      <c r="B161" s="1">
        <v>10090</v>
      </c>
      <c r="C161" s="2" t="str">
        <f>INDEX([1]Customer!B:B,MATCH([1]Order!B161,[1]Customer!A:A,0))</f>
        <v xml:space="preserve">    Tiana Brigham</v>
      </c>
      <c r="D161" s="2" t="str">
        <f>INDEX([1]Customer!C:C,MATCH([1]Order!B161,[1]Customer!A:A,0))</f>
        <v>Female</v>
      </c>
      <c r="E161" s="2" t="str">
        <f>INDEX([1]Customer!D:D,MATCH([1]Order!B161,[1]Customer!A:A,0))</f>
        <v>San Juan</v>
      </c>
      <c r="F161" s="2" t="str">
        <f>INDEX([1]Customer!E:E,MATCH([1]Order!B161,[1]Customer!A:A,0))</f>
        <v>Puerto Rico</v>
      </c>
      <c r="G161" s="2" t="str">
        <f>INDEX('[1]Pnone Number'!B:B,MATCH([1]Order!B161,[1]Customer!A:A,0))</f>
        <v>555-1422</v>
      </c>
      <c r="H161" s="2" t="str">
        <f>_xlfn.XLOOKUP([1]Order!B161,'[1]Pnone Number'!A:A,'[1]Pnone Number'!B:B,"Not Found")</f>
        <v>555-1414</v>
      </c>
      <c r="I161" s="3">
        <v>41148</v>
      </c>
      <c r="J161" s="1" t="s">
        <v>12</v>
      </c>
      <c r="K161" s="1">
        <v>27</v>
      </c>
      <c r="L161" t="str" cm="1">
        <f t="array" ref="L161">_xlfn.IFS(K161&gt;=26,"LAPTOP", K161&gt;=21,"PHONE",K161&gt;=16,"RADIO",K161&gt;=11,"WRISTWATCH",K161&gt;=6,"T-SHIRT",K161&lt;=1,"KEYHOLDER")</f>
        <v>LAPTOP</v>
      </c>
    </row>
    <row r="162" spans="1:12" x14ac:dyDescent="0.25">
      <c r="A162" s="1">
        <v>261</v>
      </c>
      <c r="B162" s="1">
        <v>10138</v>
      </c>
      <c r="C162" s="2" t="str">
        <f>INDEX([1]Customer!B:B,MATCH([1]Order!B162,[1]Customer!A:A,0))</f>
        <v xml:space="preserve">    Jamel Biery</v>
      </c>
      <c r="D162" s="2" t="str">
        <f>INDEX([1]Customer!C:C,MATCH([1]Order!B162,[1]Customer!A:A,0))</f>
        <v>Male</v>
      </c>
      <c r="E162" s="2" t="str">
        <f>INDEX([1]Customer!D:D,MATCH([1]Order!B162,[1]Customer!A:A,0))</f>
        <v>Cairo</v>
      </c>
      <c r="F162" s="2" t="str">
        <f>INDEX([1]Customer!E:E,MATCH([1]Order!B162,[1]Customer!A:A,0))</f>
        <v>Egypt</v>
      </c>
      <c r="G162" s="2" t="str">
        <f>INDEX('[1]Pnone Number'!B:B,MATCH([1]Order!B162,[1]Customer!A:A,0))</f>
        <v>555-1520</v>
      </c>
      <c r="H162" s="2" t="str">
        <f>_xlfn.XLOOKUP([1]Order!B162,'[1]Pnone Number'!A:A,'[1]Pnone Number'!B:B,"Not Found")</f>
        <v>555-1510</v>
      </c>
      <c r="I162" s="3">
        <v>41351</v>
      </c>
      <c r="J162" s="1" t="s">
        <v>18</v>
      </c>
      <c r="K162" s="1">
        <v>5</v>
      </c>
      <c r="L162" t="s">
        <v>324</v>
      </c>
    </row>
    <row r="163" spans="1:12" x14ac:dyDescent="0.25">
      <c r="A163" s="1">
        <v>262</v>
      </c>
      <c r="B163" s="1">
        <v>10105</v>
      </c>
      <c r="C163" s="2" t="str">
        <f>INDEX([1]Customer!B:B,MATCH([1]Order!B163,[1]Customer!A:A,0))</f>
        <v xml:space="preserve">    Dave Shives</v>
      </c>
      <c r="D163" s="2" t="str">
        <f>INDEX([1]Customer!C:C,MATCH([1]Order!B163,[1]Customer!A:A,0))</f>
        <v>Male</v>
      </c>
      <c r="E163" s="2" t="str">
        <f>INDEX([1]Customer!D:D,MATCH([1]Order!B163,[1]Customer!A:A,0))</f>
        <v>Pretoria</v>
      </c>
      <c r="F163" s="2" t="str">
        <f>INDEX([1]Customer!E:E,MATCH([1]Order!B163,[1]Customer!A:A,0))</f>
        <v>South Africa</v>
      </c>
      <c r="G163" s="2" t="str">
        <f>INDEX('[1]Pnone Number'!B:B,MATCH([1]Order!B163,[1]Customer!A:A,0))</f>
        <v>555-1452</v>
      </c>
      <c r="H163" s="2" t="str">
        <f>_xlfn.XLOOKUP([1]Order!B163,'[1]Pnone Number'!A:A,'[1]Pnone Number'!B:B,"Not Found")</f>
        <v>555-1444</v>
      </c>
      <c r="I163" s="3">
        <v>42007</v>
      </c>
      <c r="J163" s="1" t="s">
        <v>16</v>
      </c>
      <c r="K163" s="1">
        <v>6</v>
      </c>
      <c r="L163" t="str" cm="1">
        <f t="array" ref="L163">_xlfn.IFS(K163&gt;=26,"LAPTOP", K163&gt;=21,"PHONE",K163&gt;=16,"RADIO",K163&gt;=11,"WRISTWATCH",K163&gt;=6,"T-SHIRT",K163&lt;=1,"KEYHOLDER")</f>
        <v>T-SHIRT</v>
      </c>
    </row>
    <row r="164" spans="1:12" x14ac:dyDescent="0.25">
      <c r="A164" s="1">
        <v>263</v>
      </c>
      <c r="B164" s="1">
        <v>10052</v>
      </c>
      <c r="C164" s="2" t="str">
        <f>INDEX([1]Customer!B:B,MATCH([1]Order!B164,[1]Customer!A:A,0))</f>
        <v xml:space="preserve">    Precious Ellett</v>
      </c>
      <c r="D164" s="2" t="str">
        <f>INDEX([1]Customer!C:C,MATCH([1]Order!B164,[1]Customer!A:A,0))</f>
        <v>Female</v>
      </c>
      <c r="E164" s="2" t="str">
        <f>INDEX([1]Customer!D:D,MATCH([1]Order!B164,[1]Customer!A:A,0))</f>
        <v>Boston</v>
      </c>
      <c r="F164" s="2" t="str">
        <f>INDEX([1]Customer!E:E,MATCH([1]Order!B164,[1]Customer!A:A,0))</f>
        <v>USA</v>
      </c>
      <c r="G164" s="2" t="str">
        <f>INDEX('[1]Pnone Number'!B:B,MATCH([1]Order!B164,[1]Customer!A:A,0))</f>
        <v>555-1340</v>
      </c>
      <c r="H164" s="2" t="str">
        <f>_xlfn.XLOOKUP([1]Order!B164,'[1]Pnone Number'!A:A,'[1]Pnone Number'!B:B,"Not Found")</f>
        <v>555-1336</v>
      </c>
      <c r="I164" s="3">
        <v>40692</v>
      </c>
      <c r="J164" s="1" t="s">
        <v>16</v>
      </c>
      <c r="K164" s="1">
        <v>18</v>
      </c>
      <c r="L164" t="str" cm="1">
        <f t="array" ref="L164">_xlfn.IFS(K164&gt;=26,"LAPTOP", K164&gt;=21,"PHONE",K164&gt;=16,"RADIO",K164&gt;=11,"WRISTWATCH",K164&gt;=6,"T-SHIRT",K164&lt;=1,"KEYHOLDER")</f>
        <v>RADIO</v>
      </c>
    </row>
    <row r="165" spans="1:12" x14ac:dyDescent="0.25">
      <c r="A165" s="1">
        <v>264</v>
      </c>
      <c r="B165" s="1">
        <v>10013</v>
      </c>
      <c r="C165" s="2" t="str">
        <f>INDEX([1]Customer!B:B,MATCH([1]Order!B165,[1]Customer!A:A,0))</f>
        <v xml:space="preserve">    Leigha Bouffard</v>
      </c>
      <c r="D165" s="2" t="str">
        <f>INDEX([1]Customer!C:C,MATCH([1]Order!B165,[1]Customer!A:A,0))</f>
        <v>Female</v>
      </c>
      <c r="E165" s="2" t="str">
        <f>INDEX([1]Customer!D:D,MATCH([1]Order!B165,[1]Customer!A:A,0))</f>
        <v>Cairo</v>
      </c>
      <c r="F165" s="2" t="str">
        <f>INDEX([1]Customer!E:E,MATCH([1]Order!B165,[1]Customer!A:A,0))</f>
        <v>Egypt</v>
      </c>
      <c r="G165" s="2" t="str">
        <f>INDEX('[1]Pnone Number'!B:B,MATCH([1]Order!B165,[1]Customer!A:A,0))</f>
        <v>555-1260</v>
      </c>
      <c r="H165" s="2" t="str">
        <f>_xlfn.XLOOKUP([1]Order!B165,'[1]Pnone Number'!A:A,'[1]Pnone Number'!B:B,"Not Found")</f>
        <v>555-1258</v>
      </c>
      <c r="I165" s="3">
        <v>41501</v>
      </c>
      <c r="J165" s="1" t="s">
        <v>18</v>
      </c>
      <c r="K165" s="1">
        <v>15</v>
      </c>
      <c r="L165" t="str" cm="1">
        <f t="array" ref="L165">_xlfn.IFS(K165&gt;=26,"LAPTOP", K165&gt;=21,"PHONE",K165&gt;=16,"RADIO",K165&gt;=11,"WRISTWATCH",K165&gt;=6,"T-SHIRT",K165&lt;=1,"KEYHOLDER")</f>
        <v>WRISTWATCH</v>
      </c>
    </row>
    <row r="166" spans="1:12" x14ac:dyDescent="0.25">
      <c r="A166" s="1">
        <v>265</v>
      </c>
      <c r="B166" s="1">
        <v>10122</v>
      </c>
      <c r="C166" s="2" t="str">
        <f>INDEX([1]Customer!B:B,MATCH([1]Order!B166,[1]Customer!A:A,0))</f>
        <v xml:space="preserve">    Mark Macy</v>
      </c>
      <c r="D166" s="2" t="str">
        <f>INDEX([1]Customer!C:C,MATCH([1]Order!B166,[1]Customer!A:A,0))</f>
        <v>Male</v>
      </c>
      <c r="E166" s="2" t="str">
        <f>INDEX([1]Customer!D:D,MATCH([1]Order!B166,[1]Customer!A:A,0))</f>
        <v>Brisbane</v>
      </c>
      <c r="F166" s="2" t="str">
        <f>INDEX([1]Customer!E:E,MATCH([1]Order!B166,[1]Customer!A:A,0))</f>
        <v>Australia</v>
      </c>
      <c r="G166" s="2" t="str">
        <f>INDEX('[1]Pnone Number'!B:B,MATCH([1]Order!B166,[1]Customer!A:A,0))</f>
        <v>555-1488</v>
      </c>
      <c r="H166" s="2" t="str">
        <f>_xlfn.XLOOKUP([1]Order!B166,'[1]Pnone Number'!A:A,'[1]Pnone Number'!B:B,"Not Found")</f>
        <v>555-1478</v>
      </c>
      <c r="I166" s="3">
        <v>41607</v>
      </c>
      <c r="J166" s="1" t="s">
        <v>12</v>
      </c>
      <c r="K166" s="1">
        <v>18</v>
      </c>
      <c r="L166" t="str" cm="1">
        <f t="array" ref="L166">_xlfn.IFS(K166&gt;=26,"LAPTOP", K166&gt;=21,"PHONE",K166&gt;=16,"RADIO",K166&gt;=11,"WRISTWATCH",K166&gt;=6,"T-SHIRT",K166&lt;=1,"KEYHOLDER")</f>
        <v>RADIO</v>
      </c>
    </row>
    <row r="167" spans="1:12" x14ac:dyDescent="0.25">
      <c r="A167" s="1">
        <v>266</v>
      </c>
      <c r="B167" s="1">
        <v>10035</v>
      </c>
      <c r="C167" s="2" t="str">
        <f>INDEX([1]Customer!B:B,MATCH([1]Order!B167,[1]Customer!A:A,0))</f>
        <v xml:space="preserve">    Houston Gouin</v>
      </c>
      <c r="D167" s="2" t="str">
        <f>INDEX([1]Customer!C:C,MATCH([1]Order!B167,[1]Customer!A:A,0))</f>
        <v>Male</v>
      </c>
      <c r="E167" s="2" t="str">
        <f>INDEX([1]Customer!D:D,MATCH([1]Order!B167,[1]Customer!A:A,0))</f>
        <v xml:space="preserve">Damman </v>
      </c>
      <c r="F167" s="2" t="str">
        <f>INDEX([1]Customer!E:E,MATCH([1]Order!B167,[1]Customer!A:A,0))</f>
        <v>Saudi Arabia</v>
      </c>
      <c r="G167" s="2" t="str">
        <f>INDEX('[1]Pnone Number'!B:B,MATCH([1]Order!B167,[1]Customer!A:A,0))</f>
        <v>555-1306</v>
      </c>
      <c r="H167" s="2" t="str">
        <f>_xlfn.XLOOKUP([1]Order!B167,'[1]Pnone Number'!A:A,'[1]Pnone Number'!B:B,"Not Found")</f>
        <v>555-1302</v>
      </c>
      <c r="I167" s="3">
        <v>41920</v>
      </c>
      <c r="J167" s="1" t="s">
        <v>15</v>
      </c>
      <c r="K167" s="1">
        <v>13</v>
      </c>
      <c r="L167" t="str" cm="1">
        <f t="array" ref="L167">_xlfn.IFS(K167&gt;=26,"LAPTOP", K167&gt;=21,"PHONE",K167&gt;=16,"RADIO",K167&gt;=11,"WRISTWATCH",K167&gt;=6,"T-SHIRT",K167&lt;=1,"KEYHOLDER")</f>
        <v>WRISTWATCH</v>
      </c>
    </row>
    <row r="168" spans="1:12" x14ac:dyDescent="0.25">
      <c r="A168" s="1">
        <v>267</v>
      </c>
      <c r="B168" s="1">
        <v>10101</v>
      </c>
      <c r="C168" s="2" t="str">
        <f>INDEX([1]Customer!B:B,MATCH([1]Order!B168,[1]Customer!A:A,0))</f>
        <v xml:space="preserve">    Steve Meinhardt</v>
      </c>
      <c r="D168" s="2" t="str">
        <f>INDEX([1]Customer!C:C,MATCH([1]Order!B168,[1]Customer!A:A,0))</f>
        <v>Male</v>
      </c>
      <c r="E168" s="2" t="str">
        <f>INDEX([1]Customer!D:D,MATCH([1]Order!B168,[1]Customer!A:A,0))</f>
        <v>Denver</v>
      </c>
      <c r="F168" s="2" t="str">
        <f>INDEX([1]Customer!E:E,MATCH([1]Order!B168,[1]Customer!A:A,0))</f>
        <v>USA</v>
      </c>
      <c r="G168" s="2" t="str">
        <f>INDEX('[1]Pnone Number'!B:B,MATCH([1]Order!B168,[1]Customer!A:A,0))</f>
        <v>555-1444</v>
      </c>
      <c r="H168" s="2" t="str">
        <f>_xlfn.XLOOKUP([1]Order!B168,'[1]Pnone Number'!A:A,'[1]Pnone Number'!B:B,"Not Found")</f>
        <v>555-1436</v>
      </c>
      <c r="I168" s="3">
        <v>40705</v>
      </c>
      <c r="J168" s="1" t="s">
        <v>14</v>
      </c>
      <c r="K168" s="1">
        <v>19</v>
      </c>
      <c r="L168" t="str" cm="1">
        <f t="array" ref="L168">_xlfn.IFS(K168&gt;=26,"LAPTOP", K168&gt;=21,"PHONE",K168&gt;=16,"RADIO",K168&gt;=11,"WRISTWATCH",K168&gt;=6,"T-SHIRT",K168&lt;=1,"KEYHOLDER")</f>
        <v>RADIO</v>
      </c>
    </row>
    <row r="169" spans="1:12" x14ac:dyDescent="0.25">
      <c r="A169" s="1">
        <v>268</v>
      </c>
      <c r="B169" s="1">
        <v>10121</v>
      </c>
      <c r="C169" s="2" t="str">
        <f>INDEX([1]Customer!B:B,MATCH([1]Order!B169,[1]Customer!A:A,0))</f>
        <v xml:space="preserve">    Dorris Bennetts</v>
      </c>
      <c r="D169" s="2" t="str">
        <f>INDEX([1]Customer!C:C,MATCH([1]Order!B169,[1]Customer!A:A,0))</f>
        <v>Female</v>
      </c>
      <c r="E169" s="2" t="str">
        <f>INDEX([1]Customer!D:D,MATCH([1]Order!B169,[1]Customer!A:A,0))</f>
        <v>Copenhagen</v>
      </c>
      <c r="F169" s="2" t="str">
        <f>INDEX([1]Customer!E:E,MATCH([1]Order!B169,[1]Customer!A:A,0))</f>
        <v>Denmark</v>
      </c>
      <c r="G169" s="2" t="str">
        <f>INDEX('[1]Pnone Number'!B:B,MATCH([1]Order!B169,[1]Customer!A:A,0))</f>
        <v>555-1486</v>
      </c>
      <c r="H169" s="2" t="str">
        <f>_xlfn.XLOOKUP([1]Order!B169,'[1]Pnone Number'!A:A,'[1]Pnone Number'!B:B,"Not Found")</f>
        <v>555-1476</v>
      </c>
      <c r="I169" s="3">
        <v>41795</v>
      </c>
      <c r="J169" s="1" t="s">
        <v>17</v>
      </c>
      <c r="K169" s="1">
        <v>1</v>
      </c>
      <c r="L169" t="str" cm="1">
        <f t="array" ref="L169">_xlfn.IFS(K169&gt;=26,"LAPTOP", K169&gt;=21,"PHONE",K169&gt;=16,"RADIO",K169&gt;=11,"WRISTWATCH",K169&gt;=6,"T-SHIRT",K169&lt;=1,"KEYHOLDER")</f>
        <v>KEYHOLDER</v>
      </c>
    </row>
    <row r="170" spans="1:12" x14ac:dyDescent="0.25">
      <c r="A170" s="1">
        <v>269</v>
      </c>
      <c r="B170" s="1">
        <v>10056</v>
      </c>
      <c r="C170" s="2" t="str">
        <f>INDEX([1]Customer!B:B,MATCH([1]Order!B170,[1]Customer!A:A,0))</f>
        <v xml:space="preserve">    Candra Derrick</v>
      </c>
      <c r="D170" s="2" t="str">
        <f>INDEX([1]Customer!C:C,MATCH([1]Order!B170,[1]Customer!A:A,0))</f>
        <v>Female</v>
      </c>
      <c r="E170" s="2" t="str">
        <f>INDEX([1]Customer!D:D,MATCH([1]Order!B170,[1]Customer!A:A,0))</f>
        <v>Singapore</v>
      </c>
      <c r="F170" s="2" t="str">
        <f>INDEX([1]Customer!E:E,MATCH([1]Order!B170,[1]Customer!A:A,0))</f>
        <v>Singapore</v>
      </c>
      <c r="G170" s="2" t="str">
        <f>INDEX('[1]Pnone Number'!B:B,MATCH([1]Order!B170,[1]Customer!A:A,0))</f>
        <v>555-1348</v>
      </c>
      <c r="H170" s="2" t="str">
        <f>_xlfn.XLOOKUP([1]Order!B170,'[1]Pnone Number'!A:A,'[1]Pnone Number'!B:B,"Not Found")</f>
        <v>555-1344</v>
      </c>
      <c r="I170" s="3">
        <v>40749</v>
      </c>
      <c r="J170" s="1" t="s">
        <v>14</v>
      </c>
      <c r="K170" s="1">
        <v>5</v>
      </c>
      <c r="L170" t="s">
        <v>324</v>
      </c>
    </row>
    <row r="171" spans="1:12" x14ac:dyDescent="0.25">
      <c r="A171" s="1">
        <v>270</v>
      </c>
      <c r="B171" s="1">
        <v>10084</v>
      </c>
      <c r="C171" s="2" t="str">
        <f>INDEX([1]Customer!B:B,MATCH([1]Order!B171,[1]Customer!A:A,0))</f>
        <v xml:space="preserve">    Mauricio Thetford</v>
      </c>
      <c r="D171" s="2" t="str">
        <f>INDEX([1]Customer!C:C,MATCH([1]Order!B171,[1]Customer!A:A,0))</f>
        <v>Male</v>
      </c>
      <c r="E171" s="2" t="str">
        <f>INDEX([1]Customer!D:D,MATCH([1]Order!B171,[1]Customer!A:A,0))</f>
        <v>Minneapolis</v>
      </c>
      <c r="F171" s="2" t="str">
        <f>INDEX([1]Customer!E:E,MATCH([1]Order!B171,[1]Customer!A:A,0))</f>
        <v>USA</v>
      </c>
      <c r="G171" s="2" t="str">
        <f>INDEX('[1]Pnone Number'!B:B,MATCH([1]Order!B171,[1]Customer!A:A,0))</f>
        <v>555-1410</v>
      </c>
      <c r="H171" s="2" t="str">
        <f>_xlfn.XLOOKUP([1]Order!B171,'[1]Pnone Number'!A:A,'[1]Pnone Number'!B:B,"Not Found")</f>
        <v>555-1402</v>
      </c>
      <c r="I171" s="3">
        <v>40689</v>
      </c>
      <c r="J171" s="1" t="s">
        <v>15</v>
      </c>
      <c r="K171" s="1">
        <v>6</v>
      </c>
      <c r="L171" t="str" cm="1">
        <f t="array" ref="L171">_xlfn.IFS(K171&gt;=26,"LAPTOP", K171&gt;=21,"PHONE",K171&gt;=16,"RADIO",K171&gt;=11,"WRISTWATCH",K171&gt;=6,"T-SHIRT",K171&lt;=1,"KEYHOLDER")</f>
        <v>T-SHIRT</v>
      </c>
    </row>
    <row r="172" spans="1:12" x14ac:dyDescent="0.25">
      <c r="A172" s="1">
        <v>271</v>
      </c>
      <c r="B172" s="1">
        <v>10055</v>
      </c>
      <c r="C172" s="2" t="str">
        <f>INDEX([1]Customer!B:B,MATCH([1]Order!B172,[1]Customer!A:A,0))</f>
        <v xml:space="preserve">    Joshua Farone</v>
      </c>
      <c r="D172" s="2" t="str">
        <f>INDEX([1]Customer!C:C,MATCH([1]Order!B172,[1]Customer!A:A,0))</f>
        <v>Male</v>
      </c>
      <c r="E172" s="2" t="str">
        <f>INDEX([1]Customer!D:D,MATCH([1]Order!B172,[1]Customer!A:A,0))</f>
        <v>Riyadh</v>
      </c>
      <c r="F172" s="2" t="str">
        <f>INDEX([1]Customer!E:E,MATCH([1]Order!B172,[1]Customer!A:A,0))</f>
        <v>Saudi Arabia</v>
      </c>
      <c r="G172" s="2" t="str">
        <f>INDEX('[1]Pnone Number'!B:B,MATCH([1]Order!B172,[1]Customer!A:A,0))</f>
        <v>555-1346</v>
      </c>
      <c r="H172" s="2" t="str">
        <f>_xlfn.XLOOKUP([1]Order!B172,'[1]Pnone Number'!A:A,'[1]Pnone Number'!B:B,"Not Found")</f>
        <v>555-1342</v>
      </c>
      <c r="I172" s="3">
        <v>40693</v>
      </c>
      <c r="J172" s="1" t="s">
        <v>18</v>
      </c>
      <c r="K172" s="1">
        <v>18</v>
      </c>
      <c r="L172" t="str" cm="1">
        <f t="array" ref="L172">_xlfn.IFS(K172&gt;=26,"LAPTOP", K172&gt;=21,"PHONE",K172&gt;=16,"RADIO",K172&gt;=11,"WRISTWATCH",K172&gt;=6,"T-SHIRT",K172&lt;=1,"KEYHOLDER")</f>
        <v>RADIO</v>
      </c>
    </row>
    <row r="173" spans="1:12" x14ac:dyDescent="0.25">
      <c r="A173" s="1">
        <v>272</v>
      </c>
      <c r="B173" s="1">
        <v>10132</v>
      </c>
      <c r="C173" s="2" t="str">
        <f>INDEX([1]Customer!B:B,MATCH([1]Order!B173,[1]Customer!A:A,0))</f>
        <v xml:space="preserve">    Alden Overbey</v>
      </c>
      <c r="D173" s="2" t="str">
        <f>INDEX([1]Customer!C:C,MATCH([1]Order!B173,[1]Customer!A:A,0))</f>
        <v>Male</v>
      </c>
      <c r="E173" s="2" t="str">
        <f>INDEX([1]Customer!D:D,MATCH([1]Order!B173,[1]Customer!A:A,0))</f>
        <v>Manila</v>
      </c>
      <c r="F173" s="2" t="str">
        <f>INDEX([1]Customer!E:E,MATCH([1]Order!B173,[1]Customer!A:A,0))</f>
        <v>Philippines</v>
      </c>
      <c r="G173" s="2" t="str">
        <f>INDEX('[1]Pnone Number'!B:B,MATCH([1]Order!B173,[1]Customer!A:A,0))</f>
        <v>555-1508</v>
      </c>
      <c r="H173" s="2" t="str">
        <f>_xlfn.XLOOKUP([1]Order!B173,'[1]Pnone Number'!A:A,'[1]Pnone Number'!B:B,"Not Found")</f>
        <v>555-1498</v>
      </c>
      <c r="I173" s="3">
        <v>42248</v>
      </c>
      <c r="J173" s="1" t="s">
        <v>19</v>
      </c>
      <c r="K173" s="1">
        <v>19</v>
      </c>
      <c r="L173" t="str" cm="1">
        <f t="array" ref="L173">_xlfn.IFS(K173&gt;=26,"LAPTOP", K173&gt;=21,"PHONE",K173&gt;=16,"RADIO",K173&gt;=11,"WRISTWATCH",K173&gt;=6,"T-SHIRT",K173&lt;=1,"KEYHOLDER")</f>
        <v>RADIO</v>
      </c>
    </row>
    <row r="174" spans="1:12" x14ac:dyDescent="0.25">
      <c r="A174" s="1">
        <v>273</v>
      </c>
      <c r="B174" s="1">
        <v>10144</v>
      </c>
      <c r="C174" s="2" t="str">
        <f>INDEX([1]Customer!B:B,MATCH([1]Order!B174,[1]Customer!A:A,0))</f>
        <v xml:space="preserve">    Mariella Lansford</v>
      </c>
      <c r="D174" s="2" t="str">
        <f>INDEX([1]Customer!C:C,MATCH([1]Order!B174,[1]Customer!A:A,0))</f>
        <v>Female</v>
      </c>
      <c r="E174" s="2" t="str">
        <f>INDEX([1]Customer!D:D,MATCH([1]Order!B174,[1]Customer!A:A,0))</f>
        <v>Kolkata</v>
      </c>
      <c r="F174" s="2" t="str">
        <f>INDEX([1]Customer!E:E,MATCH([1]Order!B174,[1]Customer!A:A,0))</f>
        <v>India</v>
      </c>
      <c r="G174" s="2" t="str">
        <f>INDEX('[1]Pnone Number'!B:B,MATCH([1]Order!B174,[1]Customer!A:A,0))</f>
        <v>555-1532</v>
      </c>
      <c r="H174" s="2" t="str">
        <f>_xlfn.XLOOKUP([1]Order!B174,'[1]Pnone Number'!A:A,'[1]Pnone Number'!B:B,"Not Found")</f>
        <v>555-1522</v>
      </c>
      <c r="I174" s="3">
        <v>41091</v>
      </c>
      <c r="J174" s="1" t="s">
        <v>12</v>
      </c>
      <c r="K174" s="1">
        <v>30</v>
      </c>
      <c r="L174" t="str" cm="1">
        <f t="array" ref="L174">_xlfn.IFS(K174&gt;=26,"LAPTOP", K174&gt;=21,"PHONE",K174&gt;=16,"RADIO",K174&gt;=11,"WRISTWATCH",K174&gt;=6,"T-SHIRT",K174&lt;=1,"KEYHOLDER")</f>
        <v>LAPTOP</v>
      </c>
    </row>
    <row r="175" spans="1:12" x14ac:dyDescent="0.25">
      <c r="A175" s="1">
        <v>274</v>
      </c>
      <c r="B175" s="1">
        <v>10033</v>
      </c>
      <c r="C175" s="2" t="str">
        <f>INDEX([1]Customer!B:B,MATCH([1]Order!B175,[1]Customer!A:A,0))</f>
        <v xml:space="preserve">    Cherish Breland</v>
      </c>
      <c r="D175" s="2" t="str">
        <f>INDEX([1]Customer!C:C,MATCH([1]Order!B175,[1]Customer!A:A,0))</f>
        <v>Female</v>
      </c>
      <c r="E175" s="2" t="str">
        <f>INDEX([1]Customer!D:D,MATCH([1]Order!B175,[1]Customer!A:A,0))</f>
        <v>Vienna</v>
      </c>
      <c r="F175" s="2" t="str">
        <f>INDEX([1]Customer!E:E,MATCH([1]Order!B175,[1]Customer!A:A,0))</f>
        <v>Austria</v>
      </c>
      <c r="G175" s="2" t="str">
        <f>INDEX('[1]Pnone Number'!B:B,MATCH([1]Order!B175,[1]Customer!A:A,0))</f>
        <v>555-1302</v>
      </c>
      <c r="H175" s="2" t="str">
        <f>_xlfn.XLOOKUP([1]Order!B175,'[1]Pnone Number'!A:A,'[1]Pnone Number'!B:B,"Not Found")</f>
        <v>555-1298</v>
      </c>
      <c r="I175" s="3">
        <v>42107</v>
      </c>
      <c r="J175" s="1" t="s">
        <v>16</v>
      </c>
      <c r="K175" s="1">
        <v>22</v>
      </c>
      <c r="L175" t="str" cm="1">
        <f t="array" ref="L175">_xlfn.IFS(K175&gt;=26,"LAPTOP", K175&gt;=21,"PHONE",K175&gt;=16,"RADIO",K175&gt;=11,"WRISTWATCH",K175&gt;=6,"T-SHIRT",K175&lt;=1,"KEYHOLDER")</f>
        <v>PHONE</v>
      </c>
    </row>
    <row r="176" spans="1:12" x14ac:dyDescent="0.25">
      <c r="A176" s="1">
        <v>275</v>
      </c>
      <c r="B176" s="1">
        <v>10139</v>
      </c>
      <c r="C176" s="2" t="str">
        <f>INDEX([1]Customer!B:B,MATCH([1]Order!B176,[1]Customer!A:A,0))</f>
        <v xml:space="preserve">    Federico Taliaferro</v>
      </c>
      <c r="D176" s="2" t="str">
        <f>INDEX([1]Customer!C:C,MATCH([1]Order!B176,[1]Customer!A:A,0))</f>
        <v>Male</v>
      </c>
      <c r="E176" s="2" t="str">
        <f>INDEX([1]Customer!D:D,MATCH([1]Order!B176,[1]Customer!A:A,0))</f>
        <v>Kuala Lumpur</v>
      </c>
      <c r="F176" s="2" t="str">
        <f>INDEX([1]Customer!E:E,MATCH([1]Order!B176,[1]Customer!A:A,0))</f>
        <v>Malaysia</v>
      </c>
      <c r="G176" s="2" t="str">
        <f>INDEX('[1]Pnone Number'!B:B,MATCH([1]Order!B176,[1]Customer!A:A,0))</f>
        <v>555-1522</v>
      </c>
      <c r="H176" s="2" t="str">
        <f>_xlfn.XLOOKUP([1]Order!B176,'[1]Pnone Number'!A:A,'[1]Pnone Number'!B:B,"Not Found")</f>
        <v>555-1512</v>
      </c>
      <c r="I176" s="3">
        <v>42253</v>
      </c>
      <c r="J176" s="1" t="s">
        <v>11</v>
      </c>
      <c r="K176" s="1">
        <v>13</v>
      </c>
      <c r="L176" t="str" cm="1">
        <f t="array" ref="L176">_xlfn.IFS(K176&gt;=26,"LAPTOP", K176&gt;=21,"PHONE",K176&gt;=16,"RADIO",K176&gt;=11,"WRISTWATCH",K176&gt;=6,"T-SHIRT",K176&lt;=1,"KEYHOLDER")</f>
        <v>WRISTWATCH</v>
      </c>
    </row>
    <row r="177" spans="1:12" x14ac:dyDescent="0.25">
      <c r="A177" s="1">
        <v>276</v>
      </c>
      <c r="B177" s="1">
        <v>10042</v>
      </c>
      <c r="C177" s="2" t="str">
        <f>INDEX([1]Customer!B:B,MATCH([1]Order!B177,[1]Customer!A:A,0))</f>
        <v xml:space="preserve">    Lizette Minto</v>
      </c>
      <c r="D177" s="2" t="str">
        <f>INDEX([1]Customer!C:C,MATCH([1]Order!B177,[1]Customer!A:A,0))</f>
        <v>Female</v>
      </c>
      <c r="E177" s="2" t="str">
        <f>INDEX([1]Customer!D:D,MATCH([1]Order!B177,[1]Customer!A:A,0))</f>
        <v>New York Metro</v>
      </c>
      <c r="F177" s="2" t="str">
        <f>INDEX([1]Customer!E:E,MATCH([1]Order!B177,[1]Customer!A:A,0))</f>
        <v>USA</v>
      </c>
      <c r="G177" s="2" t="str">
        <f>INDEX('[1]Pnone Number'!B:B,MATCH([1]Order!B177,[1]Customer!A:A,0))</f>
        <v>555-1320</v>
      </c>
      <c r="H177" s="2" t="str">
        <f>_xlfn.XLOOKUP([1]Order!B177,'[1]Pnone Number'!A:A,'[1]Pnone Number'!B:B,"Not Found")</f>
        <v>555-1316</v>
      </c>
      <c r="I177" s="3">
        <v>41266</v>
      </c>
      <c r="J177" s="1" t="s">
        <v>13</v>
      </c>
      <c r="K177" s="1">
        <v>30</v>
      </c>
      <c r="L177" t="str" cm="1">
        <f t="array" ref="L177">_xlfn.IFS(K177&gt;=26,"LAPTOP", K177&gt;=21,"PHONE",K177&gt;=16,"RADIO",K177&gt;=11,"WRISTWATCH",K177&gt;=6,"T-SHIRT",K177&lt;=1,"KEYHOLDER")</f>
        <v>LAPTOP</v>
      </c>
    </row>
    <row r="178" spans="1:12" x14ac:dyDescent="0.25">
      <c r="A178" s="1">
        <v>277</v>
      </c>
      <c r="B178" s="1">
        <v>10033</v>
      </c>
      <c r="C178" s="2" t="str">
        <f>INDEX([1]Customer!B:B,MATCH([1]Order!B178,[1]Customer!A:A,0))</f>
        <v xml:space="preserve">    Cherish Breland</v>
      </c>
      <c r="D178" s="2" t="str">
        <f>INDEX([1]Customer!C:C,MATCH([1]Order!B178,[1]Customer!A:A,0))</f>
        <v>Female</v>
      </c>
      <c r="E178" s="2" t="str">
        <f>INDEX([1]Customer!D:D,MATCH([1]Order!B178,[1]Customer!A:A,0))</f>
        <v>Vienna</v>
      </c>
      <c r="F178" s="2" t="str">
        <f>INDEX([1]Customer!E:E,MATCH([1]Order!B178,[1]Customer!A:A,0))</f>
        <v>Austria</v>
      </c>
      <c r="G178" s="2" t="str">
        <f>INDEX('[1]Pnone Number'!B:B,MATCH([1]Order!B178,[1]Customer!A:A,0))</f>
        <v>555-1302</v>
      </c>
      <c r="H178" s="2" t="str">
        <f>_xlfn.XLOOKUP([1]Order!B178,'[1]Pnone Number'!A:A,'[1]Pnone Number'!B:B,"Not Found")</f>
        <v>555-1298</v>
      </c>
      <c r="I178" s="3">
        <v>40712</v>
      </c>
      <c r="J178" s="1" t="s">
        <v>10</v>
      </c>
      <c r="K178" s="1">
        <v>23</v>
      </c>
      <c r="L178" t="str" cm="1">
        <f t="array" ref="L178">_xlfn.IFS(K178&gt;=26,"LAPTOP", K178&gt;=21,"PHONE",K178&gt;=16,"RADIO",K178&gt;=11,"WRISTWATCH",K178&gt;=6,"T-SHIRT",K178&lt;=1,"KEYHOLDER")</f>
        <v>PHONE</v>
      </c>
    </row>
    <row r="179" spans="1:12" x14ac:dyDescent="0.25">
      <c r="A179" s="1">
        <v>278</v>
      </c>
      <c r="B179" s="1">
        <v>10043</v>
      </c>
      <c r="C179" s="2" t="str">
        <f>INDEX([1]Customer!B:B,MATCH([1]Order!B179,[1]Customer!A:A,0))</f>
        <v xml:space="preserve">    Lydia Geil</v>
      </c>
      <c r="D179" s="2" t="str">
        <f>INDEX([1]Customer!C:C,MATCH([1]Order!B179,[1]Customer!A:A,0))</f>
        <v>Female</v>
      </c>
      <c r="E179" s="2" t="str">
        <f>INDEX([1]Customer!D:D,MATCH([1]Order!B179,[1]Customer!A:A,0))</f>
        <v>Sao Paulo</v>
      </c>
      <c r="F179" s="2" t="str">
        <f>INDEX([1]Customer!E:E,MATCH([1]Order!B179,[1]Customer!A:A,0))</f>
        <v>Brazil</v>
      </c>
      <c r="G179" s="2" t="str">
        <f>INDEX('[1]Pnone Number'!B:B,MATCH([1]Order!B179,[1]Customer!A:A,0))</f>
        <v>555-1322</v>
      </c>
      <c r="H179" s="2" t="str">
        <f>_xlfn.XLOOKUP([1]Order!B179,'[1]Pnone Number'!A:A,'[1]Pnone Number'!B:B,"Not Found")</f>
        <v>555-1318</v>
      </c>
      <c r="I179" s="3">
        <v>40813</v>
      </c>
      <c r="J179" s="1" t="s">
        <v>11</v>
      </c>
      <c r="K179" s="1">
        <v>15</v>
      </c>
      <c r="L179" t="str" cm="1">
        <f t="array" ref="L179">_xlfn.IFS(K179&gt;=26,"LAPTOP", K179&gt;=21,"PHONE",K179&gt;=16,"RADIO",K179&gt;=11,"WRISTWATCH",K179&gt;=6,"T-SHIRT",K179&lt;=1,"KEYHOLDER")</f>
        <v>WRISTWATCH</v>
      </c>
    </row>
    <row r="180" spans="1:12" x14ac:dyDescent="0.25">
      <c r="A180" s="1">
        <v>279</v>
      </c>
      <c r="B180" s="1">
        <v>10027</v>
      </c>
      <c r="C180" s="2" t="str">
        <f>INDEX([1]Customer!B:B,MATCH([1]Order!B180,[1]Customer!A:A,0))</f>
        <v xml:space="preserve">    Leona Saia</v>
      </c>
      <c r="D180" s="2" t="str">
        <f>INDEX([1]Customer!C:C,MATCH([1]Order!B180,[1]Customer!A:A,0))</f>
        <v>Female</v>
      </c>
      <c r="E180" s="2" t="str">
        <f>INDEX([1]Customer!D:D,MATCH([1]Order!B180,[1]Customer!A:A,0))</f>
        <v>Kuala Lumpur</v>
      </c>
      <c r="F180" s="2" t="str">
        <f>INDEX([1]Customer!E:E,MATCH([1]Order!B180,[1]Customer!A:A,0))</f>
        <v>Malaysia</v>
      </c>
      <c r="G180" s="2" t="str">
        <f>INDEX('[1]Pnone Number'!B:B,MATCH([1]Order!B180,[1]Customer!A:A,0))</f>
        <v>555-1290</v>
      </c>
      <c r="H180" s="2" t="str">
        <f>_xlfn.XLOOKUP([1]Order!B180,'[1]Pnone Number'!A:A,'[1]Pnone Number'!B:B,"Not Found")</f>
        <v>555-1286</v>
      </c>
      <c r="I180" s="3">
        <v>41050</v>
      </c>
      <c r="J180" s="1" t="s">
        <v>11</v>
      </c>
      <c r="K180" s="1">
        <v>16</v>
      </c>
      <c r="L180" t="str" cm="1">
        <f t="array" ref="L180">_xlfn.IFS(K180&gt;=26,"LAPTOP", K180&gt;=21,"PHONE",K180&gt;=16,"RADIO",K180&gt;=11,"WRISTWATCH",K180&gt;=6,"T-SHIRT",K180&lt;=1,"KEYHOLDER")</f>
        <v>RADIO</v>
      </c>
    </row>
    <row r="181" spans="1:12" x14ac:dyDescent="0.25">
      <c r="A181" s="1">
        <v>280</v>
      </c>
      <c r="B181" s="1">
        <v>10149</v>
      </c>
      <c r="C181" s="2" t="str">
        <f>INDEX([1]Customer!B:B,MATCH([1]Order!B181,[1]Customer!A:A,0))</f>
        <v xml:space="preserve">    Tomas Coppinger</v>
      </c>
      <c r="D181" s="2" t="str">
        <f>INDEX([1]Customer!C:C,MATCH([1]Order!B181,[1]Customer!A:A,0))</f>
        <v>Male</v>
      </c>
      <c r="E181" s="2" t="str">
        <f>INDEX([1]Customer!D:D,MATCH([1]Order!B181,[1]Customer!A:A,0))</f>
        <v>Khartoum</v>
      </c>
      <c r="F181" s="2" t="str">
        <f>INDEX([1]Customer!E:E,MATCH([1]Order!B181,[1]Customer!A:A,0))</f>
        <v>Sudan</v>
      </c>
      <c r="G181" s="2">
        <f>INDEX('[1]Pnone Number'!B:B,MATCH([1]Order!B181,[1]Customer!A:A,0))</f>
        <v>0</v>
      </c>
      <c r="H181" s="2" t="str">
        <f>_xlfn.XLOOKUP([1]Order!B181,'[1]Pnone Number'!A:A,'[1]Pnone Number'!B:B,"Not Found")</f>
        <v>555-1532</v>
      </c>
      <c r="I181" s="3">
        <v>40302</v>
      </c>
      <c r="J181" s="1" t="s">
        <v>10</v>
      </c>
      <c r="K181" s="1">
        <v>12</v>
      </c>
      <c r="L181" t="str" cm="1">
        <f t="array" ref="L181">_xlfn.IFS(K181&gt;=26,"LAPTOP", K181&gt;=21,"PHONE",K181&gt;=16,"RADIO",K181&gt;=11,"WRISTWATCH",K181&gt;=6,"T-SHIRT",K181&lt;=1,"KEYHOLDER")</f>
        <v>WRISTWATCH</v>
      </c>
    </row>
    <row r="182" spans="1:12" x14ac:dyDescent="0.25">
      <c r="A182" s="1">
        <v>281</v>
      </c>
      <c r="B182" s="1">
        <v>10111</v>
      </c>
      <c r="C182" s="2" t="str">
        <f>INDEX([1]Customer!B:B,MATCH([1]Order!B182,[1]Customer!A:A,0))</f>
        <v xml:space="preserve">    Boris Hine</v>
      </c>
      <c r="D182" s="2" t="str">
        <f>INDEX([1]Customer!C:C,MATCH([1]Order!B182,[1]Customer!A:A,0))</f>
        <v>Male</v>
      </c>
      <c r="E182" s="2" t="str">
        <f>INDEX([1]Customer!D:D,MATCH([1]Order!B182,[1]Customer!A:A,0))</f>
        <v>Campinas</v>
      </c>
      <c r="F182" s="2" t="str">
        <f>INDEX([1]Customer!E:E,MATCH([1]Order!B182,[1]Customer!A:A,0))</f>
        <v>Brazil</v>
      </c>
      <c r="G182" s="2" t="str">
        <f>INDEX('[1]Pnone Number'!B:B,MATCH([1]Order!B182,[1]Customer!A:A,0))</f>
        <v>555-1466</v>
      </c>
      <c r="H182" s="2" t="str">
        <f>_xlfn.XLOOKUP([1]Order!B182,'[1]Pnone Number'!A:A,'[1]Pnone Number'!B:B,"Not Found")</f>
        <v>555-1456</v>
      </c>
      <c r="I182" s="3">
        <v>41079</v>
      </c>
      <c r="J182" s="1" t="s">
        <v>11</v>
      </c>
      <c r="K182" s="1">
        <v>26</v>
      </c>
      <c r="L182" t="str" cm="1">
        <f t="array" ref="L182">_xlfn.IFS(K182&gt;=26,"LAPTOP", K182&gt;=21,"PHONE",K182&gt;=16,"RADIO",K182&gt;=11,"WRISTWATCH",K182&gt;=6,"T-SHIRT",K182&lt;=1,"KEYHOLDER")</f>
        <v>LAPTOP</v>
      </c>
    </row>
    <row r="183" spans="1:12" x14ac:dyDescent="0.25">
      <c r="A183" s="1">
        <v>282</v>
      </c>
      <c r="B183" s="1">
        <v>10045</v>
      </c>
      <c r="C183" s="2" t="str">
        <f>INDEX([1]Customer!B:B,MATCH([1]Order!B183,[1]Customer!A:A,0))</f>
        <v xml:space="preserve">    Foster Czaja</v>
      </c>
      <c r="D183" s="2" t="str">
        <f>INDEX([1]Customer!C:C,MATCH([1]Order!B183,[1]Customer!A:A,0))</f>
        <v>Male</v>
      </c>
      <c r="E183" s="2" t="str">
        <f>INDEX([1]Customer!D:D,MATCH([1]Order!B183,[1]Customer!A:A,0))</f>
        <v>Madrid</v>
      </c>
      <c r="F183" s="2" t="str">
        <f>INDEX([1]Customer!E:E,MATCH([1]Order!B183,[1]Customer!A:A,0))</f>
        <v>Spain</v>
      </c>
      <c r="G183" s="2" t="str">
        <f>INDEX('[1]Pnone Number'!B:B,MATCH([1]Order!B183,[1]Customer!A:A,0))</f>
        <v>555-1326</v>
      </c>
      <c r="H183" s="2" t="str">
        <f>_xlfn.XLOOKUP([1]Order!B183,'[1]Pnone Number'!A:A,'[1]Pnone Number'!B:B,"Not Found")</f>
        <v>555-1322</v>
      </c>
      <c r="I183" s="3">
        <v>41587</v>
      </c>
      <c r="J183" s="1" t="s">
        <v>17</v>
      </c>
      <c r="K183" s="1">
        <v>11</v>
      </c>
      <c r="L183" t="str" cm="1">
        <f t="array" ref="L183">_xlfn.IFS(K183&gt;=26,"LAPTOP", K183&gt;=21,"PHONE",K183&gt;=16,"RADIO",K183&gt;=11,"WRISTWATCH",K183&gt;=6,"T-SHIRT",K183&lt;=1,"KEYHOLDER")</f>
        <v>WRISTWATCH</v>
      </c>
    </row>
    <row r="184" spans="1:12" x14ac:dyDescent="0.25">
      <c r="A184" s="1">
        <v>283</v>
      </c>
      <c r="B184" s="1">
        <v>10043</v>
      </c>
      <c r="C184" s="2" t="str">
        <f>INDEX([1]Customer!B:B,MATCH([1]Order!B184,[1]Customer!A:A,0))</f>
        <v xml:space="preserve">    Lydia Geil</v>
      </c>
      <c r="D184" s="2" t="str">
        <f>INDEX([1]Customer!C:C,MATCH([1]Order!B184,[1]Customer!A:A,0))</f>
        <v>Female</v>
      </c>
      <c r="E184" s="2" t="str">
        <f>INDEX([1]Customer!D:D,MATCH([1]Order!B184,[1]Customer!A:A,0))</f>
        <v>Sao Paulo</v>
      </c>
      <c r="F184" s="2" t="str">
        <f>INDEX([1]Customer!E:E,MATCH([1]Order!B184,[1]Customer!A:A,0))</f>
        <v>Brazil</v>
      </c>
      <c r="G184" s="2" t="str">
        <f>INDEX('[1]Pnone Number'!B:B,MATCH([1]Order!B184,[1]Customer!A:A,0))</f>
        <v>555-1322</v>
      </c>
      <c r="H184" s="2" t="str">
        <f>_xlfn.XLOOKUP([1]Order!B184,'[1]Pnone Number'!A:A,'[1]Pnone Number'!B:B,"Not Found")</f>
        <v>555-1318</v>
      </c>
      <c r="I184" s="3">
        <v>41399</v>
      </c>
      <c r="J184" s="1" t="s">
        <v>16</v>
      </c>
      <c r="K184" s="1">
        <v>15</v>
      </c>
      <c r="L184" t="str" cm="1">
        <f t="array" ref="L184">_xlfn.IFS(K184&gt;=26,"LAPTOP", K184&gt;=21,"PHONE",K184&gt;=16,"RADIO",K184&gt;=11,"WRISTWATCH",K184&gt;=6,"T-SHIRT",K184&lt;=1,"KEYHOLDER")</f>
        <v>WRISTWATCH</v>
      </c>
    </row>
    <row r="185" spans="1:12" x14ac:dyDescent="0.25">
      <c r="A185" s="1">
        <v>284</v>
      </c>
      <c r="B185" s="1">
        <v>10037</v>
      </c>
      <c r="C185" s="2" t="str">
        <f>INDEX([1]Customer!B:B,MATCH([1]Order!B185,[1]Customer!A:A,0))</f>
        <v xml:space="preserve">    Leonore Cloud</v>
      </c>
      <c r="D185" s="2" t="str">
        <f>INDEX([1]Customer!C:C,MATCH([1]Order!B185,[1]Customer!A:A,0))</f>
        <v>Female</v>
      </c>
      <c r="E185" s="2" t="str">
        <f>INDEX([1]Customer!D:D,MATCH([1]Order!B185,[1]Customer!A:A,0))</f>
        <v>Brisbane</v>
      </c>
      <c r="F185" s="2" t="str">
        <f>INDEX([1]Customer!E:E,MATCH([1]Order!B185,[1]Customer!A:A,0))</f>
        <v>Australia</v>
      </c>
      <c r="G185" s="2" t="str">
        <f>INDEX('[1]Pnone Number'!B:B,MATCH([1]Order!B185,[1]Customer!A:A,0))</f>
        <v>555-1310</v>
      </c>
      <c r="H185" s="2" t="str">
        <f>_xlfn.XLOOKUP([1]Order!B185,'[1]Pnone Number'!A:A,'[1]Pnone Number'!B:B,"Not Found")</f>
        <v>555-1306</v>
      </c>
      <c r="I185" s="3">
        <v>41615</v>
      </c>
      <c r="J185" s="1" t="s">
        <v>19</v>
      </c>
      <c r="K185" s="1">
        <v>29</v>
      </c>
      <c r="L185" t="str" cm="1">
        <f t="array" ref="L185">_xlfn.IFS(K185&gt;=26,"LAPTOP", K185&gt;=21,"PHONE",K185&gt;=16,"RADIO",K185&gt;=11,"WRISTWATCH",K185&gt;=6,"T-SHIRT",K185&lt;=1,"KEYHOLDER")</f>
        <v>LAPTOP</v>
      </c>
    </row>
    <row r="186" spans="1:12" x14ac:dyDescent="0.25">
      <c r="A186" s="1">
        <v>285</v>
      </c>
      <c r="B186" s="1">
        <v>10066</v>
      </c>
      <c r="C186" s="2" t="str">
        <f>INDEX([1]Customer!B:B,MATCH([1]Order!B186,[1]Customer!A:A,0))</f>
        <v xml:space="preserve">    Berry Plumadore</v>
      </c>
      <c r="D186" s="2" t="str">
        <f>INDEX([1]Customer!C:C,MATCH([1]Order!B186,[1]Customer!A:A,0))</f>
        <v>Male</v>
      </c>
      <c r="E186" s="2" t="str">
        <f>INDEX([1]Customer!D:D,MATCH([1]Order!B186,[1]Customer!A:A,0))</f>
        <v>Accra</v>
      </c>
      <c r="F186" s="2" t="str">
        <f>INDEX([1]Customer!E:E,MATCH([1]Order!B186,[1]Customer!A:A,0))</f>
        <v>Ghana</v>
      </c>
      <c r="G186" s="2" t="str">
        <f>INDEX('[1]Pnone Number'!B:B,MATCH([1]Order!B186,[1]Customer!A:A,0))</f>
        <v>555-1370</v>
      </c>
      <c r="H186" s="2" t="str">
        <f>_xlfn.XLOOKUP([1]Order!B186,'[1]Pnone Number'!A:A,'[1]Pnone Number'!B:B,"Not Found")</f>
        <v>555-1364</v>
      </c>
      <c r="I186" s="3">
        <v>42204</v>
      </c>
      <c r="J186" s="1" t="s">
        <v>19</v>
      </c>
      <c r="K186" s="1">
        <v>5</v>
      </c>
      <c r="L186" t="s">
        <v>324</v>
      </c>
    </row>
    <row r="187" spans="1:12" x14ac:dyDescent="0.25">
      <c r="A187" s="1">
        <v>286</v>
      </c>
      <c r="B187" s="1">
        <v>10009</v>
      </c>
      <c r="C187" s="2" t="str">
        <f>INDEX([1]Customer!B:B,MATCH([1]Order!B187,[1]Customer!A:A,0))</f>
        <v xml:space="preserve">    Blythe Fleischer</v>
      </c>
      <c r="D187" s="2" t="str">
        <f>INDEX([1]Customer!C:C,MATCH([1]Order!B187,[1]Customer!A:A,0))</f>
        <v>Female</v>
      </c>
      <c r="E187" s="2" t="str">
        <f>INDEX([1]Customer!D:D,MATCH([1]Order!B187,[1]Customer!A:A,0))</f>
        <v>Delhi</v>
      </c>
      <c r="F187" s="2" t="str">
        <f>INDEX([1]Customer!E:E,MATCH([1]Order!B187,[1]Customer!A:A,0))</f>
        <v>India</v>
      </c>
      <c r="G187" s="2" t="str">
        <f>INDEX('[1]Pnone Number'!B:B,MATCH([1]Order!B187,[1]Customer!A:A,0))</f>
        <v>555-1250</v>
      </c>
      <c r="H187" s="2" t="str">
        <f>_xlfn.XLOOKUP([1]Order!B187,'[1]Pnone Number'!A:A,'[1]Pnone Number'!B:B,"Not Found")</f>
        <v>555-1250</v>
      </c>
      <c r="I187" s="3">
        <v>40776</v>
      </c>
      <c r="J187" s="1" t="s">
        <v>19</v>
      </c>
      <c r="K187" s="1">
        <v>5</v>
      </c>
      <c r="L187" t="s">
        <v>324</v>
      </c>
    </row>
    <row r="188" spans="1:12" x14ac:dyDescent="0.25">
      <c r="A188" s="1">
        <v>287</v>
      </c>
      <c r="B188" s="1">
        <v>10096</v>
      </c>
      <c r="C188" s="2" t="str">
        <f>INDEX([1]Customer!B:B,MATCH([1]Order!B188,[1]Customer!A:A,0))</f>
        <v xml:space="preserve">    Edwin Mehr</v>
      </c>
      <c r="D188" s="2" t="str">
        <f>INDEX([1]Customer!C:C,MATCH([1]Order!B188,[1]Customer!A:A,0))</f>
        <v>Male</v>
      </c>
      <c r="E188" s="2" t="str">
        <f>INDEX([1]Customer!D:D,MATCH([1]Order!B188,[1]Customer!A:A,0))</f>
        <v>Baltimore</v>
      </c>
      <c r="F188" s="2" t="str">
        <f>INDEX([1]Customer!E:E,MATCH([1]Order!B188,[1]Customer!A:A,0))</f>
        <v>USA</v>
      </c>
      <c r="G188" s="2" t="str">
        <f>INDEX('[1]Pnone Number'!B:B,MATCH([1]Order!B188,[1]Customer!A:A,0))</f>
        <v>555-1434</v>
      </c>
      <c r="H188" s="2" t="str">
        <f>_xlfn.XLOOKUP([1]Order!B188,'[1]Pnone Number'!A:A,'[1]Pnone Number'!B:B,"Not Found")</f>
        <v>555-1426</v>
      </c>
      <c r="I188" s="3">
        <v>40837</v>
      </c>
      <c r="J188" s="1" t="s">
        <v>14</v>
      </c>
      <c r="K188" s="1">
        <v>16</v>
      </c>
      <c r="L188" t="str" cm="1">
        <f t="array" ref="L188">_xlfn.IFS(K188&gt;=26,"LAPTOP", K188&gt;=21,"PHONE",K188&gt;=16,"RADIO",K188&gt;=11,"WRISTWATCH",K188&gt;=6,"T-SHIRT",K188&lt;=1,"KEYHOLDER")</f>
        <v>RADIO</v>
      </c>
    </row>
    <row r="189" spans="1:12" x14ac:dyDescent="0.25">
      <c r="A189" s="1">
        <v>288</v>
      </c>
      <c r="B189" s="1">
        <v>10148</v>
      </c>
      <c r="C189" s="2" t="str">
        <f>INDEX([1]Customer!B:B,MATCH([1]Order!B189,[1]Customer!A:A,0))</f>
        <v xml:space="preserve">    Etta Bosque</v>
      </c>
      <c r="D189" s="2" t="str">
        <f>INDEX([1]Customer!C:C,MATCH([1]Order!B189,[1]Customer!A:A,0))</f>
        <v>Female</v>
      </c>
      <c r="E189" s="2" t="str">
        <f>INDEX([1]Customer!D:D,MATCH([1]Order!B189,[1]Customer!A:A,0))</f>
        <v>Belo Horizonte</v>
      </c>
      <c r="F189" s="2" t="str">
        <f>INDEX([1]Customer!E:E,MATCH([1]Order!B189,[1]Customer!A:A,0))</f>
        <v>Brazil</v>
      </c>
      <c r="G189" s="2">
        <f>INDEX('[1]Pnone Number'!B:B,MATCH([1]Order!B189,[1]Customer!A:A,0))</f>
        <v>0</v>
      </c>
      <c r="H189" s="2" t="str">
        <f>_xlfn.XLOOKUP([1]Order!B189,'[1]Pnone Number'!A:A,'[1]Pnone Number'!B:B,"Not Found")</f>
        <v>555-1530</v>
      </c>
      <c r="I189" s="3">
        <v>41129</v>
      </c>
      <c r="J189" s="1" t="s">
        <v>11</v>
      </c>
      <c r="K189" s="1">
        <v>1</v>
      </c>
      <c r="L189" t="str" cm="1">
        <f t="array" ref="L189">_xlfn.IFS(K189&gt;=26,"LAPTOP", K189&gt;=21,"PHONE",K189&gt;=16,"RADIO",K189&gt;=11,"WRISTWATCH",K189&gt;=6,"T-SHIRT",K189&lt;=1,"KEYHOLDER")</f>
        <v>KEYHOLDER</v>
      </c>
    </row>
    <row r="190" spans="1:12" x14ac:dyDescent="0.25">
      <c r="A190" s="1">
        <v>289</v>
      </c>
      <c r="B190" s="1">
        <v>10005</v>
      </c>
      <c r="C190" s="2" t="str">
        <f>INDEX([1]Customer!B:B,MATCH([1]Order!B190,[1]Customer!A:A,0))</f>
        <v xml:space="preserve">    Kathrine Fritzler</v>
      </c>
      <c r="D190" s="2" t="str">
        <f>INDEX([1]Customer!C:C,MATCH([1]Order!B190,[1]Customer!A:A,0))</f>
        <v>Female</v>
      </c>
      <c r="E190" s="2" t="str">
        <f>INDEX([1]Customer!D:D,MATCH([1]Order!B190,[1]Customer!A:A,0))</f>
        <v>Mexico City</v>
      </c>
      <c r="F190" s="2" t="str">
        <f>INDEX([1]Customer!E:E,MATCH([1]Order!B190,[1]Customer!A:A,0))</f>
        <v>Mexico</v>
      </c>
      <c r="G190" s="2" t="str">
        <f>INDEX('[1]Pnone Number'!B:B,MATCH([1]Order!B190,[1]Customer!A:A,0))</f>
        <v>555-1242</v>
      </c>
      <c r="H190" s="2" t="str">
        <f>_xlfn.XLOOKUP([1]Order!B190,'[1]Pnone Number'!A:A,'[1]Pnone Number'!B:B,"Not Found")</f>
        <v>555-1242</v>
      </c>
      <c r="I190" s="3">
        <v>41347</v>
      </c>
      <c r="J190" s="1" t="s">
        <v>10</v>
      </c>
      <c r="K190" s="1">
        <v>29</v>
      </c>
      <c r="L190" t="str" cm="1">
        <f t="array" ref="L190">_xlfn.IFS(K190&gt;=26,"LAPTOP", K190&gt;=21,"PHONE",K190&gt;=16,"RADIO",K190&gt;=11,"WRISTWATCH",K190&gt;=6,"T-SHIRT",K190&lt;=1,"KEYHOLDER")</f>
        <v>LAPTOP</v>
      </c>
    </row>
    <row r="191" spans="1:12" x14ac:dyDescent="0.25">
      <c r="A191" s="1">
        <v>290</v>
      </c>
      <c r="B191" s="1">
        <v>10035</v>
      </c>
      <c r="C191" s="2" t="str">
        <f>INDEX([1]Customer!B:B,MATCH([1]Order!B191,[1]Customer!A:A,0))</f>
        <v xml:space="preserve">    Houston Gouin</v>
      </c>
      <c r="D191" s="2" t="str">
        <f>INDEX([1]Customer!C:C,MATCH([1]Order!B191,[1]Customer!A:A,0))</f>
        <v>Male</v>
      </c>
      <c r="E191" s="2" t="str">
        <f>INDEX([1]Customer!D:D,MATCH([1]Order!B191,[1]Customer!A:A,0))</f>
        <v xml:space="preserve">Damman </v>
      </c>
      <c r="F191" s="2" t="str">
        <f>INDEX([1]Customer!E:E,MATCH([1]Order!B191,[1]Customer!A:A,0))</f>
        <v>Saudi Arabia</v>
      </c>
      <c r="G191" s="2" t="str">
        <f>INDEX('[1]Pnone Number'!B:B,MATCH([1]Order!B191,[1]Customer!A:A,0))</f>
        <v>555-1306</v>
      </c>
      <c r="H191" s="2" t="str">
        <f>_xlfn.XLOOKUP([1]Order!B191,'[1]Pnone Number'!A:A,'[1]Pnone Number'!B:B,"Not Found")</f>
        <v>555-1302</v>
      </c>
      <c r="I191" s="3">
        <v>41165</v>
      </c>
      <c r="J191" s="1" t="s">
        <v>14</v>
      </c>
      <c r="K191" s="1">
        <v>2</v>
      </c>
      <c r="L191" t="s">
        <v>324</v>
      </c>
    </row>
    <row r="192" spans="1:12" x14ac:dyDescent="0.25">
      <c r="A192" s="1">
        <v>291</v>
      </c>
      <c r="B192" s="1">
        <v>10119</v>
      </c>
      <c r="C192" s="2" t="str">
        <f>INDEX([1]Customer!B:B,MATCH([1]Order!B192,[1]Customer!A:A,0))</f>
        <v xml:space="preserve">    Beverlee Lawlor</v>
      </c>
      <c r="D192" s="2" t="str">
        <f>INDEX([1]Customer!C:C,MATCH([1]Order!B192,[1]Customer!A:A,0))</f>
        <v>Female</v>
      </c>
      <c r="E192" s="2" t="str">
        <f>INDEX([1]Customer!D:D,MATCH([1]Order!B192,[1]Customer!A:A,0))</f>
        <v>San Jose</v>
      </c>
      <c r="F192" s="2" t="str">
        <f>INDEX([1]Customer!E:E,MATCH([1]Order!B192,[1]Customer!A:A,0))</f>
        <v>USA</v>
      </c>
      <c r="G192" s="2" t="str">
        <f>INDEX('[1]Pnone Number'!B:B,MATCH([1]Order!B192,[1]Customer!A:A,0))</f>
        <v>555-1482</v>
      </c>
      <c r="H192" s="2" t="str">
        <f>_xlfn.XLOOKUP([1]Order!B192,'[1]Pnone Number'!A:A,'[1]Pnone Number'!B:B,"Not Found")</f>
        <v>555-1472</v>
      </c>
      <c r="I192" s="3">
        <v>41052</v>
      </c>
      <c r="J192" s="1" t="s">
        <v>15</v>
      </c>
      <c r="K192" s="1">
        <v>4</v>
      </c>
      <c r="L192" t="s">
        <v>324</v>
      </c>
    </row>
    <row r="193" spans="1:12" x14ac:dyDescent="0.25">
      <c r="A193" s="1">
        <v>292</v>
      </c>
      <c r="B193" s="1">
        <v>10101</v>
      </c>
      <c r="C193" s="2" t="str">
        <f>INDEX([1]Customer!B:B,MATCH([1]Order!B193,[1]Customer!A:A,0))</f>
        <v xml:space="preserve">    Steve Meinhardt</v>
      </c>
      <c r="D193" s="2" t="str">
        <f>INDEX([1]Customer!C:C,MATCH([1]Order!B193,[1]Customer!A:A,0))</f>
        <v>Male</v>
      </c>
      <c r="E193" s="2" t="str">
        <f>INDEX([1]Customer!D:D,MATCH([1]Order!B193,[1]Customer!A:A,0))</f>
        <v>Denver</v>
      </c>
      <c r="F193" s="2" t="str">
        <f>INDEX([1]Customer!E:E,MATCH([1]Order!B193,[1]Customer!A:A,0))</f>
        <v>USA</v>
      </c>
      <c r="G193" s="2" t="str">
        <f>INDEX('[1]Pnone Number'!B:B,MATCH([1]Order!B193,[1]Customer!A:A,0))</f>
        <v>555-1444</v>
      </c>
      <c r="H193" s="2" t="str">
        <f>_xlfn.XLOOKUP([1]Order!B193,'[1]Pnone Number'!A:A,'[1]Pnone Number'!B:B,"Not Found")</f>
        <v>555-1436</v>
      </c>
      <c r="I193" s="3">
        <v>42173</v>
      </c>
      <c r="J193" s="1" t="s">
        <v>18</v>
      </c>
      <c r="K193" s="1">
        <v>30</v>
      </c>
      <c r="L193" t="str" cm="1">
        <f t="array" ref="L193">_xlfn.IFS(K193&gt;=26,"LAPTOP", K193&gt;=21,"PHONE",K193&gt;=16,"RADIO",K193&gt;=11,"WRISTWATCH",K193&gt;=6,"T-SHIRT",K193&lt;=1,"KEYHOLDER")</f>
        <v>LAPTOP</v>
      </c>
    </row>
    <row r="194" spans="1:12" x14ac:dyDescent="0.25">
      <c r="A194" s="1">
        <v>293</v>
      </c>
      <c r="B194" s="1">
        <v>10048</v>
      </c>
      <c r="C194" s="2" t="str">
        <f>INDEX([1]Customer!B:B,MATCH([1]Order!B194,[1]Customer!A:A,0))</f>
        <v xml:space="preserve">    Clorinda Clemmer</v>
      </c>
      <c r="D194" s="2" t="str">
        <f>INDEX([1]Customer!C:C,MATCH([1]Order!B194,[1]Customer!A:A,0))</f>
        <v>Female</v>
      </c>
      <c r="E194" s="2" t="str">
        <f>INDEX([1]Customer!D:D,MATCH([1]Order!B194,[1]Customer!A:A,0))</f>
        <v>Toronto</v>
      </c>
      <c r="F194" s="2" t="str">
        <f>INDEX([1]Customer!E:E,MATCH([1]Order!B194,[1]Customer!A:A,0))</f>
        <v>Canada</v>
      </c>
      <c r="G194" s="2" t="str">
        <f>INDEX('[1]Pnone Number'!B:B,MATCH([1]Order!B194,[1]Customer!A:A,0))</f>
        <v>555-1332</v>
      </c>
      <c r="H194" s="2" t="str">
        <f>_xlfn.XLOOKUP([1]Order!B194,'[1]Pnone Number'!A:A,'[1]Pnone Number'!B:B,"Not Found")</f>
        <v>555-1328</v>
      </c>
      <c r="I194" s="3">
        <v>40279</v>
      </c>
      <c r="J194" s="1" t="s">
        <v>13</v>
      </c>
      <c r="K194" s="1">
        <v>6</v>
      </c>
      <c r="L194" t="str" cm="1">
        <f t="array" ref="L194">_xlfn.IFS(K194&gt;=26,"LAPTOP", K194&gt;=21,"PHONE",K194&gt;=16,"RADIO",K194&gt;=11,"WRISTWATCH",K194&gt;=6,"T-SHIRT",K194&lt;=1,"KEYHOLDER")</f>
        <v>T-SHIRT</v>
      </c>
    </row>
    <row r="195" spans="1:12" x14ac:dyDescent="0.25">
      <c r="A195" s="1">
        <v>294</v>
      </c>
      <c r="B195" s="1">
        <v>10127</v>
      </c>
      <c r="C195" s="2" t="str">
        <f>INDEX([1]Customer!B:B,MATCH([1]Order!B195,[1]Customer!A:A,0))</f>
        <v xml:space="preserve">    Lyndsey Fagen</v>
      </c>
      <c r="D195" s="2" t="str">
        <f>INDEX([1]Customer!C:C,MATCH([1]Order!B195,[1]Customer!A:A,0))</f>
        <v>Female</v>
      </c>
      <c r="E195" s="2" t="str">
        <f>INDEX([1]Customer!D:D,MATCH([1]Order!B195,[1]Customer!A:A,0))</f>
        <v>New York Metro</v>
      </c>
      <c r="F195" s="2" t="str">
        <f>INDEX([1]Customer!E:E,MATCH([1]Order!B195,[1]Customer!A:A,0))</f>
        <v>USA</v>
      </c>
      <c r="G195" s="2" t="str">
        <f>INDEX('[1]Pnone Number'!B:B,MATCH([1]Order!B195,[1]Customer!A:A,0))</f>
        <v>555-1498</v>
      </c>
      <c r="H195" s="2" t="str">
        <f>_xlfn.XLOOKUP([1]Order!B195,'[1]Pnone Number'!A:A,'[1]Pnone Number'!B:B,"Not Found")</f>
        <v>555-1488</v>
      </c>
      <c r="I195" s="3">
        <v>40922</v>
      </c>
      <c r="J195" s="1" t="s">
        <v>16</v>
      </c>
      <c r="K195" s="1">
        <v>18</v>
      </c>
      <c r="L195" t="str" cm="1">
        <f t="array" ref="L195">_xlfn.IFS(K195&gt;=26,"LAPTOP", K195&gt;=21,"PHONE",K195&gt;=16,"RADIO",K195&gt;=11,"WRISTWATCH",K195&gt;=6,"T-SHIRT",K195&lt;=1,"KEYHOLDER")</f>
        <v>RADIO</v>
      </c>
    </row>
    <row r="196" spans="1:12" x14ac:dyDescent="0.25">
      <c r="A196" s="1">
        <v>295</v>
      </c>
      <c r="B196" s="1">
        <v>10142</v>
      </c>
      <c r="C196" s="2" t="str">
        <f>INDEX([1]Customer!B:B,MATCH([1]Order!B196,[1]Customer!A:A,0))</f>
        <v xml:space="preserve">    Byron Flick</v>
      </c>
      <c r="D196" s="2" t="str">
        <f>INDEX([1]Customer!C:C,MATCH([1]Order!B196,[1]Customer!A:A,0))</f>
        <v>Male</v>
      </c>
      <c r="E196" s="2" t="str">
        <f>INDEX([1]Customer!D:D,MATCH([1]Order!B196,[1]Customer!A:A,0))</f>
        <v>Jakarta</v>
      </c>
      <c r="F196" s="2" t="str">
        <f>INDEX([1]Customer!E:E,MATCH([1]Order!B196,[1]Customer!A:A,0))</f>
        <v>Indonesia</v>
      </c>
      <c r="G196" s="2" t="str">
        <f>INDEX('[1]Pnone Number'!B:B,MATCH([1]Order!B196,[1]Customer!A:A,0))</f>
        <v>555-1528</v>
      </c>
      <c r="H196" s="2" t="str">
        <f>_xlfn.XLOOKUP([1]Order!B196,'[1]Pnone Number'!A:A,'[1]Pnone Number'!B:B,"Not Found")</f>
        <v>555-1518</v>
      </c>
      <c r="I196" s="3">
        <v>40575</v>
      </c>
      <c r="J196" s="1" t="s">
        <v>19</v>
      </c>
      <c r="K196" s="1">
        <v>3</v>
      </c>
      <c r="L196" t="s">
        <v>324</v>
      </c>
    </row>
    <row r="197" spans="1:12" x14ac:dyDescent="0.25">
      <c r="A197" s="1">
        <v>296</v>
      </c>
      <c r="B197" s="1">
        <v>10118</v>
      </c>
      <c r="C197" s="2" t="str">
        <f>INDEX([1]Customer!B:B,MATCH([1]Order!B197,[1]Customer!A:A,0))</f>
        <v xml:space="preserve">    Therese Mcnellis</v>
      </c>
      <c r="D197" s="2" t="str">
        <f>INDEX([1]Customer!C:C,MATCH([1]Order!B197,[1]Customer!A:A,0))</f>
        <v>Female</v>
      </c>
      <c r="E197" s="2" t="str">
        <f>INDEX([1]Customer!D:D,MATCH([1]Order!B197,[1]Customer!A:A,0))</f>
        <v>Vienna</v>
      </c>
      <c r="F197" s="2" t="str">
        <f>INDEX([1]Customer!E:E,MATCH([1]Order!B197,[1]Customer!A:A,0))</f>
        <v>Austria</v>
      </c>
      <c r="G197" s="2" t="str">
        <f>INDEX('[1]Pnone Number'!B:B,MATCH([1]Order!B197,[1]Customer!A:A,0))</f>
        <v>555-1480</v>
      </c>
      <c r="H197" s="2" t="str">
        <f>_xlfn.XLOOKUP([1]Order!B197,'[1]Pnone Number'!A:A,'[1]Pnone Number'!B:B,"Not Found")</f>
        <v>555-1470</v>
      </c>
      <c r="I197" s="3">
        <v>40405</v>
      </c>
      <c r="J197" s="1" t="s">
        <v>19</v>
      </c>
      <c r="K197" s="1">
        <v>20</v>
      </c>
      <c r="L197" t="str" cm="1">
        <f t="array" ref="L197">_xlfn.IFS(K197&gt;=26,"LAPTOP", K197&gt;=21,"PHONE",K197&gt;=16,"RADIO",K197&gt;=11,"WRISTWATCH",K197&gt;=6,"T-SHIRT",K197&lt;=1,"KEYHOLDER")</f>
        <v>RADIO</v>
      </c>
    </row>
    <row r="198" spans="1:12" x14ac:dyDescent="0.25">
      <c r="A198" s="1">
        <v>297</v>
      </c>
      <c r="B198" s="1">
        <v>10060</v>
      </c>
      <c r="C198" s="2" t="str">
        <f>INDEX([1]Customer!B:B,MATCH([1]Order!B198,[1]Customer!A:A,0))</f>
        <v xml:space="preserve">    Solomon Mahurin</v>
      </c>
      <c r="D198" s="2" t="str">
        <f>INDEX([1]Customer!C:C,MATCH([1]Order!B198,[1]Customer!A:A,0))</f>
        <v>Male</v>
      </c>
      <c r="E198" s="2" t="str">
        <f>INDEX([1]Customer!D:D,MATCH([1]Order!B198,[1]Customer!A:A,0))</f>
        <v>San Jose</v>
      </c>
      <c r="F198" s="2" t="str">
        <f>INDEX([1]Customer!E:E,MATCH([1]Order!B198,[1]Customer!A:A,0))</f>
        <v>USA</v>
      </c>
      <c r="G198" s="2" t="str">
        <f>INDEX('[1]Pnone Number'!B:B,MATCH([1]Order!B198,[1]Customer!A:A,0))</f>
        <v>555-1358</v>
      </c>
      <c r="H198" s="2" t="str">
        <f>_xlfn.XLOOKUP([1]Order!B198,'[1]Pnone Number'!A:A,'[1]Pnone Number'!B:B,"Not Found")</f>
        <v>555-1352</v>
      </c>
      <c r="I198" s="3">
        <v>42263</v>
      </c>
      <c r="J198" s="1" t="s">
        <v>12</v>
      </c>
      <c r="K198" s="1">
        <v>10</v>
      </c>
      <c r="L198" t="str" cm="1">
        <f t="array" ref="L198">_xlfn.IFS(K198&gt;=26,"LAPTOP", K198&gt;=21,"PHONE",K198&gt;=16,"RADIO",K198&gt;=11,"WRISTWATCH",K198&gt;=6,"T-SHIRT",K198&lt;=1,"KEYHOLDER")</f>
        <v>T-SHIRT</v>
      </c>
    </row>
    <row r="199" spans="1:12" x14ac:dyDescent="0.25">
      <c r="A199" s="1">
        <v>298</v>
      </c>
      <c r="B199" s="1">
        <v>10069</v>
      </c>
      <c r="C199" s="2" t="str">
        <f>INDEX([1]Customer!B:B,MATCH([1]Order!B199,[1]Customer!A:A,0))</f>
        <v xml:space="preserve">    Larissa Louviere</v>
      </c>
      <c r="D199" s="2" t="str">
        <f>INDEX([1]Customer!C:C,MATCH([1]Order!B199,[1]Customer!A:A,0))</f>
        <v>Female</v>
      </c>
      <c r="E199" s="2" t="str">
        <f>INDEX([1]Customer!D:D,MATCH([1]Order!B199,[1]Customer!A:A,0))</f>
        <v>Sao Paulo</v>
      </c>
      <c r="F199" s="2" t="str">
        <f>INDEX([1]Customer!E:E,MATCH([1]Order!B199,[1]Customer!A:A,0))</f>
        <v>Brazil</v>
      </c>
      <c r="G199" s="2" t="str">
        <f>INDEX('[1]Pnone Number'!B:B,MATCH([1]Order!B199,[1]Customer!A:A,0))</f>
        <v>555-1376</v>
      </c>
      <c r="H199" s="2" t="str">
        <f>_xlfn.XLOOKUP([1]Order!B199,'[1]Pnone Number'!A:A,'[1]Pnone Number'!B:B,"Not Found")</f>
        <v>555-1370</v>
      </c>
      <c r="I199" s="3">
        <v>41853</v>
      </c>
      <c r="J199" s="1" t="s">
        <v>14</v>
      </c>
      <c r="K199" s="1">
        <v>27</v>
      </c>
      <c r="L199" t="str" cm="1">
        <f t="array" ref="L199">_xlfn.IFS(K199&gt;=26,"LAPTOP", K199&gt;=21,"PHONE",K199&gt;=16,"RADIO",K199&gt;=11,"WRISTWATCH",K199&gt;=6,"T-SHIRT",K199&lt;=1,"KEYHOLDER")</f>
        <v>LAPTOP</v>
      </c>
    </row>
    <row r="200" spans="1:12" x14ac:dyDescent="0.25">
      <c r="A200" s="1">
        <v>299</v>
      </c>
      <c r="B200" s="1">
        <v>10099</v>
      </c>
      <c r="C200" s="2" t="str">
        <f>INDEX([1]Customer!B:B,MATCH([1]Order!B200,[1]Customer!A:A,0))</f>
        <v xml:space="preserve">    Cecille Holdridge</v>
      </c>
      <c r="D200" s="2" t="str">
        <f>INDEX([1]Customer!C:C,MATCH([1]Order!B200,[1]Customer!A:A,0))</f>
        <v>Female</v>
      </c>
      <c r="E200" s="2" t="str">
        <f>INDEX([1]Customer!D:D,MATCH([1]Order!B200,[1]Customer!A:A,0))</f>
        <v>Taichung</v>
      </c>
      <c r="F200" s="2" t="str">
        <f>INDEX([1]Customer!E:E,MATCH([1]Order!B200,[1]Customer!A:A,0))</f>
        <v>Taiwan</v>
      </c>
      <c r="G200" s="2" t="str">
        <f>INDEX('[1]Pnone Number'!B:B,MATCH([1]Order!B200,[1]Customer!A:A,0))</f>
        <v>555-1440</v>
      </c>
      <c r="H200" s="2" t="str">
        <f>_xlfn.XLOOKUP([1]Order!B200,'[1]Pnone Number'!A:A,'[1]Pnone Number'!B:B,"Not Found")</f>
        <v>555-1432</v>
      </c>
      <c r="I200" s="3">
        <v>41466</v>
      </c>
      <c r="J200" s="1" t="s">
        <v>13</v>
      </c>
      <c r="K200" s="1">
        <v>17</v>
      </c>
      <c r="L200" t="str" cm="1">
        <f t="array" ref="L200">_xlfn.IFS(K200&gt;=26,"LAPTOP", K200&gt;=21,"PHONE",K200&gt;=16,"RADIO",K200&gt;=11,"WRISTWATCH",K200&gt;=6,"T-SHIRT",K200&lt;=1,"KEYHOLDER")</f>
        <v>RADIO</v>
      </c>
    </row>
    <row r="201" spans="1:12" x14ac:dyDescent="0.25">
      <c r="A201" s="1">
        <v>300</v>
      </c>
      <c r="B201" s="1">
        <v>10057</v>
      </c>
      <c r="C201" s="2" t="str">
        <f>INDEX([1]Customer!B:B,MATCH([1]Order!B201,[1]Customer!A:A,0))</f>
        <v xml:space="preserve">    Willis Brinks</v>
      </c>
      <c r="D201" s="2" t="str">
        <f>INDEX([1]Customer!C:C,MATCH([1]Order!B201,[1]Customer!A:A,0))</f>
        <v>Male</v>
      </c>
      <c r="E201" s="2" t="str">
        <f>INDEX([1]Customer!D:D,MATCH([1]Order!B201,[1]Customer!A:A,0))</f>
        <v>Washington</v>
      </c>
      <c r="F201" s="2" t="str">
        <f>INDEX([1]Customer!E:E,MATCH([1]Order!B201,[1]Customer!A:A,0))</f>
        <v>USA</v>
      </c>
      <c r="G201" s="2" t="str">
        <f>INDEX('[1]Pnone Number'!B:B,MATCH([1]Order!B201,[1]Customer!A:A,0))</f>
        <v>555-1352</v>
      </c>
      <c r="H201" s="2" t="str">
        <f>_xlfn.XLOOKUP([1]Order!B201,'[1]Pnone Number'!A:A,'[1]Pnone Number'!B:B,"Not Found")</f>
        <v>555-1346</v>
      </c>
      <c r="I201" s="3">
        <v>40542</v>
      </c>
      <c r="J201" s="1" t="s">
        <v>11</v>
      </c>
      <c r="K201" s="1">
        <v>26</v>
      </c>
      <c r="L201" t="str" cm="1">
        <f t="array" ref="L201">_xlfn.IFS(K201&gt;=26,"LAPTOP", K201&gt;=21,"PHONE",K201&gt;=16,"RADIO",K201&gt;=11,"WRISTWATCH",K201&gt;=6,"T-SHIRT",K201&lt;=1,"KEYHOLDER")</f>
        <v>LAPTOP</v>
      </c>
    </row>
    <row r="202" spans="1:12" x14ac:dyDescent="0.25">
      <c r="A202" s="1">
        <v>301</v>
      </c>
      <c r="B202" s="1">
        <v>10006</v>
      </c>
      <c r="C202" s="2" t="str">
        <f>INDEX([1]Customer!B:B,MATCH([1]Order!B202,[1]Customer!A:A,0))</f>
        <v xml:space="preserve">    Colin Minter</v>
      </c>
      <c r="D202" s="2" t="str">
        <f>INDEX([1]Customer!C:C,MATCH([1]Order!B202,[1]Customer!A:A,0))</f>
        <v>Male</v>
      </c>
      <c r="E202" s="2" t="str">
        <f>INDEX([1]Customer!D:D,MATCH([1]Order!B202,[1]Customer!A:A,0))</f>
        <v>Osaka</v>
      </c>
      <c r="F202" s="2" t="str">
        <f>INDEX([1]Customer!E:E,MATCH([1]Order!B202,[1]Customer!A:A,0))</f>
        <v>Japan</v>
      </c>
      <c r="G202" s="2" t="str">
        <f>INDEX('[1]Pnone Number'!B:B,MATCH([1]Order!B202,[1]Customer!A:A,0))</f>
        <v>555-1244</v>
      </c>
      <c r="H202" s="2" t="str">
        <f>_xlfn.XLOOKUP([1]Order!B202,'[1]Pnone Number'!A:A,'[1]Pnone Number'!B:B,"Not Found")</f>
        <v>555-1244</v>
      </c>
      <c r="I202" s="3">
        <v>41240</v>
      </c>
      <c r="J202" s="1" t="s">
        <v>11</v>
      </c>
      <c r="K202" s="1">
        <v>18</v>
      </c>
      <c r="L202" t="str" cm="1">
        <f t="array" ref="L202">_xlfn.IFS(K202&gt;=26,"LAPTOP", K202&gt;=21,"PHONE",K202&gt;=16,"RADIO",K202&gt;=11,"WRISTWATCH",K202&gt;=6,"T-SHIRT",K202&lt;=1,"KEYHOLDER")</f>
        <v>RADIO</v>
      </c>
    </row>
    <row r="203" spans="1:12" x14ac:dyDescent="0.25">
      <c r="A203" s="1">
        <v>302</v>
      </c>
      <c r="B203" s="1">
        <v>10112</v>
      </c>
      <c r="C203" s="2" t="str">
        <f>INDEX([1]Customer!B:B,MATCH([1]Order!B203,[1]Customer!A:A,0))</f>
        <v xml:space="preserve">    Dylan Beeks</v>
      </c>
      <c r="D203" s="2" t="str">
        <f>INDEX([1]Customer!C:C,MATCH([1]Order!B203,[1]Customer!A:A,0))</f>
        <v>Male</v>
      </c>
      <c r="E203" s="2" t="str">
        <f>INDEX([1]Customer!D:D,MATCH([1]Order!B203,[1]Customer!A:A,0))</f>
        <v>Harare</v>
      </c>
      <c r="F203" s="2" t="str">
        <f>INDEX([1]Customer!E:E,MATCH([1]Order!B203,[1]Customer!A:A,0))</f>
        <v>Zimbabwe</v>
      </c>
      <c r="G203" s="2" t="str">
        <f>INDEX('[1]Pnone Number'!B:B,MATCH([1]Order!B203,[1]Customer!A:A,0))</f>
        <v>555-1468</v>
      </c>
      <c r="H203" s="2" t="str">
        <f>_xlfn.XLOOKUP([1]Order!B203,'[1]Pnone Number'!A:A,'[1]Pnone Number'!B:B,"Not Found")</f>
        <v>555-1458</v>
      </c>
      <c r="I203" s="3">
        <v>40983</v>
      </c>
      <c r="J203" s="1" t="s">
        <v>10</v>
      </c>
      <c r="K203" s="1">
        <v>8</v>
      </c>
      <c r="L203" t="str" cm="1">
        <f t="array" ref="L203">_xlfn.IFS(K203&gt;=26,"LAPTOP", K203&gt;=21,"PHONE",K203&gt;=16,"RADIO",K203&gt;=11,"WRISTWATCH",K203&gt;=6,"T-SHIRT",K203&lt;=1,"KEYHOLDER")</f>
        <v>T-SHIRT</v>
      </c>
    </row>
    <row r="204" spans="1:12" x14ac:dyDescent="0.25">
      <c r="A204" s="1">
        <v>303</v>
      </c>
      <c r="B204" s="1">
        <v>10044</v>
      </c>
      <c r="C204" s="2" t="str">
        <f>INDEX([1]Customer!B:B,MATCH([1]Order!B204,[1]Customer!A:A,0))</f>
        <v xml:space="preserve">    Jerrell Mccafferty</v>
      </c>
      <c r="D204" s="2" t="str">
        <f>INDEX([1]Customer!C:C,MATCH([1]Order!B204,[1]Customer!A:A,0))</f>
        <v>Male</v>
      </c>
      <c r="E204" s="2" t="str">
        <f>INDEX([1]Customer!D:D,MATCH([1]Order!B204,[1]Customer!A:A,0))</f>
        <v>Ho Chi Minh City</v>
      </c>
      <c r="F204" s="2" t="str">
        <f>INDEX([1]Customer!E:E,MATCH([1]Order!B204,[1]Customer!A:A,0))</f>
        <v>Vietnam</v>
      </c>
      <c r="G204" s="2" t="str">
        <f>INDEX('[1]Pnone Number'!B:B,MATCH([1]Order!B204,[1]Customer!A:A,0))</f>
        <v>555-1324</v>
      </c>
      <c r="H204" s="2" t="str">
        <f>_xlfn.XLOOKUP([1]Order!B204,'[1]Pnone Number'!A:A,'[1]Pnone Number'!B:B,"Not Found")</f>
        <v>555-1320</v>
      </c>
      <c r="I204" s="3">
        <v>40702</v>
      </c>
      <c r="J204" s="1" t="s">
        <v>10</v>
      </c>
      <c r="K204" s="1">
        <v>1</v>
      </c>
      <c r="L204" t="str" cm="1">
        <f t="array" ref="L204">_xlfn.IFS(K204&gt;=26,"LAPTOP", K204&gt;=21,"PHONE",K204&gt;=16,"RADIO",K204&gt;=11,"WRISTWATCH",K204&gt;=6,"T-SHIRT",K204&lt;=1,"KEYHOLDER")</f>
        <v>KEYHOLDER</v>
      </c>
    </row>
    <row r="205" spans="1:12" x14ac:dyDescent="0.25">
      <c r="A205" s="1">
        <v>304</v>
      </c>
      <c r="B205" s="1">
        <v>10029</v>
      </c>
      <c r="C205" s="2" t="str">
        <f>INDEX([1]Customer!B:B,MATCH([1]Order!B205,[1]Customer!A:A,0))</f>
        <v xml:space="preserve">    Annabel Rawlings</v>
      </c>
      <c r="D205" s="2" t="str">
        <f>INDEX([1]Customer!C:C,MATCH([1]Order!B205,[1]Customer!A:A,0))</f>
        <v>Female</v>
      </c>
      <c r="E205" s="2" t="str">
        <f>INDEX([1]Customer!D:D,MATCH([1]Order!B205,[1]Customer!A:A,0))</f>
        <v>Milan</v>
      </c>
      <c r="F205" s="2" t="str">
        <f>INDEX([1]Customer!E:E,MATCH([1]Order!B205,[1]Customer!A:A,0))</f>
        <v>Italy</v>
      </c>
      <c r="G205" s="2" t="str">
        <f>INDEX('[1]Pnone Number'!B:B,MATCH([1]Order!B205,[1]Customer!A:A,0))</f>
        <v>555-1294</v>
      </c>
      <c r="H205" s="2" t="str">
        <f>_xlfn.XLOOKUP([1]Order!B205,'[1]Pnone Number'!A:A,'[1]Pnone Number'!B:B,"Not Found")</f>
        <v>555-1290</v>
      </c>
      <c r="I205" s="3">
        <v>40566</v>
      </c>
      <c r="J205" s="1" t="s">
        <v>14</v>
      </c>
      <c r="K205" s="1">
        <v>30</v>
      </c>
      <c r="L205" t="str" cm="1">
        <f t="array" ref="L205">_xlfn.IFS(K205&gt;=26,"LAPTOP", K205&gt;=21,"PHONE",K205&gt;=16,"RADIO",K205&gt;=11,"WRISTWATCH",K205&gt;=6,"T-SHIRT",K205&lt;=1,"KEYHOLDER")</f>
        <v>LAPTOP</v>
      </c>
    </row>
    <row r="206" spans="1:12" x14ac:dyDescent="0.25">
      <c r="A206" s="1">
        <v>305</v>
      </c>
      <c r="B206" s="1">
        <v>10086</v>
      </c>
      <c r="C206" s="2" t="str">
        <f>INDEX([1]Customer!B:B,MATCH([1]Order!B206,[1]Customer!A:A,0))</f>
        <v xml:space="preserve">    Lisette Bowsher</v>
      </c>
      <c r="D206" s="2" t="str">
        <f>INDEX([1]Customer!C:C,MATCH([1]Order!B206,[1]Customer!A:A,0))</f>
        <v>Female</v>
      </c>
      <c r="E206" s="2" t="str">
        <f>INDEX([1]Customer!D:D,MATCH([1]Order!B206,[1]Customer!A:A,0))</f>
        <v>Birmingham</v>
      </c>
      <c r="F206" s="2" t="str">
        <f>INDEX([1]Customer!E:E,MATCH([1]Order!B206,[1]Customer!A:A,0))</f>
        <v>UK</v>
      </c>
      <c r="G206" s="2" t="str">
        <f>INDEX('[1]Pnone Number'!B:B,MATCH([1]Order!B206,[1]Customer!A:A,0))</f>
        <v>555-1414</v>
      </c>
      <c r="H206" s="2" t="str">
        <f>_xlfn.XLOOKUP([1]Order!B206,'[1]Pnone Number'!A:A,'[1]Pnone Number'!B:B,"Not Found")</f>
        <v>555-1406</v>
      </c>
      <c r="I206" s="3">
        <v>41013</v>
      </c>
      <c r="J206" s="1" t="s">
        <v>19</v>
      </c>
      <c r="K206" s="1">
        <v>4</v>
      </c>
      <c r="L206" t="s">
        <v>324</v>
      </c>
    </row>
    <row r="207" spans="1:12" x14ac:dyDescent="0.25">
      <c r="A207" s="1">
        <v>306</v>
      </c>
      <c r="B207" s="1">
        <v>10096</v>
      </c>
      <c r="C207" s="2" t="str">
        <f>INDEX([1]Customer!B:B,MATCH([1]Order!B207,[1]Customer!A:A,0))</f>
        <v xml:space="preserve">    Edwin Mehr</v>
      </c>
      <c r="D207" s="2" t="str">
        <f>INDEX([1]Customer!C:C,MATCH([1]Order!B207,[1]Customer!A:A,0))</f>
        <v>Male</v>
      </c>
      <c r="E207" s="2" t="str">
        <f>INDEX([1]Customer!D:D,MATCH([1]Order!B207,[1]Customer!A:A,0))</f>
        <v>Baltimore</v>
      </c>
      <c r="F207" s="2" t="str">
        <f>INDEX([1]Customer!E:E,MATCH([1]Order!B207,[1]Customer!A:A,0))</f>
        <v>USA</v>
      </c>
      <c r="G207" s="2" t="str">
        <f>INDEX('[1]Pnone Number'!B:B,MATCH([1]Order!B207,[1]Customer!A:A,0))</f>
        <v>555-1434</v>
      </c>
      <c r="H207" s="2" t="str">
        <f>_xlfn.XLOOKUP([1]Order!B207,'[1]Pnone Number'!A:A,'[1]Pnone Number'!B:B,"Not Found")</f>
        <v>555-1426</v>
      </c>
      <c r="I207" s="3">
        <v>41839</v>
      </c>
      <c r="J207" s="1" t="s">
        <v>16</v>
      </c>
      <c r="K207" s="1">
        <v>14</v>
      </c>
      <c r="L207" t="str" cm="1">
        <f t="array" ref="L207">_xlfn.IFS(K207&gt;=26,"LAPTOP", K207&gt;=21,"PHONE",K207&gt;=16,"RADIO",K207&gt;=11,"WRISTWATCH",K207&gt;=6,"T-SHIRT",K207&lt;=1,"KEYHOLDER")</f>
        <v>WRISTWATCH</v>
      </c>
    </row>
    <row r="208" spans="1:12" x14ac:dyDescent="0.25">
      <c r="A208" s="1">
        <v>307</v>
      </c>
      <c r="B208" s="1">
        <v>10031</v>
      </c>
      <c r="C208" s="2" t="str">
        <f>INDEX([1]Customer!B:B,MATCH([1]Order!B208,[1]Customer!A:A,0))</f>
        <v xml:space="preserve">    Jeannine Clayton</v>
      </c>
      <c r="D208" s="2" t="str">
        <f>INDEX([1]Customer!C:C,MATCH([1]Order!B208,[1]Customer!A:A,0))</f>
        <v>Female</v>
      </c>
      <c r="E208" s="2" t="str">
        <f>INDEX([1]Customer!D:D,MATCH([1]Order!B208,[1]Customer!A:A,0))</f>
        <v>Bangkok</v>
      </c>
      <c r="F208" s="2" t="str">
        <f>INDEX([1]Customer!E:E,MATCH([1]Order!B208,[1]Customer!A:A,0))</f>
        <v>Thailand</v>
      </c>
      <c r="G208" s="2" t="str">
        <f>INDEX('[1]Pnone Number'!B:B,MATCH([1]Order!B208,[1]Customer!A:A,0))</f>
        <v>555-1298</v>
      </c>
      <c r="H208" s="2" t="str">
        <f>_xlfn.XLOOKUP([1]Order!B208,'[1]Pnone Number'!A:A,'[1]Pnone Number'!B:B,"Not Found")</f>
        <v>555-1294</v>
      </c>
      <c r="I208" s="3">
        <v>41437</v>
      </c>
      <c r="J208" s="1" t="s">
        <v>12</v>
      </c>
      <c r="K208" s="1">
        <v>4</v>
      </c>
      <c r="L208" t="s">
        <v>324</v>
      </c>
    </row>
    <row r="209" spans="1:12" x14ac:dyDescent="0.25">
      <c r="A209" s="1">
        <v>308</v>
      </c>
      <c r="B209" s="1">
        <v>10136</v>
      </c>
      <c r="C209" s="2" t="str">
        <f>INDEX([1]Customer!B:B,MATCH([1]Order!B209,[1]Customer!A:A,0))</f>
        <v xml:space="preserve">    Ela Omara</v>
      </c>
      <c r="D209" s="2" t="str">
        <f>INDEX([1]Customer!C:C,MATCH([1]Order!B209,[1]Customer!A:A,0))</f>
        <v>Female</v>
      </c>
      <c r="E209" s="2" t="str">
        <f>INDEX([1]Customer!D:D,MATCH([1]Order!B209,[1]Customer!A:A,0))</f>
        <v>Lagos</v>
      </c>
      <c r="F209" s="2" t="str">
        <f>INDEX([1]Customer!E:E,MATCH([1]Order!B209,[1]Customer!A:A,0))</f>
        <v>Nigeria</v>
      </c>
      <c r="G209" s="2" t="str">
        <f>INDEX('[1]Pnone Number'!B:B,MATCH([1]Order!B209,[1]Customer!A:A,0))</f>
        <v>555-1516</v>
      </c>
      <c r="H209" s="2" t="str">
        <f>_xlfn.XLOOKUP([1]Order!B209,'[1]Pnone Number'!A:A,'[1]Pnone Number'!B:B,"Not Found")</f>
        <v>555-1506</v>
      </c>
      <c r="I209" s="3">
        <v>40380</v>
      </c>
      <c r="J209" s="1" t="s">
        <v>19</v>
      </c>
      <c r="K209" s="1">
        <v>20</v>
      </c>
      <c r="L209" t="str" cm="1">
        <f t="array" ref="L209">_xlfn.IFS(K209&gt;=26,"LAPTOP", K209&gt;=21,"PHONE",K209&gt;=16,"RADIO",K209&gt;=11,"WRISTWATCH",K209&gt;=6,"T-SHIRT",K209&lt;=1,"KEYHOLDER")</f>
        <v>RADIO</v>
      </c>
    </row>
    <row r="210" spans="1:12" x14ac:dyDescent="0.25">
      <c r="A210" s="1">
        <v>309</v>
      </c>
      <c r="B210" s="1">
        <v>10088</v>
      </c>
      <c r="C210" s="2" t="str">
        <f>INDEX([1]Customer!B:B,MATCH([1]Order!B210,[1]Customer!A:A,0))</f>
        <v xml:space="preserve">    Christene Kennell</v>
      </c>
      <c r="D210" s="2" t="str">
        <f>INDEX([1]Customer!C:C,MATCH([1]Order!B210,[1]Customer!A:A,0))</f>
        <v>Female</v>
      </c>
      <c r="E210" s="2" t="str">
        <f>INDEX([1]Customer!D:D,MATCH([1]Order!B210,[1]Customer!A:A,0))</f>
        <v>Lisbon</v>
      </c>
      <c r="F210" s="2" t="str">
        <f>INDEX([1]Customer!E:E,MATCH([1]Order!B210,[1]Customer!A:A,0))</f>
        <v>Portugal</v>
      </c>
      <c r="G210" s="2" t="str">
        <f>INDEX('[1]Pnone Number'!B:B,MATCH([1]Order!B210,[1]Customer!A:A,0))</f>
        <v>555-1418</v>
      </c>
      <c r="H210" s="2" t="str">
        <f>_xlfn.XLOOKUP([1]Order!B210,'[1]Pnone Number'!A:A,'[1]Pnone Number'!B:B,"Not Found")</f>
        <v>555-1410</v>
      </c>
      <c r="I210" s="3">
        <v>42281</v>
      </c>
      <c r="J210" s="1" t="s">
        <v>14</v>
      </c>
      <c r="K210" s="1">
        <v>27</v>
      </c>
      <c r="L210" t="str" cm="1">
        <f t="array" ref="L210">_xlfn.IFS(K210&gt;=26,"LAPTOP", K210&gt;=21,"PHONE",K210&gt;=16,"RADIO",K210&gt;=11,"WRISTWATCH",K210&gt;=6,"T-SHIRT",K210&lt;=1,"KEYHOLDER")</f>
        <v>LAPTOP</v>
      </c>
    </row>
    <row r="211" spans="1:12" x14ac:dyDescent="0.25">
      <c r="A211" s="1">
        <v>310</v>
      </c>
      <c r="B211" s="1">
        <v>10113</v>
      </c>
      <c r="C211" s="2" t="str">
        <f>INDEX([1]Customer!B:B,MATCH([1]Order!B211,[1]Customer!A:A,0))</f>
        <v xml:space="preserve">    Jenniffer Mangual</v>
      </c>
      <c r="D211" s="2" t="str">
        <f>INDEX([1]Customer!C:C,MATCH([1]Order!B211,[1]Customer!A:A,0))</f>
        <v>Female</v>
      </c>
      <c r="E211" s="2" t="str">
        <f>INDEX([1]Customer!D:D,MATCH([1]Order!B211,[1]Customer!A:A,0))</f>
        <v>Brasilia</v>
      </c>
      <c r="F211" s="2" t="str">
        <f>INDEX([1]Customer!E:E,MATCH([1]Order!B211,[1]Customer!A:A,0))</f>
        <v>Brazil</v>
      </c>
      <c r="G211" s="2" t="str">
        <f>INDEX('[1]Pnone Number'!B:B,MATCH([1]Order!B211,[1]Customer!A:A,0))</f>
        <v>555-1470</v>
      </c>
      <c r="H211" s="2" t="str">
        <f>_xlfn.XLOOKUP([1]Order!B211,'[1]Pnone Number'!A:A,'[1]Pnone Number'!B:B,"Not Found")</f>
        <v>Not Found</v>
      </c>
      <c r="I211" s="3">
        <v>42002</v>
      </c>
      <c r="J211" s="1" t="s">
        <v>16</v>
      </c>
      <c r="K211" s="1">
        <v>3</v>
      </c>
      <c r="L211" t="s">
        <v>324</v>
      </c>
    </row>
    <row r="212" spans="1:12" x14ac:dyDescent="0.25">
      <c r="A212" s="1">
        <v>311</v>
      </c>
      <c r="B212" s="1">
        <v>10080</v>
      </c>
      <c r="C212" s="2" t="str">
        <f>INDEX([1]Customer!B:B,MATCH([1]Order!B212,[1]Customer!A:A,0))</f>
        <v xml:space="preserve">    Hue Beeson</v>
      </c>
      <c r="D212" s="2" t="str">
        <f>INDEX([1]Customer!C:C,MATCH([1]Order!B212,[1]Customer!A:A,0))</f>
        <v>Male</v>
      </c>
      <c r="E212" s="2" t="str">
        <f>INDEX([1]Customer!D:D,MATCH([1]Order!B212,[1]Customer!A:A,0))</f>
        <v>Fortaleza</v>
      </c>
      <c r="F212" s="2" t="str">
        <f>INDEX([1]Customer!E:E,MATCH([1]Order!B212,[1]Customer!A:A,0))</f>
        <v>Brazil</v>
      </c>
      <c r="G212" s="2" t="str">
        <f>INDEX('[1]Pnone Number'!B:B,MATCH([1]Order!B212,[1]Customer!A:A,0))</f>
        <v>555-1400</v>
      </c>
      <c r="H212" s="2" t="str">
        <f>_xlfn.XLOOKUP([1]Order!B212,'[1]Pnone Number'!A:A,'[1]Pnone Number'!B:B,"Not Found")</f>
        <v>555-1392</v>
      </c>
      <c r="I212" s="3">
        <v>42097</v>
      </c>
      <c r="J212" s="1" t="s">
        <v>15</v>
      </c>
      <c r="K212" s="1">
        <v>21</v>
      </c>
      <c r="L212" t="str" cm="1">
        <f t="array" ref="L212">_xlfn.IFS(K212&gt;=26,"LAPTOP", K212&gt;=21,"PHONE",K212&gt;=16,"RADIO",K212&gt;=11,"WRISTWATCH",K212&gt;=6,"T-SHIRT",K212&lt;=1,"KEYHOLDER")</f>
        <v>PHONE</v>
      </c>
    </row>
    <row r="213" spans="1:12" x14ac:dyDescent="0.25">
      <c r="A213" s="1">
        <v>312</v>
      </c>
      <c r="B213" s="1">
        <v>10065</v>
      </c>
      <c r="C213" s="2" t="str">
        <f>INDEX([1]Customer!B:B,MATCH([1]Order!B213,[1]Customer!A:A,0))</f>
        <v xml:space="preserve">    Tracey Voyles</v>
      </c>
      <c r="D213" s="2" t="str">
        <f>INDEX([1]Customer!C:C,MATCH([1]Order!B213,[1]Customer!A:A,0))</f>
        <v>Male</v>
      </c>
      <c r="E213" s="2" t="str">
        <f>INDEX([1]Customer!D:D,MATCH([1]Order!B213,[1]Customer!A:A,0))</f>
        <v>Cincinnati</v>
      </c>
      <c r="F213" s="2" t="str">
        <f>INDEX([1]Customer!E:E,MATCH([1]Order!B213,[1]Customer!A:A,0))</f>
        <v>USA</v>
      </c>
      <c r="G213" s="2" t="str">
        <f>INDEX('[1]Pnone Number'!B:B,MATCH([1]Order!B213,[1]Customer!A:A,0))</f>
        <v>555-1368</v>
      </c>
      <c r="H213" s="2" t="str">
        <f>_xlfn.XLOOKUP([1]Order!B213,'[1]Pnone Number'!A:A,'[1]Pnone Number'!B:B,"Not Found")</f>
        <v>555-1362</v>
      </c>
      <c r="I213" s="3">
        <v>40479</v>
      </c>
      <c r="J213" s="1" t="s">
        <v>18</v>
      </c>
      <c r="K213" s="1">
        <v>15</v>
      </c>
      <c r="L213" t="str" cm="1">
        <f t="array" ref="L213">_xlfn.IFS(K213&gt;=26,"LAPTOP", K213&gt;=21,"PHONE",K213&gt;=16,"RADIO",K213&gt;=11,"WRISTWATCH",K213&gt;=6,"T-SHIRT",K213&lt;=1,"KEYHOLDER")</f>
        <v>WRISTWATCH</v>
      </c>
    </row>
    <row r="214" spans="1:12" x14ac:dyDescent="0.25">
      <c r="A214" s="1">
        <v>313</v>
      </c>
      <c r="B214" s="1">
        <v>10077</v>
      </c>
      <c r="C214" s="2" t="str">
        <f>INDEX([1]Customer!B:B,MATCH([1]Order!B214,[1]Customer!A:A,0))</f>
        <v xml:space="preserve">    Theresia Folk</v>
      </c>
      <c r="D214" s="2" t="str">
        <f>INDEX([1]Customer!C:C,MATCH([1]Order!B214,[1]Customer!A:A,0))</f>
        <v>Female</v>
      </c>
      <c r="E214" s="2" t="str">
        <f>INDEX([1]Customer!D:D,MATCH([1]Order!B214,[1]Customer!A:A,0))</f>
        <v>Seattle</v>
      </c>
      <c r="F214" s="2" t="str">
        <f>INDEX([1]Customer!E:E,MATCH([1]Order!B214,[1]Customer!A:A,0))</f>
        <v>USA</v>
      </c>
      <c r="G214" s="2" t="str">
        <f>INDEX('[1]Pnone Number'!B:B,MATCH([1]Order!B214,[1]Customer!A:A,0))</f>
        <v>555-1394</v>
      </c>
      <c r="H214" s="2" t="str">
        <f>_xlfn.XLOOKUP([1]Order!B214,'[1]Pnone Number'!A:A,'[1]Pnone Number'!B:B,"Not Found")</f>
        <v>555-1386</v>
      </c>
      <c r="I214" s="3">
        <v>40370</v>
      </c>
      <c r="J214" s="1" t="s">
        <v>18</v>
      </c>
      <c r="K214" s="1">
        <v>15</v>
      </c>
      <c r="L214" t="str" cm="1">
        <f t="array" ref="L214">_xlfn.IFS(K214&gt;=26,"LAPTOP", K214&gt;=21,"PHONE",K214&gt;=16,"RADIO",K214&gt;=11,"WRISTWATCH",K214&gt;=6,"T-SHIRT",K214&lt;=1,"KEYHOLDER")</f>
        <v>WRISTWATCH</v>
      </c>
    </row>
    <row r="215" spans="1:12" x14ac:dyDescent="0.25">
      <c r="A215" s="1">
        <v>314</v>
      </c>
      <c r="B215" s="1">
        <v>10102</v>
      </c>
      <c r="C215" s="2" t="str">
        <f>INDEX([1]Customer!B:B,MATCH([1]Order!B215,[1]Customer!A:A,0))</f>
        <v xml:space="preserve">    Jonell Archibald</v>
      </c>
      <c r="D215" s="2" t="str">
        <f>INDEX([1]Customer!C:C,MATCH([1]Order!B215,[1]Customer!A:A,0))</f>
        <v>Female</v>
      </c>
      <c r="E215" s="2" t="str">
        <f>INDEX([1]Customer!D:D,MATCH([1]Order!B215,[1]Customer!A:A,0))</f>
        <v>Cologne/Bonn</v>
      </c>
      <c r="F215" s="2" t="str">
        <f>INDEX([1]Customer!E:E,MATCH([1]Order!B215,[1]Customer!A:A,0))</f>
        <v>Germany</v>
      </c>
      <c r="G215" s="2" t="str">
        <f>INDEX('[1]Pnone Number'!B:B,MATCH([1]Order!B215,[1]Customer!A:A,0))</f>
        <v>555-1446</v>
      </c>
      <c r="H215" s="2" t="str">
        <f>_xlfn.XLOOKUP([1]Order!B215,'[1]Pnone Number'!A:A,'[1]Pnone Number'!B:B,"Not Found")</f>
        <v>555-1438</v>
      </c>
      <c r="I215" s="3">
        <v>41428</v>
      </c>
      <c r="J215" s="1" t="s">
        <v>14</v>
      </c>
      <c r="K215" s="1">
        <v>14</v>
      </c>
      <c r="L215" t="str" cm="1">
        <f t="array" ref="L215">_xlfn.IFS(K215&gt;=26,"LAPTOP", K215&gt;=21,"PHONE",K215&gt;=16,"RADIO",K215&gt;=11,"WRISTWATCH",K215&gt;=6,"T-SHIRT",K215&lt;=1,"KEYHOLDER")</f>
        <v>WRISTWATCH</v>
      </c>
    </row>
    <row r="216" spans="1:12" x14ac:dyDescent="0.25">
      <c r="A216" s="1">
        <v>315</v>
      </c>
      <c r="B216" s="1">
        <v>10148</v>
      </c>
      <c r="C216" s="2" t="str">
        <f>INDEX([1]Customer!B:B,MATCH([1]Order!B216,[1]Customer!A:A,0))</f>
        <v xml:space="preserve">    Etta Bosque</v>
      </c>
      <c r="D216" s="2" t="str">
        <f>INDEX([1]Customer!C:C,MATCH([1]Order!B216,[1]Customer!A:A,0))</f>
        <v>Female</v>
      </c>
      <c r="E216" s="2" t="str">
        <f>INDEX([1]Customer!D:D,MATCH([1]Order!B216,[1]Customer!A:A,0))</f>
        <v>Belo Horizonte</v>
      </c>
      <c r="F216" s="2" t="str">
        <f>INDEX([1]Customer!E:E,MATCH([1]Order!B216,[1]Customer!A:A,0))</f>
        <v>Brazil</v>
      </c>
      <c r="G216" s="2">
        <f>INDEX('[1]Pnone Number'!B:B,MATCH([1]Order!B216,[1]Customer!A:A,0))</f>
        <v>0</v>
      </c>
      <c r="H216" s="2" t="str">
        <f>_xlfn.XLOOKUP([1]Order!B216,'[1]Pnone Number'!A:A,'[1]Pnone Number'!B:B,"Not Found")</f>
        <v>555-1530</v>
      </c>
      <c r="I216" s="3">
        <v>41753</v>
      </c>
      <c r="J216" s="1" t="s">
        <v>13</v>
      </c>
      <c r="K216" s="1">
        <v>23</v>
      </c>
      <c r="L216" t="str" cm="1">
        <f t="array" ref="L216">_xlfn.IFS(K216&gt;=26,"LAPTOP", K216&gt;=21,"PHONE",K216&gt;=16,"RADIO",K216&gt;=11,"WRISTWATCH",K216&gt;=6,"T-SHIRT",K216&lt;=1,"KEYHOLDER")</f>
        <v>PHONE</v>
      </c>
    </row>
    <row r="217" spans="1:12" x14ac:dyDescent="0.25">
      <c r="A217" s="1">
        <v>316</v>
      </c>
      <c r="B217" s="1">
        <v>10143</v>
      </c>
      <c r="C217" s="2" t="str">
        <f>INDEX([1]Customer!B:B,MATCH([1]Order!B217,[1]Customer!A:A,0))</f>
        <v xml:space="preserve">    Gertude Neitzel</v>
      </c>
      <c r="D217" s="2" t="str">
        <f>INDEX([1]Customer!C:C,MATCH([1]Order!B217,[1]Customer!A:A,0))</f>
        <v>Female</v>
      </c>
      <c r="E217" s="2" t="str">
        <f>INDEX([1]Customer!D:D,MATCH([1]Order!B217,[1]Customer!A:A,0))</f>
        <v>Lagos</v>
      </c>
      <c r="F217" s="2" t="str">
        <f>INDEX([1]Customer!E:E,MATCH([1]Order!B217,[1]Customer!A:A,0))</f>
        <v>Nigeria</v>
      </c>
      <c r="G217" s="2" t="str">
        <f>INDEX('[1]Pnone Number'!B:B,MATCH([1]Order!B217,[1]Customer!A:A,0))</f>
        <v>555-1530</v>
      </c>
      <c r="H217" s="2" t="str">
        <f>_xlfn.XLOOKUP([1]Order!B217,'[1]Pnone Number'!A:A,'[1]Pnone Number'!B:B,"Not Found")</f>
        <v>555-1520</v>
      </c>
      <c r="I217" s="3">
        <v>41179</v>
      </c>
      <c r="J217" s="1" t="s">
        <v>11</v>
      </c>
      <c r="K217" s="1">
        <v>2</v>
      </c>
      <c r="L217" t="s">
        <v>324</v>
      </c>
    </row>
    <row r="218" spans="1:12" x14ac:dyDescent="0.25">
      <c r="A218" s="1">
        <v>317</v>
      </c>
      <c r="B218" s="1">
        <v>10050</v>
      </c>
      <c r="C218" s="2" t="str">
        <f>INDEX([1]Customer!B:B,MATCH([1]Order!B218,[1]Customer!A:A,0))</f>
        <v xml:space="preserve">    Christen Donnelly</v>
      </c>
      <c r="D218" s="2" t="str">
        <f>INDEX([1]Customer!C:C,MATCH([1]Order!B218,[1]Customer!A:A,0))</f>
        <v>Female</v>
      </c>
      <c r="E218" s="2" t="str">
        <f>INDEX([1]Customer!D:D,MATCH([1]Order!B218,[1]Customer!A:A,0))</f>
        <v>Shenyang</v>
      </c>
      <c r="F218" s="2" t="str">
        <f>INDEX([1]Customer!E:E,MATCH([1]Order!B218,[1]Customer!A:A,0))</f>
        <v>China</v>
      </c>
      <c r="G218" s="2" t="str">
        <f>INDEX('[1]Pnone Number'!B:B,MATCH([1]Order!B218,[1]Customer!A:A,0))</f>
        <v>555-1336</v>
      </c>
      <c r="H218" s="2" t="str">
        <f>_xlfn.XLOOKUP([1]Order!B218,'[1]Pnone Number'!A:A,'[1]Pnone Number'!B:B,"Not Found")</f>
        <v>555-1332</v>
      </c>
      <c r="I218" s="3">
        <v>41574</v>
      </c>
      <c r="J218" s="1" t="s">
        <v>15</v>
      </c>
      <c r="K218" s="1">
        <v>11</v>
      </c>
      <c r="L218" t="str" cm="1">
        <f t="array" ref="L218">_xlfn.IFS(K218&gt;=26,"LAPTOP", K218&gt;=21,"PHONE",K218&gt;=16,"RADIO",K218&gt;=11,"WRISTWATCH",K218&gt;=6,"T-SHIRT",K218&lt;=1,"KEYHOLDER")</f>
        <v>WRISTWATCH</v>
      </c>
    </row>
    <row r="219" spans="1:12" x14ac:dyDescent="0.25">
      <c r="A219" s="1">
        <v>318</v>
      </c>
      <c r="B219" s="1">
        <v>10012</v>
      </c>
      <c r="C219" s="2" t="str">
        <f>INDEX([1]Customer!B:B,MATCH([1]Order!B219,[1]Customer!A:A,0))</f>
        <v xml:space="preserve">    Trisha Arter</v>
      </c>
      <c r="D219" s="2" t="str">
        <f>INDEX([1]Customer!C:C,MATCH([1]Order!B219,[1]Customer!A:A,0))</f>
        <v>Female</v>
      </c>
      <c r="E219" s="2" t="str">
        <f>INDEX([1]Customer!D:D,MATCH([1]Order!B219,[1]Customer!A:A,0))</f>
        <v>Kolkata</v>
      </c>
      <c r="F219" s="2" t="str">
        <f>INDEX([1]Customer!E:E,MATCH([1]Order!B219,[1]Customer!A:A,0))</f>
        <v>India</v>
      </c>
      <c r="G219" s="2" t="str">
        <f>INDEX('[1]Pnone Number'!B:B,MATCH([1]Order!B219,[1]Customer!A:A,0))</f>
        <v>555-1258</v>
      </c>
      <c r="H219" s="2" t="str">
        <f>_xlfn.XLOOKUP([1]Order!B219,'[1]Pnone Number'!A:A,'[1]Pnone Number'!B:B,"Not Found")</f>
        <v>555-1256</v>
      </c>
      <c r="I219" s="3">
        <v>40935</v>
      </c>
      <c r="J219" s="1" t="s">
        <v>19</v>
      </c>
      <c r="K219" s="1">
        <v>29</v>
      </c>
      <c r="L219" t="str" cm="1">
        <f t="array" ref="L219">_xlfn.IFS(K219&gt;=26,"LAPTOP", K219&gt;=21,"PHONE",K219&gt;=16,"RADIO",K219&gt;=11,"WRISTWATCH",K219&gt;=6,"T-SHIRT",K219&lt;=1,"KEYHOLDER")</f>
        <v>LAPTOP</v>
      </c>
    </row>
    <row r="220" spans="1:12" x14ac:dyDescent="0.25">
      <c r="A220" s="1">
        <v>319</v>
      </c>
      <c r="B220" s="1">
        <v>10075</v>
      </c>
      <c r="C220" s="2" t="str">
        <f>INDEX([1]Customer!B:B,MATCH([1]Order!B220,[1]Customer!A:A,0))</f>
        <v xml:space="preserve">    Evangeline Grandstaff</v>
      </c>
      <c r="D220" s="2" t="str">
        <f>INDEX([1]Customer!C:C,MATCH([1]Order!B220,[1]Customer!A:A,0))</f>
        <v>Female</v>
      </c>
      <c r="E220" s="2" t="str">
        <f>INDEX([1]Customer!D:D,MATCH([1]Order!B220,[1]Customer!A:A,0))</f>
        <v>Dalian</v>
      </c>
      <c r="F220" s="2" t="str">
        <f>INDEX([1]Customer!E:E,MATCH([1]Order!B220,[1]Customer!A:A,0))</f>
        <v>China</v>
      </c>
      <c r="G220" s="2" t="str">
        <f>INDEX('[1]Pnone Number'!B:B,MATCH([1]Order!B220,[1]Customer!A:A,0))</f>
        <v>555-1390</v>
      </c>
      <c r="H220" s="2" t="str">
        <f>_xlfn.XLOOKUP([1]Order!B220,'[1]Pnone Number'!A:A,'[1]Pnone Number'!B:B,"Not Found")</f>
        <v>555-1382</v>
      </c>
      <c r="I220" s="3">
        <v>40582</v>
      </c>
      <c r="J220" s="1" t="s">
        <v>11</v>
      </c>
      <c r="K220" s="1">
        <v>5</v>
      </c>
      <c r="L220" t="s">
        <v>324</v>
      </c>
    </row>
    <row r="221" spans="1:12" x14ac:dyDescent="0.25">
      <c r="A221" s="1">
        <v>320</v>
      </c>
      <c r="B221" s="1">
        <v>10027</v>
      </c>
      <c r="C221" s="2" t="str">
        <f>INDEX([1]Customer!B:B,MATCH([1]Order!B221,[1]Customer!A:A,0))</f>
        <v xml:space="preserve">    Leona Saia</v>
      </c>
      <c r="D221" s="2" t="str">
        <f>INDEX([1]Customer!C:C,MATCH([1]Order!B221,[1]Customer!A:A,0))</f>
        <v>Female</v>
      </c>
      <c r="E221" s="2" t="str">
        <f>INDEX([1]Customer!D:D,MATCH([1]Order!B221,[1]Customer!A:A,0))</f>
        <v>Kuala Lumpur</v>
      </c>
      <c r="F221" s="2" t="str">
        <f>INDEX([1]Customer!E:E,MATCH([1]Order!B221,[1]Customer!A:A,0))</f>
        <v>Malaysia</v>
      </c>
      <c r="G221" s="2" t="str">
        <f>INDEX('[1]Pnone Number'!B:B,MATCH([1]Order!B221,[1]Customer!A:A,0))</f>
        <v>555-1290</v>
      </c>
      <c r="H221" s="2" t="str">
        <f>_xlfn.XLOOKUP([1]Order!B221,'[1]Pnone Number'!A:A,'[1]Pnone Number'!B:B,"Not Found")</f>
        <v>555-1286</v>
      </c>
      <c r="I221" s="3">
        <v>41397</v>
      </c>
      <c r="J221" s="1" t="s">
        <v>12</v>
      </c>
      <c r="K221" s="1">
        <v>4</v>
      </c>
      <c r="L221" t="s">
        <v>324</v>
      </c>
    </row>
    <row r="222" spans="1:12" x14ac:dyDescent="0.25">
      <c r="A222" s="1">
        <v>321</v>
      </c>
      <c r="B222" s="1">
        <v>10138</v>
      </c>
      <c r="C222" s="2" t="str">
        <f>INDEX([1]Customer!B:B,MATCH([1]Order!B222,[1]Customer!A:A,0))</f>
        <v xml:space="preserve">    Jamel Biery</v>
      </c>
      <c r="D222" s="2" t="str">
        <f>INDEX([1]Customer!C:C,MATCH([1]Order!B222,[1]Customer!A:A,0))</f>
        <v>Male</v>
      </c>
      <c r="E222" s="2" t="str">
        <f>INDEX([1]Customer!D:D,MATCH([1]Order!B222,[1]Customer!A:A,0))</f>
        <v>Cairo</v>
      </c>
      <c r="F222" s="2" t="str">
        <f>INDEX([1]Customer!E:E,MATCH([1]Order!B222,[1]Customer!A:A,0))</f>
        <v>Egypt</v>
      </c>
      <c r="G222" s="2" t="str">
        <f>INDEX('[1]Pnone Number'!B:B,MATCH([1]Order!B222,[1]Customer!A:A,0))</f>
        <v>555-1520</v>
      </c>
      <c r="H222" s="2" t="str">
        <f>_xlfn.XLOOKUP([1]Order!B222,'[1]Pnone Number'!A:A,'[1]Pnone Number'!B:B,"Not Found")</f>
        <v>555-1510</v>
      </c>
      <c r="I222" s="3">
        <v>40873</v>
      </c>
      <c r="J222" s="1" t="s">
        <v>16</v>
      </c>
      <c r="K222" s="1">
        <v>27</v>
      </c>
      <c r="L222" t="str" cm="1">
        <f t="array" ref="L222">_xlfn.IFS(K222&gt;=26,"LAPTOP", K222&gt;=21,"PHONE",K222&gt;=16,"RADIO",K222&gt;=11,"WRISTWATCH",K222&gt;=6,"T-SHIRT",K222&lt;=1,"KEYHOLDER")</f>
        <v>LAPTOP</v>
      </c>
    </row>
    <row r="223" spans="1:12" x14ac:dyDescent="0.25">
      <c r="A223" s="1">
        <v>322</v>
      </c>
      <c r="B223" s="1">
        <v>10066</v>
      </c>
      <c r="C223" s="2" t="str">
        <f>INDEX([1]Customer!B:B,MATCH([1]Order!B223,[1]Customer!A:A,0))</f>
        <v xml:space="preserve">    Berry Plumadore</v>
      </c>
      <c r="D223" s="2" t="str">
        <f>INDEX([1]Customer!C:C,MATCH([1]Order!B223,[1]Customer!A:A,0))</f>
        <v>Male</v>
      </c>
      <c r="E223" s="2" t="str">
        <f>INDEX([1]Customer!D:D,MATCH([1]Order!B223,[1]Customer!A:A,0))</f>
        <v>Accra</v>
      </c>
      <c r="F223" s="2" t="str">
        <f>INDEX([1]Customer!E:E,MATCH([1]Order!B223,[1]Customer!A:A,0))</f>
        <v>Ghana</v>
      </c>
      <c r="G223" s="2" t="str">
        <f>INDEX('[1]Pnone Number'!B:B,MATCH([1]Order!B223,[1]Customer!A:A,0))</f>
        <v>555-1370</v>
      </c>
      <c r="H223" s="2" t="str">
        <f>_xlfn.XLOOKUP([1]Order!B223,'[1]Pnone Number'!A:A,'[1]Pnone Number'!B:B,"Not Found")</f>
        <v>555-1364</v>
      </c>
      <c r="I223" s="3">
        <v>40417</v>
      </c>
      <c r="J223" s="1" t="s">
        <v>17</v>
      </c>
      <c r="K223" s="1">
        <v>16</v>
      </c>
      <c r="L223" t="str" cm="1">
        <f t="array" ref="L223">_xlfn.IFS(K223&gt;=26,"LAPTOP", K223&gt;=21,"PHONE",K223&gt;=16,"RADIO",K223&gt;=11,"WRISTWATCH",K223&gt;=6,"T-SHIRT",K223&lt;=1,"KEYHOLDER")</f>
        <v>RADIO</v>
      </c>
    </row>
    <row r="224" spans="1:12" x14ac:dyDescent="0.25">
      <c r="A224" s="1">
        <v>323</v>
      </c>
      <c r="B224" s="1">
        <v>10142</v>
      </c>
      <c r="C224" s="2" t="str">
        <f>INDEX([1]Customer!B:B,MATCH([1]Order!B224,[1]Customer!A:A,0))</f>
        <v xml:space="preserve">    Byron Flick</v>
      </c>
      <c r="D224" s="2" t="str">
        <f>INDEX([1]Customer!C:C,MATCH([1]Order!B224,[1]Customer!A:A,0))</f>
        <v>Male</v>
      </c>
      <c r="E224" s="2" t="str">
        <f>INDEX([1]Customer!D:D,MATCH([1]Order!B224,[1]Customer!A:A,0))</f>
        <v>Jakarta</v>
      </c>
      <c r="F224" s="2" t="str">
        <f>INDEX([1]Customer!E:E,MATCH([1]Order!B224,[1]Customer!A:A,0))</f>
        <v>Indonesia</v>
      </c>
      <c r="G224" s="2" t="str">
        <f>INDEX('[1]Pnone Number'!B:B,MATCH([1]Order!B224,[1]Customer!A:A,0))</f>
        <v>555-1528</v>
      </c>
      <c r="H224" s="2" t="str">
        <f>_xlfn.XLOOKUP([1]Order!B224,'[1]Pnone Number'!A:A,'[1]Pnone Number'!B:B,"Not Found")</f>
        <v>555-1518</v>
      </c>
      <c r="I224" s="3">
        <v>41293</v>
      </c>
      <c r="J224" s="1" t="s">
        <v>14</v>
      </c>
      <c r="K224" s="1">
        <v>9</v>
      </c>
      <c r="L224" t="str" cm="1">
        <f t="array" ref="L224">_xlfn.IFS(K224&gt;=26,"LAPTOP", K224&gt;=21,"PHONE",K224&gt;=16,"RADIO",K224&gt;=11,"WRISTWATCH",K224&gt;=6,"T-SHIRT",K224&lt;=1,"KEYHOLDER")</f>
        <v>T-SHIRT</v>
      </c>
    </row>
    <row r="225" spans="1:12" x14ac:dyDescent="0.25">
      <c r="A225" s="1">
        <v>324</v>
      </c>
      <c r="B225" s="1">
        <v>10118</v>
      </c>
      <c r="C225" s="2" t="str">
        <f>INDEX([1]Customer!B:B,MATCH([1]Order!B225,[1]Customer!A:A,0))</f>
        <v xml:space="preserve">    Therese Mcnellis</v>
      </c>
      <c r="D225" s="2" t="str">
        <f>INDEX([1]Customer!C:C,MATCH([1]Order!B225,[1]Customer!A:A,0))</f>
        <v>Female</v>
      </c>
      <c r="E225" s="2" t="str">
        <f>INDEX([1]Customer!D:D,MATCH([1]Order!B225,[1]Customer!A:A,0))</f>
        <v>Vienna</v>
      </c>
      <c r="F225" s="2" t="str">
        <f>INDEX([1]Customer!E:E,MATCH([1]Order!B225,[1]Customer!A:A,0))</f>
        <v>Austria</v>
      </c>
      <c r="G225" s="2" t="str">
        <f>INDEX('[1]Pnone Number'!B:B,MATCH([1]Order!B225,[1]Customer!A:A,0))</f>
        <v>555-1480</v>
      </c>
      <c r="H225" s="2" t="str">
        <f>_xlfn.XLOOKUP([1]Order!B225,'[1]Pnone Number'!A:A,'[1]Pnone Number'!B:B,"Not Found")</f>
        <v>555-1470</v>
      </c>
      <c r="I225" s="3">
        <v>41263</v>
      </c>
      <c r="J225" s="1" t="s">
        <v>18</v>
      </c>
      <c r="K225" s="1">
        <v>20</v>
      </c>
      <c r="L225" t="str" cm="1">
        <f t="array" ref="L225">_xlfn.IFS(K225&gt;=26,"LAPTOP", K225&gt;=21,"PHONE",K225&gt;=16,"RADIO",K225&gt;=11,"WRISTWATCH",K225&gt;=6,"T-SHIRT",K225&lt;=1,"KEYHOLDER")</f>
        <v>RADIO</v>
      </c>
    </row>
    <row r="226" spans="1:12" x14ac:dyDescent="0.25">
      <c r="A226" s="1">
        <v>325</v>
      </c>
      <c r="B226" s="1">
        <v>10088</v>
      </c>
      <c r="C226" s="2" t="str">
        <f>INDEX([1]Customer!B:B,MATCH([1]Order!B226,[1]Customer!A:A,0))</f>
        <v xml:space="preserve">    Christene Kennell</v>
      </c>
      <c r="D226" s="2" t="str">
        <f>INDEX([1]Customer!C:C,MATCH([1]Order!B226,[1]Customer!A:A,0))</f>
        <v>Female</v>
      </c>
      <c r="E226" s="2" t="str">
        <f>INDEX([1]Customer!D:D,MATCH([1]Order!B226,[1]Customer!A:A,0))</f>
        <v>Lisbon</v>
      </c>
      <c r="F226" s="2" t="str">
        <f>INDEX([1]Customer!E:E,MATCH([1]Order!B226,[1]Customer!A:A,0))</f>
        <v>Portugal</v>
      </c>
      <c r="G226" s="2" t="str">
        <f>INDEX('[1]Pnone Number'!B:B,MATCH([1]Order!B226,[1]Customer!A:A,0))</f>
        <v>555-1418</v>
      </c>
      <c r="H226" s="2" t="str">
        <f>_xlfn.XLOOKUP([1]Order!B226,'[1]Pnone Number'!A:A,'[1]Pnone Number'!B:B,"Not Found")</f>
        <v>555-1410</v>
      </c>
      <c r="I226" s="3">
        <v>41198</v>
      </c>
      <c r="J226" s="1" t="s">
        <v>16</v>
      </c>
      <c r="K226" s="1">
        <v>26</v>
      </c>
      <c r="L226" t="str" cm="1">
        <f t="array" ref="L226">_xlfn.IFS(K226&gt;=26,"LAPTOP", K226&gt;=21,"PHONE",K226&gt;=16,"RADIO",K226&gt;=11,"WRISTWATCH",K226&gt;=6,"T-SHIRT",K226&lt;=1,"KEYHOLDER")</f>
        <v>LAPTOP</v>
      </c>
    </row>
    <row r="227" spans="1:12" x14ac:dyDescent="0.25">
      <c r="A227" s="1">
        <v>326</v>
      </c>
      <c r="B227" s="1">
        <v>10027</v>
      </c>
      <c r="C227" s="2" t="str">
        <f>INDEX([1]Customer!B:B,MATCH([1]Order!B227,[1]Customer!A:A,0))</f>
        <v xml:space="preserve">    Leona Saia</v>
      </c>
      <c r="D227" s="2" t="str">
        <f>INDEX([1]Customer!C:C,MATCH([1]Order!B227,[1]Customer!A:A,0))</f>
        <v>Female</v>
      </c>
      <c r="E227" s="2" t="str">
        <f>INDEX([1]Customer!D:D,MATCH([1]Order!B227,[1]Customer!A:A,0))</f>
        <v>Kuala Lumpur</v>
      </c>
      <c r="F227" s="2" t="str">
        <f>INDEX([1]Customer!E:E,MATCH([1]Order!B227,[1]Customer!A:A,0))</f>
        <v>Malaysia</v>
      </c>
      <c r="G227" s="2" t="str">
        <f>INDEX('[1]Pnone Number'!B:B,MATCH([1]Order!B227,[1]Customer!A:A,0))</f>
        <v>555-1290</v>
      </c>
      <c r="H227" s="2" t="str">
        <f>_xlfn.XLOOKUP([1]Order!B227,'[1]Pnone Number'!A:A,'[1]Pnone Number'!B:B,"Not Found")</f>
        <v>555-1286</v>
      </c>
      <c r="I227" s="3">
        <v>41899</v>
      </c>
      <c r="J227" s="1" t="s">
        <v>13</v>
      </c>
      <c r="K227" s="1">
        <v>3</v>
      </c>
      <c r="L227" t="s">
        <v>324</v>
      </c>
    </row>
    <row r="228" spans="1:12" x14ac:dyDescent="0.25">
      <c r="A228" s="1">
        <v>327</v>
      </c>
      <c r="B228" s="1">
        <v>10111</v>
      </c>
      <c r="C228" s="2" t="str">
        <f>INDEX([1]Customer!B:B,MATCH([1]Order!B228,[1]Customer!A:A,0))</f>
        <v xml:space="preserve">    Boris Hine</v>
      </c>
      <c r="D228" s="2" t="str">
        <f>INDEX([1]Customer!C:C,MATCH([1]Order!B228,[1]Customer!A:A,0))</f>
        <v>Male</v>
      </c>
      <c r="E228" s="2" t="str">
        <f>INDEX([1]Customer!D:D,MATCH([1]Order!B228,[1]Customer!A:A,0))</f>
        <v>Campinas</v>
      </c>
      <c r="F228" s="2" t="str">
        <f>INDEX([1]Customer!E:E,MATCH([1]Order!B228,[1]Customer!A:A,0))</f>
        <v>Brazil</v>
      </c>
      <c r="G228" s="2" t="str">
        <f>INDEX('[1]Pnone Number'!B:B,MATCH([1]Order!B228,[1]Customer!A:A,0))</f>
        <v>555-1466</v>
      </c>
      <c r="H228" s="2" t="str">
        <f>_xlfn.XLOOKUP([1]Order!B228,'[1]Pnone Number'!A:A,'[1]Pnone Number'!B:B,"Not Found")</f>
        <v>555-1456</v>
      </c>
      <c r="I228" s="3">
        <v>42140</v>
      </c>
      <c r="J228" s="1" t="s">
        <v>15</v>
      </c>
      <c r="K228" s="1">
        <v>30</v>
      </c>
      <c r="L228" t="str" cm="1">
        <f t="array" ref="L228">_xlfn.IFS(K228&gt;=26,"LAPTOP", K228&gt;=21,"PHONE",K228&gt;=16,"RADIO",K228&gt;=11,"WRISTWATCH",K228&gt;=6,"T-SHIRT",K228&lt;=1,"KEYHOLDER")</f>
        <v>LAPTOP</v>
      </c>
    </row>
    <row r="229" spans="1:12" x14ac:dyDescent="0.25">
      <c r="A229" s="1">
        <v>328</v>
      </c>
      <c r="B229" s="1">
        <v>10097</v>
      </c>
      <c r="C229" s="2" t="str">
        <f>INDEX([1]Customer!B:B,MATCH([1]Order!B229,[1]Customer!A:A,0))</f>
        <v xml:space="preserve">    Bulah Kaplan</v>
      </c>
      <c r="D229" s="2" t="str">
        <f>INDEX([1]Customer!C:C,MATCH([1]Order!B229,[1]Customer!A:A,0))</f>
        <v>Female</v>
      </c>
      <c r="E229" s="2" t="str">
        <f>INDEX([1]Customer!D:D,MATCH([1]Order!B229,[1]Customer!A:A,0))</f>
        <v>Sapporo</v>
      </c>
      <c r="F229" s="2" t="str">
        <f>INDEX([1]Customer!E:E,MATCH([1]Order!B229,[1]Customer!A:A,0))</f>
        <v>Japan</v>
      </c>
      <c r="G229" s="2" t="str">
        <f>INDEX('[1]Pnone Number'!B:B,MATCH([1]Order!B229,[1]Customer!A:A,0))</f>
        <v>555-1436</v>
      </c>
      <c r="H229" s="2" t="str">
        <f>_xlfn.XLOOKUP([1]Order!B229,'[1]Pnone Number'!A:A,'[1]Pnone Number'!B:B,"Not Found")</f>
        <v>555-1428</v>
      </c>
      <c r="I229" s="3">
        <v>40468</v>
      </c>
      <c r="J229" s="1" t="s">
        <v>13</v>
      </c>
      <c r="K229" s="1">
        <v>23</v>
      </c>
      <c r="L229" t="str" cm="1">
        <f t="array" ref="L229">_xlfn.IFS(K229&gt;=26,"LAPTOP", K229&gt;=21,"PHONE",K229&gt;=16,"RADIO",K229&gt;=11,"WRISTWATCH",K229&gt;=6,"T-SHIRT",K229&lt;=1,"KEYHOLDER")</f>
        <v>PHONE</v>
      </c>
    </row>
    <row r="230" spans="1:12" x14ac:dyDescent="0.25">
      <c r="A230" s="1">
        <v>329</v>
      </c>
      <c r="B230" s="1">
        <v>10061</v>
      </c>
      <c r="C230" s="2" t="str">
        <f>INDEX([1]Customer!B:B,MATCH([1]Order!B230,[1]Customer!A:A,0))</f>
        <v xml:space="preserve">    Willis Tolbert</v>
      </c>
      <c r="D230" s="2" t="str">
        <f>INDEX([1]Customer!C:C,MATCH([1]Order!B230,[1]Customer!A:A,0))</f>
        <v>Male</v>
      </c>
      <c r="E230" s="2" t="str">
        <f>INDEX([1]Customer!D:D,MATCH([1]Order!B230,[1]Customer!A:A,0))</f>
        <v xml:space="preserve">Damman </v>
      </c>
      <c r="F230" s="2" t="str">
        <f>INDEX([1]Customer!E:E,MATCH([1]Order!B230,[1]Customer!A:A,0))</f>
        <v>Saudi Arabia</v>
      </c>
      <c r="G230" s="2" t="str">
        <f>INDEX('[1]Pnone Number'!B:B,MATCH([1]Order!B230,[1]Customer!A:A,0))</f>
        <v>555-1360</v>
      </c>
      <c r="H230" s="2" t="str">
        <f>_xlfn.XLOOKUP([1]Order!B230,'[1]Pnone Number'!A:A,'[1]Pnone Number'!B:B,"Not Found")</f>
        <v>555-1354</v>
      </c>
      <c r="I230" s="3">
        <v>42061</v>
      </c>
      <c r="J230" s="1" t="s">
        <v>15</v>
      </c>
      <c r="K230" s="1">
        <v>18</v>
      </c>
      <c r="L230" t="str" cm="1">
        <f t="array" ref="L230">_xlfn.IFS(K230&gt;=26,"LAPTOP", K230&gt;=21,"PHONE",K230&gt;=16,"RADIO",K230&gt;=11,"WRISTWATCH",K230&gt;=6,"T-SHIRT",K230&lt;=1,"KEYHOLDER")</f>
        <v>RADIO</v>
      </c>
    </row>
    <row r="231" spans="1:12" x14ac:dyDescent="0.25">
      <c r="A231" s="1">
        <v>330</v>
      </c>
      <c r="B231" s="1">
        <v>10134</v>
      </c>
      <c r="C231" s="2" t="str">
        <f>INDEX([1]Customer!B:B,MATCH([1]Order!B231,[1]Customer!A:A,0))</f>
        <v xml:space="preserve">    Marco Jacobo</v>
      </c>
      <c r="D231" s="2" t="str">
        <f>INDEX([1]Customer!C:C,MATCH([1]Order!B231,[1]Customer!A:A,0))</f>
        <v>Male</v>
      </c>
      <c r="E231" s="2" t="str">
        <f>INDEX([1]Customer!D:D,MATCH([1]Order!B231,[1]Customer!A:A,0))</f>
        <v>Delhi</v>
      </c>
      <c r="F231" s="2" t="str">
        <f>INDEX([1]Customer!E:E,MATCH([1]Order!B231,[1]Customer!A:A,0))</f>
        <v>India</v>
      </c>
      <c r="G231" s="2" t="str">
        <f>INDEX('[1]Pnone Number'!B:B,MATCH([1]Order!B231,[1]Customer!A:A,0))</f>
        <v>555-1512</v>
      </c>
      <c r="H231" s="2" t="str">
        <f>_xlfn.XLOOKUP([1]Order!B231,'[1]Pnone Number'!A:A,'[1]Pnone Number'!B:B,"Not Found")</f>
        <v>555-1502</v>
      </c>
      <c r="I231" s="3">
        <v>42036</v>
      </c>
      <c r="J231" s="1" t="s">
        <v>13</v>
      </c>
      <c r="K231" s="1">
        <v>3</v>
      </c>
      <c r="L231" t="s">
        <v>324</v>
      </c>
    </row>
    <row r="232" spans="1:12" x14ac:dyDescent="0.25">
      <c r="A232" s="1">
        <v>331</v>
      </c>
      <c r="B232" s="1">
        <v>10051</v>
      </c>
      <c r="C232" s="2" t="str">
        <f>INDEX([1]Customer!B:B,MATCH([1]Order!B232,[1]Customer!A:A,0))</f>
        <v xml:space="preserve">    Madge Freudenthal</v>
      </c>
      <c r="D232" s="2" t="str">
        <f>INDEX([1]Customer!C:C,MATCH([1]Order!B232,[1]Customer!A:A,0))</f>
        <v>Female</v>
      </c>
      <c r="E232" s="2" t="str">
        <f>INDEX([1]Customer!D:D,MATCH([1]Order!B232,[1]Customer!A:A,0))</f>
        <v>Dallas</v>
      </c>
      <c r="F232" s="2" t="str">
        <f>INDEX([1]Customer!E:E,MATCH([1]Order!B232,[1]Customer!A:A,0))</f>
        <v>USA</v>
      </c>
      <c r="G232" s="2" t="str">
        <f>INDEX('[1]Pnone Number'!B:B,MATCH([1]Order!B232,[1]Customer!A:A,0))</f>
        <v>555-1338</v>
      </c>
      <c r="H232" s="2" t="str">
        <f>_xlfn.XLOOKUP([1]Order!B232,'[1]Pnone Number'!A:A,'[1]Pnone Number'!B:B,"Not Found")</f>
        <v>555-1334</v>
      </c>
      <c r="I232" s="3">
        <v>41574</v>
      </c>
      <c r="J232" s="1" t="s">
        <v>13</v>
      </c>
      <c r="K232" s="1">
        <v>15</v>
      </c>
      <c r="L232" t="str" cm="1">
        <f t="array" ref="L232">_xlfn.IFS(K232&gt;=26,"LAPTOP", K232&gt;=21,"PHONE",K232&gt;=16,"RADIO",K232&gt;=11,"WRISTWATCH",K232&gt;=6,"T-SHIRT",K232&lt;=1,"KEYHOLDER")</f>
        <v>WRISTWATCH</v>
      </c>
    </row>
    <row r="233" spans="1:12" x14ac:dyDescent="0.25">
      <c r="A233" s="1">
        <v>332</v>
      </c>
      <c r="B233" s="1">
        <v>10081</v>
      </c>
      <c r="C233" s="2" t="str">
        <f>INDEX([1]Customer!B:B,MATCH([1]Order!B233,[1]Customer!A:A,0))</f>
        <v xml:space="preserve">    Anya Tellez</v>
      </c>
      <c r="D233" s="2" t="str">
        <f>INDEX([1]Customer!C:C,MATCH([1]Order!B233,[1]Customer!A:A,0))</f>
        <v>Female</v>
      </c>
      <c r="E233" s="2" t="str">
        <f>INDEX([1]Customer!D:D,MATCH([1]Order!B233,[1]Customer!A:A,0))</f>
        <v>Curitiba</v>
      </c>
      <c r="F233" s="2" t="str">
        <f>INDEX([1]Customer!E:E,MATCH([1]Order!B233,[1]Customer!A:A,0))</f>
        <v>Brazil</v>
      </c>
      <c r="G233" s="2" t="str">
        <f>INDEX('[1]Pnone Number'!B:B,MATCH([1]Order!B233,[1]Customer!A:A,0))</f>
        <v>555-1402</v>
      </c>
      <c r="H233" s="2" t="str">
        <f>_xlfn.XLOOKUP([1]Order!B233,'[1]Pnone Number'!A:A,'[1]Pnone Number'!B:B,"Not Found")</f>
        <v>555-1394</v>
      </c>
      <c r="I233" s="3">
        <v>40453</v>
      </c>
      <c r="J233" s="1" t="s">
        <v>15</v>
      </c>
      <c r="K233" s="1">
        <v>17</v>
      </c>
      <c r="L233" t="str" cm="1">
        <f t="array" ref="L233">_xlfn.IFS(K233&gt;=26,"LAPTOP", K233&gt;=21,"PHONE",K233&gt;=16,"RADIO",K233&gt;=11,"WRISTWATCH",K233&gt;=6,"T-SHIRT",K233&lt;=1,"KEYHOLDER")</f>
        <v>RADIO</v>
      </c>
    </row>
    <row r="234" spans="1:12" x14ac:dyDescent="0.25">
      <c r="A234" s="1">
        <v>333</v>
      </c>
      <c r="B234" s="1">
        <v>10094</v>
      </c>
      <c r="C234" s="2" t="str">
        <f>INDEX([1]Customer!B:B,MATCH([1]Order!B234,[1]Customer!A:A,0))</f>
        <v xml:space="preserve">    Cristobal Ritter</v>
      </c>
      <c r="D234" s="2" t="str">
        <f>INDEX([1]Customer!C:C,MATCH([1]Order!B234,[1]Customer!A:A,0))</f>
        <v>Male</v>
      </c>
      <c r="E234" s="2" t="str">
        <f>INDEX([1]Customer!D:D,MATCH([1]Order!B234,[1]Customer!A:A,0))</f>
        <v>Baku</v>
      </c>
      <c r="F234" s="2" t="str">
        <f>INDEX([1]Customer!E:E,MATCH([1]Order!B234,[1]Customer!A:A,0))</f>
        <v>Azerbaijan</v>
      </c>
      <c r="G234" s="2" t="str">
        <f>INDEX('[1]Pnone Number'!B:B,MATCH([1]Order!B234,[1]Customer!A:A,0))</f>
        <v>555-1430</v>
      </c>
      <c r="H234" s="2" t="str">
        <f>_xlfn.XLOOKUP([1]Order!B234,'[1]Pnone Number'!A:A,'[1]Pnone Number'!B:B,"Not Found")</f>
        <v>555-1422</v>
      </c>
      <c r="I234" s="3">
        <v>40190</v>
      </c>
      <c r="J234" s="1" t="s">
        <v>18</v>
      </c>
      <c r="K234" s="1">
        <v>1</v>
      </c>
      <c r="L234" t="str" cm="1">
        <f t="array" ref="L234">_xlfn.IFS(K234&gt;=26,"LAPTOP", K234&gt;=21,"PHONE",K234&gt;=16,"RADIO",K234&gt;=11,"WRISTWATCH",K234&gt;=6,"T-SHIRT",K234&lt;=1,"KEYHOLDER")</f>
        <v>KEYHOLDER</v>
      </c>
    </row>
    <row r="235" spans="1:12" x14ac:dyDescent="0.25">
      <c r="A235" s="1">
        <v>334</v>
      </c>
      <c r="B235" s="1">
        <v>10047</v>
      </c>
      <c r="C235" s="2" t="str">
        <f>INDEX([1]Customer!B:B,MATCH([1]Order!B235,[1]Customer!A:A,0))</f>
        <v xml:space="preserve">    Stewart Warthen</v>
      </c>
      <c r="D235" s="2" t="str">
        <f>INDEX([1]Customer!C:C,MATCH([1]Order!B235,[1]Customer!A:A,0))</f>
        <v>Male</v>
      </c>
      <c r="E235" s="2" t="str">
        <f>INDEX([1]Customer!D:D,MATCH([1]Order!B235,[1]Customer!A:A,0))</f>
        <v>Kuala Lumpur</v>
      </c>
      <c r="F235" s="2" t="str">
        <f>INDEX([1]Customer!E:E,MATCH([1]Order!B235,[1]Customer!A:A,0))</f>
        <v>Malaysia</v>
      </c>
      <c r="G235" s="2" t="str">
        <f>INDEX('[1]Pnone Number'!B:B,MATCH([1]Order!B235,[1]Customer!A:A,0))</f>
        <v>555-1330</v>
      </c>
      <c r="H235" s="2" t="str">
        <f>_xlfn.XLOOKUP([1]Order!B235,'[1]Pnone Number'!A:A,'[1]Pnone Number'!B:B,"Not Found")</f>
        <v>555-1326</v>
      </c>
      <c r="I235" s="3">
        <v>40784</v>
      </c>
      <c r="J235" s="1" t="s">
        <v>17</v>
      </c>
      <c r="K235" s="1">
        <v>16</v>
      </c>
      <c r="L235" t="str" cm="1">
        <f t="array" ref="L235">_xlfn.IFS(K235&gt;=26,"LAPTOP", K235&gt;=21,"PHONE",K235&gt;=16,"RADIO",K235&gt;=11,"WRISTWATCH",K235&gt;=6,"T-SHIRT",K235&lt;=1,"KEYHOLDER")</f>
        <v>RADIO</v>
      </c>
    </row>
    <row r="236" spans="1:12" x14ac:dyDescent="0.25">
      <c r="A236" s="1">
        <v>335</v>
      </c>
      <c r="B236" s="1">
        <v>10050</v>
      </c>
      <c r="C236" s="2" t="str">
        <f>INDEX([1]Customer!B:B,MATCH([1]Order!B236,[1]Customer!A:A,0))</f>
        <v xml:space="preserve">    Christen Donnelly</v>
      </c>
      <c r="D236" s="2" t="str">
        <f>INDEX([1]Customer!C:C,MATCH([1]Order!B236,[1]Customer!A:A,0))</f>
        <v>Female</v>
      </c>
      <c r="E236" s="2" t="str">
        <f>INDEX([1]Customer!D:D,MATCH([1]Order!B236,[1]Customer!A:A,0))</f>
        <v>Shenyang</v>
      </c>
      <c r="F236" s="2" t="str">
        <f>INDEX([1]Customer!E:E,MATCH([1]Order!B236,[1]Customer!A:A,0))</f>
        <v>China</v>
      </c>
      <c r="G236" s="2" t="str">
        <f>INDEX('[1]Pnone Number'!B:B,MATCH([1]Order!B236,[1]Customer!A:A,0))</f>
        <v>555-1336</v>
      </c>
      <c r="H236" s="2" t="str">
        <f>_xlfn.XLOOKUP([1]Order!B236,'[1]Pnone Number'!A:A,'[1]Pnone Number'!B:B,"Not Found")</f>
        <v>555-1332</v>
      </c>
      <c r="I236" s="3">
        <v>40483</v>
      </c>
      <c r="J236" s="1" t="s">
        <v>10</v>
      </c>
      <c r="K236" s="1">
        <v>13</v>
      </c>
      <c r="L236" t="str" cm="1">
        <f t="array" ref="L236">_xlfn.IFS(K236&gt;=26,"LAPTOP", K236&gt;=21,"PHONE",K236&gt;=16,"RADIO",K236&gt;=11,"WRISTWATCH",K236&gt;=6,"T-SHIRT",K236&lt;=1,"KEYHOLDER")</f>
        <v>WRISTWATCH</v>
      </c>
    </row>
    <row r="237" spans="1:12" x14ac:dyDescent="0.25">
      <c r="A237" s="1">
        <v>336</v>
      </c>
      <c r="B237" s="1">
        <v>10074</v>
      </c>
      <c r="C237" s="2" t="str">
        <f>INDEX([1]Customer!B:B,MATCH([1]Order!B237,[1]Customer!A:A,0))</f>
        <v xml:space="preserve">    Jewel Dumbleton</v>
      </c>
      <c r="D237" s="2" t="str">
        <f>INDEX([1]Customer!C:C,MATCH([1]Order!B237,[1]Customer!A:A,0))</f>
        <v>Male</v>
      </c>
      <c r="E237" s="2" t="str">
        <f>INDEX([1]Customer!D:D,MATCH([1]Order!B237,[1]Customer!A:A,0))</f>
        <v>Porto Alegre</v>
      </c>
      <c r="F237" s="2" t="str">
        <f>INDEX([1]Customer!E:E,MATCH([1]Order!B237,[1]Customer!A:A,0))</f>
        <v>Brazil</v>
      </c>
      <c r="G237" s="2" t="str">
        <f>INDEX('[1]Pnone Number'!B:B,MATCH([1]Order!B237,[1]Customer!A:A,0))</f>
        <v>555-1388</v>
      </c>
      <c r="H237" s="2" t="str">
        <f>_xlfn.XLOOKUP([1]Order!B237,'[1]Pnone Number'!A:A,'[1]Pnone Number'!B:B,"Not Found")</f>
        <v>555-1380</v>
      </c>
      <c r="I237" s="3">
        <v>41660</v>
      </c>
      <c r="J237" s="1" t="s">
        <v>13</v>
      </c>
      <c r="K237" s="1">
        <v>21</v>
      </c>
      <c r="L237" t="str" cm="1">
        <f t="array" ref="L237">_xlfn.IFS(K237&gt;=26,"LAPTOP", K237&gt;=21,"PHONE",K237&gt;=16,"RADIO",K237&gt;=11,"WRISTWATCH",K237&gt;=6,"T-SHIRT",K237&lt;=1,"KEYHOLDER")</f>
        <v>PHONE</v>
      </c>
    </row>
    <row r="238" spans="1:12" x14ac:dyDescent="0.25">
      <c r="A238" s="1">
        <v>337</v>
      </c>
      <c r="B238" s="1">
        <v>10076</v>
      </c>
      <c r="C238" s="2" t="str">
        <f>INDEX([1]Customer!B:B,MATCH([1]Order!B238,[1]Customer!A:A,0))</f>
        <v xml:space="preserve">    Flora Zuniga</v>
      </c>
      <c r="D238" s="2" t="str">
        <f>INDEX([1]Customer!C:C,MATCH([1]Order!B238,[1]Customer!A:A,0))</f>
        <v>Female</v>
      </c>
      <c r="E238" s="2" t="str">
        <f>INDEX([1]Customer!D:D,MATCH([1]Order!B238,[1]Customer!A:A,0))</f>
        <v>Jeddah</v>
      </c>
      <c r="F238" s="2" t="str">
        <f>INDEX([1]Customer!E:E,MATCH([1]Order!B238,[1]Customer!A:A,0))</f>
        <v>Saudi Arabia</v>
      </c>
      <c r="G238" s="2" t="str">
        <f>INDEX('[1]Pnone Number'!B:B,MATCH([1]Order!B238,[1]Customer!A:A,0))</f>
        <v>555-1392</v>
      </c>
      <c r="H238" s="2" t="str">
        <f>_xlfn.XLOOKUP([1]Order!B238,'[1]Pnone Number'!A:A,'[1]Pnone Number'!B:B,"Not Found")</f>
        <v>555-1384</v>
      </c>
      <c r="I238" s="3">
        <v>40433</v>
      </c>
      <c r="J238" s="1" t="s">
        <v>15</v>
      </c>
      <c r="K238" s="1">
        <v>6</v>
      </c>
      <c r="L238" t="str" cm="1">
        <f t="array" ref="L238">_xlfn.IFS(K238&gt;=26,"LAPTOP", K238&gt;=21,"PHONE",K238&gt;=16,"RADIO",K238&gt;=11,"WRISTWATCH",K238&gt;=6,"T-SHIRT",K238&lt;=1,"KEYHOLDER")</f>
        <v>T-SHIRT</v>
      </c>
    </row>
    <row r="239" spans="1:12" x14ac:dyDescent="0.25">
      <c r="A239" s="1">
        <v>338</v>
      </c>
      <c r="B239" s="1">
        <v>10118</v>
      </c>
      <c r="C239" s="2" t="str">
        <f>INDEX([1]Customer!B:B,MATCH([1]Order!B239,[1]Customer!A:A,0))</f>
        <v xml:space="preserve">    Therese Mcnellis</v>
      </c>
      <c r="D239" s="2" t="str">
        <f>INDEX([1]Customer!C:C,MATCH([1]Order!B239,[1]Customer!A:A,0))</f>
        <v>Female</v>
      </c>
      <c r="E239" s="2" t="str">
        <f>INDEX([1]Customer!D:D,MATCH([1]Order!B239,[1]Customer!A:A,0))</f>
        <v>Vienna</v>
      </c>
      <c r="F239" s="2" t="str">
        <f>INDEX([1]Customer!E:E,MATCH([1]Order!B239,[1]Customer!A:A,0))</f>
        <v>Austria</v>
      </c>
      <c r="G239" s="2" t="str">
        <f>INDEX('[1]Pnone Number'!B:B,MATCH([1]Order!B239,[1]Customer!A:A,0))</f>
        <v>555-1480</v>
      </c>
      <c r="H239" s="2" t="str">
        <f>_xlfn.XLOOKUP([1]Order!B239,'[1]Pnone Number'!A:A,'[1]Pnone Number'!B:B,"Not Found")</f>
        <v>555-1470</v>
      </c>
      <c r="I239" s="3">
        <v>41550</v>
      </c>
      <c r="J239" s="1" t="s">
        <v>17</v>
      </c>
      <c r="K239" s="1">
        <v>7</v>
      </c>
      <c r="L239" t="str" cm="1">
        <f t="array" ref="L239">_xlfn.IFS(K239&gt;=26,"LAPTOP", K239&gt;=21,"PHONE",K239&gt;=16,"RADIO",K239&gt;=11,"WRISTWATCH",K239&gt;=6,"T-SHIRT",K239&lt;=1,"KEYHOLDER")</f>
        <v>T-SHIRT</v>
      </c>
    </row>
    <row r="240" spans="1:12" x14ac:dyDescent="0.25">
      <c r="A240" s="1">
        <v>339</v>
      </c>
      <c r="B240" s="1">
        <v>10150</v>
      </c>
      <c r="C240" s="2" t="str">
        <f>INDEX([1]Customer!B:B,MATCH([1]Order!B240,[1]Customer!A:A,0))</f>
        <v xml:space="preserve">    Nanci Bonier</v>
      </c>
      <c r="D240" s="2" t="str">
        <f>INDEX([1]Customer!C:C,MATCH([1]Order!B240,[1]Customer!A:A,0))</f>
        <v>Female</v>
      </c>
      <c r="E240" s="2" t="str">
        <f>INDEX([1]Customer!D:D,MATCH([1]Order!B240,[1]Customer!A:A,0))</f>
        <v>Riyadh</v>
      </c>
      <c r="F240" s="2" t="str">
        <f>INDEX([1]Customer!E:E,MATCH([1]Order!B240,[1]Customer!A:A,0))</f>
        <v>Saudi Arabia</v>
      </c>
      <c r="G240" s="2">
        <f>INDEX('[1]Pnone Number'!B:B,MATCH([1]Order!B240,[1]Customer!A:A,0))</f>
        <v>0</v>
      </c>
      <c r="H240" s="2" t="str">
        <f>_xlfn.XLOOKUP([1]Order!B240,'[1]Pnone Number'!A:A,'[1]Pnone Number'!B:B,"Not Found")</f>
        <v>555-1534</v>
      </c>
      <c r="I240" s="3">
        <v>42369</v>
      </c>
      <c r="J240" s="1" t="s">
        <v>16</v>
      </c>
      <c r="K240" s="1">
        <v>10</v>
      </c>
      <c r="L240" t="str" cm="1">
        <f t="array" ref="L240">_xlfn.IFS(K240&gt;=26,"LAPTOP", K240&gt;=21,"PHONE",K240&gt;=16,"RADIO",K240&gt;=11,"WRISTWATCH",K240&gt;=6,"T-SHIRT",K240&lt;=1,"KEYHOLDER")</f>
        <v>T-SHIRT</v>
      </c>
    </row>
    <row r="241" spans="1:12" x14ac:dyDescent="0.25">
      <c r="A241" s="1">
        <v>340</v>
      </c>
      <c r="B241" s="1">
        <v>10143</v>
      </c>
      <c r="C241" s="2" t="str">
        <f>INDEX([1]Customer!B:B,MATCH([1]Order!B241,[1]Customer!A:A,0))</f>
        <v xml:space="preserve">    Gertude Neitzel</v>
      </c>
      <c r="D241" s="2" t="str">
        <f>INDEX([1]Customer!C:C,MATCH([1]Order!B241,[1]Customer!A:A,0))</f>
        <v>Female</v>
      </c>
      <c r="E241" s="2" t="str">
        <f>INDEX([1]Customer!D:D,MATCH([1]Order!B241,[1]Customer!A:A,0))</f>
        <v>Lagos</v>
      </c>
      <c r="F241" s="2" t="str">
        <f>INDEX([1]Customer!E:E,MATCH([1]Order!B241,[1]Customer!A:A,0))</f>
        <v>Nigeria</v>
      </c>
      <c r="G241" s="2" t="str">
        <f>INDEX('[1]Pnone Number'!B:B,MATCH([1]Order!B241,[1]Customer!A:A,0))</f>
        <v>555-1530</v>
      </c>
      <c r="H241" s="2" t="str">
        <f>_xlfn.XLOOKUP([1]Order!B241,'[1]Pnone Number'!A:A,'[1]Pnone Number'!B:B,"Not Found")</f>
        <v>555-1520</v>
      </c>
      <c r="I241" s="3">
        <v>41540</v>
      </c>
      <c r="J241" s="1" t="s">
        <v>19</v>
      </c>
      <c r="K241" s="1">
        <v>16</v>
      </c>
      <c r="L241" t="str" cm="1">
        <f t="array" ref="L241">_xlfn.IFS(K241&gt;=26,"LAPTOP", K241&gt;=21,"PHONE",K241&gt;=16,"RADIO",K241&gt;=11,"WRISTWATCH",K241&gt;=6,"T-SHIRT",K241&lt;=1,"KEYHOLDER")</f>
        <v>RADIO</v>
      </c>
    </row>
    <row r="242" spans="1:12" x14ac:dyDescent="0.25">
      <c r="A242" s="1">
        <v>341</v>
      </c>
      <c r="B242" s="1">
        <v>10085</v>
      </c>
      <c r="C242" s="2" t="str">
        <f>INDEX([1]Customer!B:B,MATCH([1]Order!B242,[1]Customer!A:A,0))</f>
        <v xml:space="preserve">    Celeste Dorothy</v>
      </c>
      <c r="D242" s="2" t="str">
        <f>INDEX([1]Customer!C:C,MATCH([1]Order!B242,[1]Customer!A:A,0))</f>
        <v>Female</v>
      </c>
      <c r="E242" s="2" t="str">
        <f>INDEX([1]Customer!D:D,MATCH([1]Order!B242,[1]Customer!A:A,0))</f>
        <v>Tel Aviv</v>
      </c>
      <c r="F242" s="2" t="str">
        <f>INDEX([1]Customer!E:E,MATCH([1]Order!B242,[1]Customer!A:A,0))</f>
        <v>Israel</v>
      </c>
      <c r="G242" s="2" t="str">
        <f>INDEX('[1]Pnone Number'!B:B,MATCH([1]Order!B242,[1]Customer!A:A,0))</f>
        <v>555-1412</v>
      </c>
      <c r="H242" s="2" t="str">
        <f>_xlfn.XLOOKUP([1]Order!B242,'[1]Pnone Number'!A:A,'[1]Pnone Number'!B:B,"Not Found")</f>
        <v>555-1404</v>
      </c>
      <c r="I242" s="3">
        <v>40986</v>
      </c>
      <c r="J242" s="1" t="s">
        <v>15</v>
      </c>
      <c r="K242" s="1">
        <v>9</v>
      </c>
      <c r="L242" t="str" cm="1">
        <f t="array" ref="L242">_xlfn.IFS(K242&gt;=26,"LAPTOP", K242&gt;=21,"PHONE",K242&gt;=16,"RADIO",K242&gt;=11,"WRISTWATCH",K242&gt;=6,"T-SHIRT",K242&lt;=1,"KEYHOLDER")</f>
        <v>T-SHIRT</v>
      </c>
    </row>
    <row r="243" spans="1:12" x14ac:dyDescent="0.25">
      <c r="A243" s="1">
        <v>342</v>
      </c>
      <c r="B243" s="1">
        <v>10036</v>
      </c>
      <c r="C243" s="2" t="str">
        <f>INDEX([1]Customer!B:B,MATCH([1]Order!B243,[1]Customer!A:A,0))</f>
        <v xml:space="preserve">    Cathern Howey</v>
      </c>
      <c r="D243" s="2" t="str">
        <f>INDEX([1]Customer!C:C,MATCH([1]Order!B243,[1]Customer!A:A,0))</f>
        <v>Female</v>
      </c>
      <c r="E243" s="2" t="str">
        <f>INDEX([1]Customer!D:D,MATCH([1]Order!B243,[1]Customer!A:A,0))</f>
        <v>Copenhagen</v>
      </c>
      <c r="F243" s="2" t="str">
        <f>INDEX([1]Customer!E:E,MATCH([1]Order!B243,[1]Customer!A:A,0))</f>
        <v>Denmark</v>
      </c>
      <c r="G243" s="2" t="str">
        <f>INDEX('[1]Pnone Number'!B:B,MATCH([1]Order!B243,[1]Customer!A:A,0))</f>
        <v>555-1308</v>
      </c>
      <c r="H243" s="2" t="str">
        <f>_xlfn.XLOOKUP([1]Order!B243,'[1]Pnone Number'!A:A,'[1]Pnone Number'!B:B,"Not Found")</f>
        <v>555-1304</v>
      </c>
      <c r="I243" s="3">
        <v>40586</v>
      </c>
      <c r="J243" s="1" t="s">
        <v>17</v>
      </c>
      <c r="K243" s="1">
        <v>11</v>
      </c>
      <c r="L243" t="str" cm="1">
        <f t="array" ref="L243">_xlfn.IFS(K243&gt;=26,"LAPTOP", K243&gt;=21,"PHONE",K243&gt;=16,"RADIO",K243&gt;=11,"WRISTWATCH",K243&gt;=6,"T-SHIRT",K243&lt;=1,"KEYHOLDER")</f>
        <v>WRISTWATCH</v>
      </c>
    </row>
    <row r="244" spans="1:12" x14ac:dyDescent="0.25">
      <c r="A244" s="1">
        <v>343</v>
      </c>
      <c r="B244" s="1">
        <v>10129</v>
      </c>
      <c r="C244" s="2" t="str">
        <f>INDEX([1]Customer!B:B,MATCH([1]Order!B244,[1]Customer!A:A,0))</f>
        <v xml:space="preserve">    Corine Ashline</v>
      </c>
      <c r="D244" s="2" t="str">
        <f>INDEX([1]Customer!C:C,MATCH([1]Order!B244,[1]Customer!A:A,0))</f>
        <v>Female</v>
      </c>
      <c r="E244" s="2" t="str">
        <f>INDEX([1]Customer!D:D,MATCH([1]Order!B244,[1]Customer!A:A,0))</f>
        <v>Seoul</v>
      </c>
      <c r="F244" s="2" t="str">
        <f>INDEX([1]Customer!E:E,MATCH([1]Order!B244,[1]Customer!A:A,0))</f>
        <v>South Korea</v>
      </c>
      <c r="G244" s="2" t="str">
        <f>INDEX('[1]Pnone Number'!B:B,MATCH([1]Order!B244,[1]Customer!A:A,0))</f>
        <v>555-1502</v>
      </c>
      <c r="H244" s="2" t="str">
        <f>_xlfn.XLOOKUP([1]Order!B244,'[1]Pnone Number'!A:A,'[1]Pnone Number'!B:B,"Not Found")</f>
        <v>555-1492</v>
      </c>
      <c r="I244" s="3">
        <v>41082</v>
      </c>
      <c r="J244" s="1" t="s">
        <v>17</v>
      </c>
      <c r="K244" s="1">
        <v>6</v>
      </c>
      <c r="L244" t="str" cm="1">
        <f t="array" ref="L244">_xlfn.IFS(K244&gt;=26,"LAPTOP", K244&gt;=21,"PHONE",K244&gt;=16,"RADIO",K244&gt;=11,"WRISTWATCH",K244&gt;=6,"T-SHIRT",K244&lt;=1,"KEYHOLDER")</f>
        <v>T-SHIRT</v>
      </c>
    </row>
    <row r="245" spans="1:12" x14ac:dyDescent="0.25">
      <c r="A245" s="1">
        <v>344</v>
      </c>
      <c r="B245" s="1">
        <v>10133</v>
      </c>
      <c r="C245" s="2" t="str">
        <f>INDEX([1]Customer!B:B,MATCH([1]Order!B245,[1]Customer!A:A,0))</f>
        <v xml:space="preserve">    Conrad Haggard</v>
      </c>
      <c r="D245" s="2" t="str">
        <f>INDEX([1]Customer!C:C,MATCH([1]Order!B245,[1]Customer!A:A,0))</f>
        <v>Male</v>
      </c>
      <c r="E245" s="2" t="str">
        <f>INDEX([1]Customer!D:D,MATCH([1]Order!B245,[1]Customer!A:A,0))</f>
        <v>Mumbai</v>
      </c>
      <c r="F245" s="2" t="str">
        <f>INDEX([1]Customer!E:E,MATCH([1]Order!B245,[1]Customer!A:A,0))</f>
        <v>India</v>
      </c>
      <c r="G245" s="2" t="str">
        <f>INDEX('[1]Pnone Number'!B:B,MATCH([1]Order!B245,[1]Customer!A:A,0))</f>
        <v>555-1510</v>
      </c>
      <c r="H245" s="2" t="str">
        <f>_xlfn.XLOOKUP([1]Order!B245,'[1]Pnone Number'!A:A,'[1]Pnone Number'!B:B,"Not Found")</f>
        <v>555-1500</v>
      </c>
      <c r="I245" s="3">
        <v>41160</v>
      </c>
      <c r="J245" s="1" t="s">
        <v>15</v>
      </c>
      <c r="K245" s="1">
        <v>5</v>
      </c>
      <c r="L245" t="s">
        <v>324</v>
      </c>
    </row>
    <row r="246" spans="1:12" x14ac:dyDescent="0.25">
      <c r="A246" s="1">
        <v>345</v>
      </c>
      <c r="B246" s="1">
        <v>10099</v>
      </c>
      <c r="C246" s="2" t="str">
        <f>INDEX([1]Customer!B:B,MATCH([1]Order!B246,[1]Customer!A:A,0))</f>
        <v xml:space="preserve">    Cecille Holdridge</v>
      </c>
      <c r="D246" s="2" t="str">
        <f>INDEX([1]Customer!C:C,MATCH([1]Order!B246,[1]Customer!A:A,0))</f>
        <v>Female</v>
      </c>
      <c r="E246" s="2" t="str">
        <f>INDEX([1]Customer!D:D,MATCH([1]Order!B246,[1]Customer!A:A,0))</f>
        <v>Taichung</v>
      </c>
      <c r="F246" s="2" t="str">
        <f>INDEX([1]Customer!E:E,MATCH([1]Order!B246,[1]Customer!A:A,0))</f>
        <v>Taiwan</v>
      </c>
      <c r="G246" s="2" t="str">
        <f>INDEX('[1]Pnone Number'!B:B,MATCH([1]Order!B246,[1]Customer!A:A,0))</f>
        <v>555-1440</v>
      </c>
      <c r="H246" s="2" t="str">
        <f>_xlfn.XLOOKUP([1]Order!B246,'[1]Pnone Number'!A:A,'[1]Pnone Number'!B:B,"Not Found")</f>
        <v>555-1432</v>
      </c>
      <c r="I246" s="3">
        <v>41861</v>
      </c>
      <c r="J246" s="1" t="s">
        <v>19</v>
      </c>
      <c r="K246" s="1">
        <v>15</v>
      </c>
      <c r="L246" t="str" cm="1">
        <f t="array" ref="L246">_xlfn.IFS(K246&gt;=26,"LAPTOP", K246&gt;=21,"PHONE",K246&gt;=16,"RADIO",K246&gt;=11,"WRISTWATCH",K246&gt;=6,"T-SHIRT",K246&lt;=1,"KEYHOLDER")</f>
        <v>WRISTWATCH</v>
      </c>
    </row>
    <row r="247" spans="1:12" x14ac:dyDescent="0.25">
      <c r="A247" s="1">
        <v>346</v>
      </c>
      <c r="B247" s="1">
        <v>10020</v>
      </c>
      <c r="C247" s="2" t="str">
        <f>INDEX([1]Customer!B:B,MATCH([1]Order!B247,[1]Customer!A:A,0))</f>
        <v xml:space="preserve">    Erik Crinklaw</v>
      </c>
      <c r="D247" s="2" t="str">
        <f>INDEX([1]Customer!C:C,MATCH([1]Order!B247,[1]Customer!A:A,0))</f>
        <v>Male</v>
      </c>
      <c r="E247" s="2" t="str">
        <f>INDEX([1]Customer!D:D,MATCH([1]Order!B247,[1]Customer!A:A,0))</f>
        <v>Paris</v>
      </c>
      <c r="F247" s="2" t="str">
        <f>INDEX([1]Customer!E:E,MATCH([1]Order!B247,[1]Customer!A:A,0))</f>
        <v>France</v>
      </c>
      <c r="G247" s="2" t="str">
        <f>INDEX('[1]Pnone Number'!B:B,MATCH([1]Order!B247,[1]Customer!A:A,0))</f>
        <v>555-1274</v>
      </c>
      <c r="H247" s="2" t="str">
        <f>_xlfn.XLOOKUP([1]Order!B247,'[1]Pnone Number'!A:A,'[1]Pnone Number'!B:B,"Not Found")</f>
        <v>555-1272</v>
      </c>
      <c r="I247" s="3">
        <v>41922</v>
      </c>
      <c r="J247" s="1" t="s">
        <v>18</v>
      </c>
      <c r="K247" s="1">
        <v>11</v>
      </c>
      <c r="L247" t="str" cm="1">
        <f t="array" ref="L247">_xlfn.IFS(K247&gt;=26,"LAPTOP", K247&gt;=21,"PHONE",K247&gt;=16,"RADIO",K247&gt;=11,"WRISTWATCH",K247&gt;=6,"T-SHIRT",K247&lt;=1,"KEYHOLDER")</f>
        <v>WRISTWATCH</v>
      </c>
    </row>
    <row r="248" spans="1:12" x14ac:dyDescent="0.25">
      <c r="A248" s="1">
        <v>347</v>
      </c>
      <c r="B248" s="1">
        <v>10052</v>
      </c>
      <c r="C248" s="2" t="str">
        <f>INDEX([1]Customer!B:B,MATCH([1]Order!B248,[1]Customer!A:A,0))</f>
        <v xml:space="preserve">    Precious Ellett</v>
      </c>
      <c r="D248" s="2" t="str">
        <f>INDEX([1]Customer!C:C,MATCH([1]Order!B248,[1]Customer!A:A,0))</f>
        <v>Female</v>
      </c>
      <c r="E248" s="2" t="str">
        <f>INDEX([1]Customer!D:D,MATCH([1]Order!B248,[1]Customer!A:A,0))</f>
        <v>Boston</v>
      </c>
      <c r="F248" s="2" t="str">
        <f>INDEX([1]Customer!E:E,MATCH([1]Order!B248,[1]Customer!A:A,0))</f>
        <v>USA</v>
      </c>
      <c r="G248" s="2" t="str">
        <f>INDEX('[1]Pnone Number'!B:B,MATCH([1]Order!B248,[1]Customer!A:A,0))</f>
        <v>555-1340</v>
      </c>
      <c r="H248" s="2" t="str">
        <f>_xlfn.XLOOKUP([1]Order!B248,'[1]Pnone Number'!A:A,'[1]Pnone Number'!B:B,"Not Found")</f>
        <v>555-1336</v>
      </c>
      <c r="I248" s="3">
        <v>41084</v>
      </c>
      <c r="J248" s="1" t="s">
        <v>15</v>
      </c>
      <c r="K248" s="1">
        <v>3</v>
      </c>
      <c r="L248" t="s">
        <v>324</v>
      </c>
    </row>
    <row r="249" spans="1:12" x14ac:dyDescent="0.25">
      <c r="A249" s="1">
        <v>348</v>
      </c>
      <c r="B249" s="1">
        <v>10093</v>
      </c>
      <c r="C249" s="2" t="str">
        <f>INDEX([1]Customer!B:B,MATCH([1]Order!B249,[1]Customer!A:A,0))</f>
        <v xml:space="preserve">    Jack Dimas</v>
      </c>
      <c r="D249" s="2" t="str">
        <f>INDEX([1]Customer!C:C,MATCH([1]Order!B249,[1]Customer!A:A,0))</f>
        <v>Male</v>
      </c>
      <c r="E249" s="2" t="str">
        <f>INDEX([1]Customer!D:D,MATCH([1]Order!B249,[1]Customer!A:A,0))</f>
        <v>Fukuoka</v>
      </c>
      <c r="F249" s="2" t="str">
        <f>INDEX([1]Customer!E:E,MATCH([1]Order!B249,[1]Customer!A:A,0))</f>
        <v>Japan</v>
      </c>
      <c r="G249" s="2" t="str">
        <f>INDEX('[1]Pnone Number'!B:B,MATCH([1]Order!B249,[1]Customer!A:A,0))</f>
        <v>555-1428</v>
      </c>
      <c r="H249" s="2" t="str">
        <f>_xlfn.XLOOKUP([1]Order!B249,'[1]Pnone Number'!A:A,'[1]Pnone Number'!B:B,"Not Found")</f>
        <v>555-1420</v>
      </c>
      <c r="I249" s="3">
        <v>41851</v>
      </c>
      <c r="J249" s="1" t="s">
        <v>10</v>
      </c>
      <c r="K249" s="1">
        <v>6</v>
      </c>
      <c r="L249" t="str" cm="1">
        <f t="array" ref="L249">_xlfn.IFS(K249&gt;=26,"LAPTOP", K249&gt;=21,"PHONE",K249&gt;=16,"RADIO",K249&gt;=11,"WRISTWATCH",K249&gt;=6,"T-SHIRT",K249&lt;=1,"KEYHOLDER")</f>
        <v>T-SHIRT</v>
      </c>
    </row>
    <row r="250" spans="1:12" x14ac:dyDescent="0.25">
      <c r="A250" s="1">
        <v>349</v>
      </c>
      <c r="B250" s="1">
        <v>10099</v>
      </c>
      <c r="C250" s="2" t="str">
        <f>INDEX([1]Customer!B:B,MATCH([1]Order!B250,[1]Customer!A:A,0))</f>
        <v xml:space="preserve">    Cecille Holdridge</v>
      </c>
      <c r="D250" s="2" t="str">
        <f>INDEX([1]Customer!C:C,MATCH([1]Order!B250,[1]Customer!A:A,0))</f>
        <v>Female</v>
      </c>
      <c r="E250" s="2" t="str">
        <f>INDEX([1]Customer!D:D,MATCH([1]Order!B250,[1]Customer!A:A,0))</f>
        <v>Taichung</v>
      </c>
      <c r="F250" s="2" t="str">
        <f>INDEX([1]Customer!E:E,MATCH([1]Order!B250,[1]Customer!A:A,0))</f>
        <v>Taiwan</v>
      </c>
      <c r="G250" s="2" t="str">
        <f>INDEX('[1]Pnone Number'!B:B,MATCH([1]Order!B250,[1]Customer!A:A,0))</f>
        <v>555-1440</v>
      </c>
      <c r="H250" s="2" t="str">
        <f>_xlfn.XLOOKUP([1]Order!B250,'[1]Pnone Number'!A:A,'[1]Pnone Number'!B:B,"Not Found")</f>
        <v>555-1432</v>
      </c>
      <c r="I250" s="3">
        <v>40235</v>
      </c>
      <c r="J250" s="1" t="s">
        <v>17</v>
      </c>
      <c r="K250" s="1">
        <v>4</v>
      </c>
      <c r="L250" t="s">
        <v>324</v>
      </c>
    </row>
    <row r="251" spans="1:12" x14ac:dyDescent="0.25">
      <c r="A251" s="1">
        <v>350</v>
      </c>
      <c r="B251" s="1">
        <v>10065</v>
      </c>
      <c r="C251" s="2" t="str">
        <f>INDEX([1]Customer!B:B,MATCH([1]Order!B251,[1]Customer!A:A,0))</f>
        <v xml:space="preserve">    Tracey Voyles</v>
      </c>
      <c r="D251" s="2" t="str">
        <f>INDEX([1]Customer!C:C,MATCH([1]Order!B251,[1]Customer!A:A,0))</f>
        <v>Male</v>
      </c>
      <c r="E251" s="2" t="str">
        <f>INDEX([1]Customer!D:D,MATCH([1]Order!B251,[1]Customer!A:A,0))</f>
        <v>Cincinnati</v>
      </c>
      <c r="F251" s="2" t="str">
        <f>INDEX([1]Customer!E:E,MATCH([1]Order!B251,[1]Customer!A:A,0))</f>
        <v>USA</v>
      </c>
      <c r="G251" s="2" t="str">
        <f>INDEX('[1]Pnone Number'!B:B,MATCH([1]Order!B251,[1]Customer!A:A,0))</f>
        <v>555-1368</v>
      </c>
      <c r="H251" s="2" t="str">
        <f>_xlfn.XLOOKUP([1]Order!B251,'[1]Pnone Number'!A:A,'[1]Pnone Number'!B:B,"Not Found")</f>
        <v>555-1362</v>
      </c>
      <c r="I251" s="3">
        <v>41290</v>
      </c>
      <c r="J251" s="1" t="s">
        <v>12</v>
      </c>
      <c r="K251" s="1">
        <v>30</v>
      </c>
      <c r="L251" t="str" cm="1">
        <f t="array" ref="L251">_xlfn.IFS(K251&gt;=26,"LAPTOP", K251&gt;=21,"PHONE",K251&gt;=16,"RADIO",K251&gt;=11,"WRISTWATCH",K251&gt;=6,"T-SHIRT",K251&lt;=1,"KEYHOLDER")</f>
        <v>LAPTOP</v>
      </c>
    </row>
    <row r="252" spans="1:12" x14ac:dyDescent="0.25">
      <c r="A252" s="1">
        <v>351</v>
      </c>
      <c r="B252" s="1">
        <v>10110</v>
      </c>
      <c r="C252" s="2" t="str">
        <f>INDEX([1]Customer!B:B,MATCH([1]Order!B252,[1]Customer!A:A,0))</f>
        <v xml:space="preserve">    Granville Core</v>
      </c>
      <c r="D252" s="2" t="str">
        <f>INDEX([1]Customer!C:C,MATCH([1]Order!B252,[1]Customer!A:A,0))</f>
        <v>Male</v>
      </c>
      <c r="E252" s="2" t="str">
        <f>INDEX([1]Customer!D:D,MATCH([1]Order!B252,[1]Customer!A:A,0))</f>
        <v>Pittsburgh</v>
      </c>
      <c r="F252" s="2" t="str">
        <f>INDEX([1]Customer!E:E,MATCH([1]Order!B252,[1]Customer!A:A,0))</f>
        <v>USA</v>
      </c>
      <c r="G252" s="2" t="str">
        <f>INDEX('[1]Pnone Number'!B:B,MATCH([1]Order!B252,[1]Customer!A:A,0))</f>
        <v>555-1464</v>
      </c>
      <c r="H252" s="2" t="str">
        <f>_xlfn.XLOOKUP([1]Order!B252,'[1]Pnone Number'!A:A,'[1]Pnone Number'!B:B,"Not Found")</f>
        <v>555-1454</v>
      </c>
      <c r="I252" s="3">
        <v>41011</v>
      </c>
      <c r="J252" s="1" t="s">
        <v>16</v>
      </c>
      <c r="K252" s="1">
        <v>6</v>
      </c>
      <c r="L252" t="str" cm="1">
        <f t="array" ref="L252">_xlfn.IFS(K252&gt;=26,"LAPTOP", K252&gt;=21,"PHONE",K252&gt;=16,"RADIO",K252&gt;=11,"WRISTWATCH",K252&gt;=6,"T-SHIRT",K252&lt;=1,"KEYHOLDER")</f>
        <v>T-SHIRT</v>
      </c>
    </row>
    <row r="253" spans="1:12" x14ac:dyDescent="0.25">
      <c r="A253" s="1">
        <v>352</v>
      </c>
      <c r="B253" s="1">
        <v>10127</v>
      </c>
      <c r="C253" s="2" t="str">
        <f>INDEX([1]Customer!B:B,MATCH([1]Order!B253,[1]Customer!A:A,0))</f>
        <v xml:space="preserve">    Lyndsey Fagen</v>
      </c>
      <c r="D253" s="2" t="str">
        <f>INDEX([1]Customer!C:C,MATCH([1]Order!B253,[1]Customer!A:A,0))</f>
        <v>Female</v>
      </c>
      <c r="E253" s="2" t="str">
        <f>INDEX([1]Customer!D:D,MATCH([1]Order!B253,[1]Customer!A:A,0))</f>
        <v>New York Metro</v>
      </c>
      <c r="F253" s="2" t="str">
        <f>INDEX([1]Customer!E:E,MATCH([1]Order!B253,[1]Customer!A:A,0))</f>
        <v>USA</v>
      </c>
      <c r="G253" s="2" t="str">
        <f>INDEX('[1]Pnone Number'!B:B,MATCH([1]Order!B253,[1]Customer!A:A,0))</f>
        <v>555-1498</v>
      </c>
      <c r="H253" s="2" t="str">
        <f>_xlfn.XLOOKUP([1]Order!B253,'[1]Pnone Number'!A:A,'[1]Pnone Number'!B:B,"Not Found")</f>
        <v>555-1488</v>
      </c>
      <c r="I253" s="3">
        <v>40275</v>
      </c>
      <c r="J253" s="1" t="s">
        <v>10</v>
      </c>
      <c r="K253" s="1">
        <v>22</v>
      </c>
      <c r="L253" t="str" cm="1">
        <f t="array" ref="L253">_xlfn.IFS(K253&gt;=26,"LAPTOP", K253&gt;=21,"PHONE",K253&gt;=16,"RADIO",K253&gt;=11,"WRISTWATCH",K253&gt;=6,"T-SHIRT",K253&lt;=1,"KEYHOLDER")</f>
        <v>PHONE</v>
      </c>
    </row>
    <row r="254" spans="1:12" x14ac:dyDescent="0.25">
      <c r="A254" s="1">
        <v>353</v>
      </c>
      <c r="B254" s="1">
        <v>10015</v>
      </c>
      <c r="C254" s="2" t="str">
        <f>INDEX([1]Customer!B:B,MATCH([1]Order!B254,[1]Customer!A:A,0))</f>
        <v xml:space="preserve">    Bella Logan</v>
      </c>
      <c r="D254" s="2" t="str">
        <f>INDEX([1]Customer!C:C,MATCH([1]Order!B254,[1]Customer!A:A,0))</f>
        <v>Female</v>
      </c>
      <c r="E254" s="2" t="str">
        <f>INDEX([1]Customer!D:D,MATCH([1]Order!B254,[1]Customer!A:A,0))</f>
        <v>Buenos Aires</v>
      </c>
      <c r="F254" s="2" t="str">
        <f>INDEX([1]Customer!E:E,MATCH([1]Order!B254,[1]Customer!A:A,0))</f>
        <v>Argentina</v>
      </c>
      <c r="G254" s="2" t="str">
        <f>INDEX('[1]Pnone Number'!B:B,MATCH([1]Order!B254,[1]Customer!A:A,0))</f>
        <v>555-1264</v>
      </c>
      <c r="H254" s="2" t="str">
        <f>_xlfn.XLOOKUP([1]Order!B254,'[1]Pnone Number'!A:A,'[1]Pnone Number'!B:B,"Not Found")</f>
        <v>555-1262</v>
      </c>
      <c r="I254" s="3">
        <v>40893</v>
      </c>
      <c r="J254" s="1" t="s">
        <v>17</v>
      </c>
      <c r="K254" s="1">
        <v>10</v>
      </c>
      <c r="L254" t="str" cm="1">
        <f t="array" ref="L254">_xlfn.IFS(K254&gt;=26,"LAPTOP", K254&gt;=21,"PHONE",K254&gt;=16,"RADIO",K254&gt;=11,"WRISTWATCH",K254&gt;=6,"T-SHIRT",K254&lt;=1,"KEYHOLDER")</f>
        <v>T-SHIRT</v>
      </c>
    </row>
    <row r="255" spans="1:12" x14ac:dyDescent="0.25">
      <c r="A255" s="1">
        <v>354</v>
      </c>
      <c r="B255" s="1">
        <v>10080</v>
      </c>
      <c r="C255" s="2" t="str">
        <f>INDEX([1]Customer!B:B,MATCH([1]Order!B255,[1]Customer!A:A,0))</f>
        <v xml:space="preserve">    Hue Beeson</v>
      </c>
      <c r="D255" s="2" t="str">
        <f>INDEX([1]Customer!C:C,MATCH([1]Order!B255,[1]Customer!A:A,0))</f>
        <v>Male</v>
      </c>
      <c r="E255" s="2" t="str">
        <f>INDEX([1]Customer!D:D,MATCH([1]Order!B255,[1]Customer!A:A,0))</f>
        <v>Fortaleza</v>
      </c>
      <c r="F255" s="2" t="str">
        <f>INDEX([1]Customer!E:E,MATCH([1]Order!B255,[1]Customer!A:A,0))</f>
        <v>Brazil</v>
      </c>
      <c r="G255" s="2" t="str">
        <f>INDEX('[1]Pnone Number'!B:B,MATCH([1]Order!B255,[1]Customer!A:A,0))</f>
        <v>555-1400</v>
      </c>
      <c r="H255" s="2" t="str">
        <f>_xlfn.XLOOKUP([1]Order!B255,'[1]Pnone Number'!A:A,'[1]Pnone Number'!B:B,"Not Found")</f>
        <v>555-1392</v>
      </c>
      <c r="I255" s="3">
        <v>40884</v>
      </c>
      <c r="J255" s="1" t="s">
        <v>17</v>
      </c>
      <c r="K255" s="1">
        <v>19</v>
      </c>
      <c r="L255" t="str" cm="1">
        <f t="array" ref="L255">_xlfn.IFS(K255&gt;=26,"LAPTOP", K255&gt;=21,"PHONE",K255&gt;=16,"RADIO",K255&gt;=11,"WRISTWATCH",K255&gt;=6,"T-SHIRT",K255&lt;=1,"KEYHOLDER")</f>
        <v>RADIO</v>
      </c>
    </row>
    <row r="256" spans="1:12" x14ac:dyDescent="0.25">
      <c r="A256" s="1">
        <v>355</v>
      </c>
      <c r="B256" s="1">
        <v>10114</v>
      </c>
      <c r="C256" s="2" t="str">
        <f>INDEX([1]Customer!B:B,MATCH([1]Order!B256,[1]Customer!A:A,0))</f>
        <v xml:space="preserve">    Lorri Brook</v>
      </c>
      <c r="D256" s="2" t="str">
        <f>INDEX([1]Customer!C:C,MATCH([1]Order!B256,[1]Customer!A:A,0))</f>
        <v>Female</v>
      </c>
      <c r="E256" s="2" t="str">
        <f>INDEX([1]Customer!D:D,MATCH([1]Order!B256,[1]Customer!A:A,0))</f>
        <v>Kuwait</v>
      </c>
      <c r="F256" s="2" t="str">
        <f>INDEX([1]Customer!E:E,MATCH([1]Order!B256,[1]Customer!A:A,0))</f>
        <v>Kuwait</v>
      </c>
      <c r="G256" s="2" t="str">
        <f>INDEX('[1]Pnone Number'!B:B,MATCH([1]Order!B256,[1]Customer!A:A,0))</f>
        <v>555-1472</v>
      </c>
      <c r="H256" s="2" t="str">
        <f>_xlfn.XLOOKUP([1]Order!B256,'[1]Pnone Number'!A:A,'[1]Pnone Number'!B:B,"Not Found")</f>
        <v>555-1462</v>
      </c>
      <c r="I256" s="3">
        <v>41192</v>
      </c>
      <c r="J256" s="1" t="s">
        <v>14</v>
      </c>
      <c r="K256" s="1">
        <v>10</v>
      </c>
      <c r="L256" t="str" cm="1">
        <f t="array" ref="L256">_xlfn.IFS(K256&gt;=26,"LAPTOP", K256&gt;=21,"PHONE",K256&gt;=16,"RADIO",K256&gt;=11,"WRISTWATCH",K256&gt;=6,"T-SHIRT",K256&lt;=1,"KEYHOLDER")</f>
        <v>T-SHIRT</v>
      </c>
    </row>
    <row r="257" spans="1:12" x14ac:dyDescent="0.25">
      <c r="A257" s="1">
        <v>356</v>
      </c>
      <c r="B257" s="1">
        <v>10135</v>
      </c>
      <c r="C257" s="2" t="str">
        <f>INDEX([1]Customer!B:B,MATCH([1]Order!B257,[1]Customer!A:A,0))</f>
        <v xml:space="preserve">    Santiago Nold</v>
      </c>
      <c r="D257" s="2" t="str">
        <f>INDEX([1]Customer!C:C,MATCH([1]Order!B257,[1]Customer!A:A,0))</f>
        <v>Male</v>
      </c>
      <c r="E257" s="2" t="str">
        <f>INDEX([1]Customer!D:D,MATCH([1]Order!B257,[1]Customer!A:A,0))</f>
        <v>Jakarta</v>
      </c>
      <c r="F257" s="2" t="str">
        <f>INDEX([1]Customer!E:E,MATCH([1]Order!B257,[1]Customer!A:A,0))</f>
        <v>Indonesia</v>
      </c>
      <c r="G257" s="2" t="str">
        <f>INDEX('[1]Pnone Number'!B:B,MATCH([1]Order!B257,[1]Customer!A:A,0))</f>
        <v>555-1514</v>
      </c>
      <c r="H257" s="2" t="str">
        <f>_xlfn.XLOOKUP([1]Order!B257,'[1]Pnone Number'!A:A,'[1]Pnone Number'!B:B,"Not Found")</f>
        <v>555-1504</v>
      </c>
      <c r="I257" s="3">
        <v>40503</v>
      </c>
      <c r="J257" s="1" t="s">
        <v>14</v>
      </c>
      <c r="K257" s="1">
        <v>12</v>
      </c>
      <c r="L257" t="str" cm="1">
        <f t="array" ref="L257">_xlfn.IFS(K257&gt;=26,"LAPTOP", K257&gt;=21,"PHONE",K257&gt;=16,"RADIO",K257&gt;=11,"WRISTWATCH",K257&gt;=6,"T-SHIRT",K257&lt;=1,"KEYHOLDER")</f>
        <v>WRISTWATCH</v>
      </c>
    </row>
    <row r="258" spans="1:12" x14ac:dyDescent="0.25">
      <c r="A258" s="1">
        <v>357</v>
      </c>
      <c r="B258" s="1">
        <v>10012</v>
      </c>
      <c r="C258" s="2" t="str">
        <f>INDEX([1]Customer!B:B,MATCH([1]Order!B258,[1]Customer!A:A,0))</f>
        <v xml:space="preserve">    Trisha Arter</v>
      </c>
      <c r="D258" s="2" t="str">
        <f>INDEX([1]Customer!C:C,MATCH([1]Order!B258,[1]Customer!A:A,0))</f>
        <v>Female</v>
      </c>
      <c r="E258" s="2" t="str">
        <f>INDEX([1]Customer!D:D,MATCH([1]Order!B258,[1]Customer!A:A,0))</f>
        <v>Kolkata</v>
      </c>
      <c r="F258" s="2" t="str">
        <f>INDEX([1]Customer!E:E,MATCH([1]Order!B258,[1]Customer!A:A,0))</f>
        <v>India</v>
      </c>
      <c r="G258" s="2" t="str">
        <f>INDEX('[1]Pnone Number'!B:B,MATCH([1]Order!B258,[1]Customer!A:A,0))</f>
        <v>555-1258</v>
      </c>
      <c r="H258" s="2" t="str">
        <f>_xlfn.XLOOKUP([1]Order!B258,'[1]Pnone Number'!A:A,'[1]Pnone Number'!B:B,"Not Found")</f>
        <v>555-1256</v>
      </c>
      <c r="I258" s="3">
        <v>41710</v>
      </c>
      <c r="J258" s="1" t="s">
        <v>17</v>
      </c>
      <c r="K258" s="1">
        <v>17</v>
      </c>
      <c r="L258" t="str" cm="1">
        <f t="array" ref="L258">_xlfn.IFS(K258&gt;=26,"LAPTOP", K258&gt;=21,"PHONE",K258&gt;=16,"RADIO",K258&gt;=11,"WRISTWATCH",K258&gt;=6,"T-SHIRT",K258&lt;=1,"KEYHOLDER")</f>
        <v>RADIO</v>
      </c>
    </row>
    <row r="259" spans="1:12" x14ac:dyDescent="0.25">
      <c r="A259" s="1">
        <v>358</v>
      </c>
      <c r="B259" s="1">
        <v>10018</v>
      </c>
      <c r="C259" s="2" t="str">
        <f>INDEX([1]Customer!B:B,MATCH([1]Order!B259,[1]Customer!A:A,0))</f>
        <v xml:space="preserve">    Isaiah Chavarria</v>
      </c>
      <c r="D259" s="2" t="str">
        <f>INDEX([1]Customer!C:C,MATCH([1]Order!B259,[1]Customer!A:A,0))</f>
        <v>Male</v>
      </c>
      <c r="E259" s="2" t="str">
        <f>INDEX([1]Customer!D:D,MATCH([1]Order!B259,[1]Customer!A:A,0))</f>
        <v>Shanghai</v>
      </c>
      <c r="F259" s="2" t="str">
        <f>INDEX([1]Customer!E:E,MATCH([1]Order!B259,[1]Customer!A:A,0))</f>
        <v>China</v>
      </c>
      <c r="G259" s="2" t="str">
        <f>INDEX('[1]Pnone Number'!B:B,MATCH([1]Order!B259,[1]Customer!A:A,0))</f>
        <v>555-1270</v>
      </c>
      <c r="H259" s="2" t="str">
        <f>_xlfn.XLOOKUP([1]Order!B259,'[1]Pnone Number'!A:A,'[1]Pnone Number'!B:B,"Not Found")</f>
        <v>555-1268</v>
      </c>
      <c r="I259" s="3">
        <v>40653</v>
      </c>
      <c r="J259" s="1" t="s">
        <v>19</v>
      </c>
      <c r="K259" s="1">
        <v>6</v>
      </c>
      <c r="L259" t="str" cm="1">
        <f t="array" ref="L259">_xlfn.IFS(K259&gt;=26,"LAPTOP", K259&gt;=21,"PHONE",K259&gt;=16,"RADIO",K259&gt;=11,"WRISTWATCH",K259&gt;=6,"T-SHIRT",K259&lt;=1,"KEYHOLDER")</f>
        <v>T-SHIRT</v>
      </c>
    </row>
    <row r="260" spans="1:12" x14ac:dyDescent="0.25">
      <c r="A260" s="1">
        <v>359</v>
      </c>
      <c r="B260" s="1">
        <v>10098</v>
      </c>
      <c r="C260" s="2" t="str">
        <f>INDEX([1]Customer!B:B,MATCH([1]Order!B260,[1]Customer!A:A,0))</f>
        <v xml:space="preserve">    Emerald Fernald</v>
      </c>
      <c r="D260" s="2" t="str">
        <f>INDEX([1]Customer!C:C,MATCH([1]Order!B260,[1]Customer!A:A,0))</f>
        <v>Female</v>
      </c>
      <c r="E260" s="2" t="str">
        <f>INDEX([1]Customer!D:D,MATCH([1]Order!B260,[1]Customer!A:A,0))</f>
        <v>Tampa</v>
      </c>
      <c r="F260" s="2" t="str">
        <f>INDEX([1]Customer!E:E,MATCH([1]Order!B260,[1]Customer!A:A,0))</f>
        <v>USA</v>
      </c>
      <c r="G260" s="2" t="str">
        <f>INDEX('[1]Pnone Number'!B:B,MATCH([1]Order!B260,[1]Customer!A:A,0))</f>
        <v>555-1438</v>
      </c>
      <c r="H260" s="2" t="str">
        <f>_xlfn.XLOOKUP([1]Order!B260,'[1]Pnone Number'!A:A,'[1]Pnone Number'!B:B,"Not Found")</f>
        <v>555-1430</v>
      </c>
      <c r="I260" s="3">
        <v>40249</v>
      </c>
      <c r="J260" s="1" t="s">
        <v>11</v>
      </c>
      <c r="K260" s="1">
        <v>6</v>
      </c>
      <c r="L260" t="str" cm="1">
        <f t="array" ref="L260">_xlfn.IFS(K260&gt;=26,"LAPTOP", K260&gt;=21,"PHONE",K260&gt;=16,"RADIO",K260&gt;=11,"WRISTWATCH",K260&gt;=6,"T-SHIRT",K260&lt;=1,"KEYHOLDER")</f>
        <v>T-SHIRT</v>
      </c>
    </row>
    <row r="261" spans="1:12" x14ac:dyDescent="0.25">
      <c r="A261" s="1">
        <v>360</v>
      </c>
      <c r="B261" s="1">
        <v>10111</v>
      </c>
      <c r="C261" s="2" t="str">
        <f>INDEX([1]Customer!B:B,MATCH([1]Order!B261,[1]Customer!A:A,0))</f>
        <v xml:space="preserve">    Boris Hine</v>
      </c>
      <c r="D261" s="2" t="str">
        <f>INDEX([1]Customer!C:C,MATCH([1]Order!B261,[1]Customer!A:A,0))</f>
        <v>Male</v>
      </c>
      <c r="E261" s="2" t="str">
        <f>INDEX([1]Customer!D:D,MATCH([1]Order!B261,[1]Customer!A:A,0))</f>
        <v>Campinas</v>
      </c>
      <c r="F261" s="2" t="str">
        <f>INDEX([1]Customer!E:E,MATCH([1]Order!B261,[1]Customer!A:A,0))</f>
        <v>Brazil</v>
      </c>
      <c r="G261" s="2" t="str">
        <f>INDEX('[1]Pnone Number'!B:B,MATCH([1]Order!B261,[1]Customer!A:A,0))</f>
        <v>555-1466</v>
      </c>
      <c r="H261" s="2" t="str">
        <f>_xlfn.XLOOKUP([1]Order!B261,'[1]Pnone Number'!A:A,'[1]Pnone Number'!B:B,"Not Found")</f>
        <v>555-1456</v>
      </c>
      <c r="I261" s="3">
        <v>41900</v>
      </c>
      <c r="J261" s="1" t="s">
        <v>14</v>
      </c>
      <c r="K261" s="1">
        <v>2</v>
      </c>
      <c r="L261" t="s">
        <v>324</v>
      </c>
    </row>
    <row r="262" spans="1:12" x14ac:dyDescent="0.25">
      <c r="A262" s="1">
        <v>361</v>
      </c>
      <c r="B262" s="1">
        <v>10021</v>
      </c>
      <c r="C262" s="2" t="str">
        <f>INDEX([1]Customer!B:B,MATCH([1]Order!B262,[1]Customer!A:A,0))</f>
        <v xml:space="preserve">    Jesus Dallas</v>
      </c>
      <c r="D262" s="2" t="str">
        <f>INDEX([1]Customer!C:C,MATCH([1]Order!B262,[1]Customer!A:A,0))</f>
        <v>Male</v>
      </c>
      <c r="E262" s="2" t="str">
        <f>INDEX([1]Customer!D:D,MATCH([1]Order!B262,[1]Customer!A:A,0))</f>
        <v>Tokyo</v>
      </c>
      <c r="F262" s="2" t="str">
        <f>INDEX([1]Customer!E:E,MATCH([1]Order!B262,[1]Customer!A:A,0))</f>
        <v>Japan</v>
      </c>
      <c r="G262" s="2" t="str">
        <f>INDEX('[1]Pnone Number'!B:B,MATCH([1]Order!B262,[1]Customer!A:A,0))</f>
        <v>555-1276</v>
      </c>
      <c r="H262" s="2" t="str">
        <f>_xlfn.XLOOKUP([1]Order!B262,'[1]Pnone Number'!A:A,'[1]Pnone Number'!B:B,"Not Found")</f>
        <v>555-1274</v>
      </c>
      <c r="I262" s="3">
        <v>41302</v>
      </c>
      <c r="J262" s="1" t="s">
        <v>15</v>
      </c>
      <c r="K262" s="1">
        <v>2</v>
      </c>
      <c r="L262" t="s">
        <v>324</v>
      </c>
    </row>
    <row r="263" spans="1:12" x14ac:dyDescent="0.25">
      <c r="A263" s="1">
        <v>362</v>
      </c>
      <c r="B263" s="1">
        <v>10039</v>
      </c>
      <c r="C263" s="2" t="str">
        <f>INDEX([1]Customer!B:B,MATCH([1]Order!B263,[1]Customer!A:A,0))</f>
        <v xml:space="preserve">    Jere Waters</v>
      </c>
      <c r="D263" s="2" t="str">
        <f>INDEX([1]Customer!C:C,MATCH([1]Order!B263,[1]Customer!A:A,0))</f>
        <v>Male</v>
      </c>
      <c r="E263" s="2" t="str">
        <f>INDEX([1]Customer!D:D,MATCH([1]Order!B263,[1]Customer!A:A,0))</f>
        <v>Cincinnati</v>
      </c>
      <c r="F263" s="2" t="str">
        <f>INDEX([1]Customer!E:E,MATCH([1]Order!B263,[1]Customer!A:A,0))</f>
        <v>USA</v>
      </c>
      <c r="G263" s="2" t="str">
        <f>INDEX('[1]Pnone Number'!B:B,MATCH([1]Order!B263,[1]Customer!A:A,0))</f>
        <v>555-1314</v>
      </c>
      <c r="H263" s="2" t="str">
        <f>_xlfn.XLOOKUP([1]Order!B263,'[1]Pnone Number'!A:A,'[1]Pnone Number'!B:B,"Not Found")</f>
        <v>555-1310</v>
      </c>
      <c r="I263" s="3">
        <v>41582</v>
      </c>
      <c r="J263" s="1" t="s">
        <v>15</v>
      </c>
      <c r="K263" s="1">
        <v>22</v>
      </c>
      <c r="L263" t="str" cm="1">
        <f t="array" ref="L263">_xlfn.IFS(K263&gt;=26,"LAPTOP", K263&gt;=21,"PHONE",K263&gt;=16,"RADIO",K263&gt;=11,"WRISTWATCH",K263&gt;=6,"T-SHIRT",K263&lt;=1,"KEYHOLDER")</f>
        <v>PHONE</v>
      </c>
    </row>
    <row r="264" spans="1:12" x14ac:dyDescent="0.25">
      <c r="A264" s="1">
        <v>363</v>
      </c>
      <c r="B264" s="1">
        <v>10149</v>
      </c>
      <c r="C264" s="2" t="str">
        <f>INDEX([1]Customer!B:B,MATCH([1]Order!B264,[1]Customer!A:A,0))</f>
        <v xml:space="preserve">    Tomas Coppinger</v>
      </c>
      <c r="D264" s="2" t="str">
        <f>INDEX([1]Customer!C:C,MATCH([1]Order!B264,[1]Customer!A:A,0))</f>
        <v>Male</v>
      </c>
      <c r="E264" s="2" t="str">
        <f>INDEX([1]Customer!D:D,MATCH([1]Order!B264,[1]Customer!A:A,0))</f>
        <v>Khartoum</v>
      </c>
      <c r="F264" s="2" t="str">
        <f>INDEX([1]Customer!E:E,MATCH([1]Order!B264,[1]Customer!A:A,0))</f>
        <v>Sudan</v>
      </c>
      <c r="G264" s="2">
        <f>INDEX('[1]Pnone Number'!B:B,MATCH([1]Order!B264,[1]Customer!A:A,0))</f>
        <v>0</v>
      </c>
      <c r="H264" s="2" t="str">
        <f>_xlfn.XLOOKUP([1]Order!B264,'[1]Pnone Number'!A:A,'[1]Pnone Number'!B:B,"Not Found")</f>
        <v>555-1532</v>
      </c>
      <c r="I264" s="3">
        <v>41227</v>
      </c>
      <c r="J264" s="1" t="s">
        <v>18</v>
      </c>
      <c r="K264" s="1">
        <v>30</v>
      </c>
      <c r="L264" t="str" cm="1">
        <f t="array" ref="L264">_xlfn.IFS(K264&gt;=26,"LAPTOP", K264&gt;=21,"PHONE",K264&gt;=16,"RADIO",K264&gt;=11,"WRISTWATCH",K264&gt;=6,"T-SHIRT",K264&lt;=1,"KEYHOLDER")</f>
        <v>LAPTOP</v>
      </c>
    </row>
    <row r="265" spans="1:12" x14ac:dyDescent="0.25">
      <c r="A265" s="1">
        <v>364</v>
      </c>
      <c r="B265" s="1">
        <v>10111</v>
      </c>
      <c r="C265" s="2" t="str">
        <f>INDEX([1]Customer!B:B,MATCH([1]Order!B265,[1]Customer!A:A,0))</f>
        <v xml:space="preserve">    Boris Hine</v>
      </c>
      <c r="D265" s="2" t="str">
        <f>INDEX([1]Customer!C:C,MATCH([1]Order!B265,[1]Customer!A:A,0))</f>
        <v>Male</v>
      </c>
      <c r="E265" s="2" t="str">
        <f>INDEX([1]Customer!D:D,MATCH([1]Order!B265,[1]Customer!A:A,0))</f>
        <v>Campinas</v>
      </c>
      <c r="F265" s="2" t="str">
        <f>INDEX([1]Customer!E:E,MATCH([1]Order!B265,[1]Customer!A:A,0))</f>
        <v>Brazil</v>
      </c>
      <c r="G265" s="2" t="str">
        <f>INDEX('[1]Pnone Number'!B:B,MATCH([1]Order!B265,[1]Customer!A:A,0))</f>
        <v>555-1466</v>
      </c>
      <c r="H265" s="2" t="str">
        <f>_xlfn.XLOOKUP([1]Order!B265,'[1]Pnone Number'!A:A,'[1]Pnone Number'!B:B,"Not Found")</f>
        <v>555-1456</v>
      </c>
      <c r="I265" s="3">
        <v>41464</v>
      </c>
      <c r="J265" s="1" t="s">
        <v>13</v>
      </c>
      <c r="K265" s="1">
        <v>27</v>
      </c>
      <c r="L265" t="str" cm="1">
        <f t="array" ref="L265">_xlfn.IFS(K265&gt;=26,"LAPTOP", K265&gt;=21,"PHONE",K265&gt;=16,"RADIO",K265&gt;=11,"WRISTWATCH",K265&gt;=6,"T-SHIRT",K265&lt;=1,"KEYHOLDER")</f>
        <v>LAPTOP</v>
      </c>
    </row>
    <row r="266" spans="1:12" x14ac:dyDescent="0.25">
      <c r="A266" s="1">
        <v>365</v>
      </c>
      <c r="B266" s="1">
        <v>10014</v>
      </c>
      <c r="C266" s="2" t="str">
        <f>INDEX([1]Customer!B:B,MATCH([1]Order!B266,[1]Customer!A:A,0))</f>
        <v xml:space="preserve">    Lola Schmidt</v>
      </c>
      <c r="D266" s="2" t="str">
        <f>INDEX([1]Customer!C:C,MATCH([1]Order!B266,[1]Customer!A:A,0))</f>
        <v>Female</v>
      </c>
      <c r="E266" s="2" t="str">
        <f>INDEX([1]Customer!D:D,MATCH([1]Order!B266,[1]Customer!A:A,0))</f>
        <v>Los Angeles</v>
      </c>
      <c r="F266" s="2" t="str">
        <f>INDEX([1]Customer!E:E,MATCH([1]Order!B266,[1]Customer!A:A,0))</f>
        <v>USA</v>
      </c>
      <c r="G266" s="2" t="str">
        <f>INDEX('[1]Pnone Number'!B:B,MATCH([1]Order!B266,[1]Customer!A:A,0))</f>
        <v>555-1262</v>
      </c>
      <c r="H266" s="2" t="str">
        <f>_xlfn.XLOOKUP([1]Order!B266,'[1]Pnone Number'!A:A,'[1]Pnone Number'!B:B,"Not Found")</f>
        <v>555-1260</v>
      </c>
      <c r="I266" s="3">
        <v>41747</v>
      </c>
      <c r="J266" s="1" t="s">
        <v>10</v>
      </c>
      <c r="K266" s="1">
        <v>15</v>
      </c>
      <c r="L266" t="str" cm="1">
        <f t="array" ref="L266">_xlfn.IFS(K266&gt;=26,"LAPTOP", K266&gt;=21,"PHONE",K266&gt;=16,"RADIO",K266&gt;=11,"WRISTWATCH",K266&gt;=6,"T-SHIRT",K266&lt;=1,"KEYHOLDER")</f>
        <v>WRISTWATCH</v>
      </c>
    </row>
    <row r="267" spans="1:12" x14ac:dyDescent="0.25">
      <c r="A267" s="1">
        <v>366</v>
      </c>
      <c r="B267" s="1">
        <v>10007</v>
      </c>
      <c r="C267" s="2" t="str">
        <f>INDEX([1]Customer!B:B,MATCH([1]Order!B267,[1]Customer!A:A,0))</f>
        <v xml:space="preserve">    Velda Kimberling</v>
      </c>
      <c r="D267" s="2" t="str">
        <f>INDEX([1]Customer!C:C,MATCH([1]Order!B267,[1]Customer!A:A,0))</f>
        <v>Female</v>
      </c>
      <c r="E267" s="2" t="str">
        <f>INDEX([1]Customer!D:D,MATCH([1]Order!B267,[1]Customer!A:A,0))</f>
        <v>Manila</v>
      </c>
      <c r="F267" s="2" t="str">
        <f>INDEX([1]Customer!E:E,MATCH([1]Order!B267,[1]Customer!A:A,0))</f>
        <v>Philippines</v>
      </c>
      <c r="G267" s="2" t="str">
        <f>INDEX('[1]Pnone Number'!B:B,MATCH([1]Order!B267,[1]Customer!A:A,0))</f>
        <v>555-1246</v>
      </c>
      <c r="H267" s="2" t="str">
        <f>_xlfn.XLOOKUP([1]Order!B267,'[1]Pnone Number'!A:A,'[1]Pnone Number'!B:B,"Not Found")</f>
        <v>555-1246</v>
      </c>
      <c r="I267" s="3">
        <v>40902</v>
      </c>
      <c r="J267" s="1" t="s">
        <v>13</v>
      </c>
      <c r="K267" s="1">
        <v>28</v>
      </c>
      <c r="L267" t="str" cm="1">
        <f t="array" ref="L267">_xlfn.IFS(K267&gt;=26,"LAPTOP", K267&gt;=21,"PHONE",K267&gt;=16,"RADIO",K267&gt;=11,"WRISTWATCH",K267&gt;=6,"T-SHIRT",K267&lt;=1,"KEYHOLDER")</f>
        <v>LAPTOP</v>
      </c>
    </row>
    <row r="268" spans="1:12" x14ac:dyDescent="0.25">
      <c r="A268" s="1">
        <v>367</v>
      </c>
      <c r="B268" s="1">
        <v>10148</v>
      </c>
      <c r="C268" s="2" t="str">
        <f>INDEX([1]Customer!B:B,MATCH([1]Order!B268,[1]Customer!A:A,0))</f>
        <v xml:space="preserve">    Etta Bosque</v>
      </c>
      <c r="D268" s="2" t="str">
        <f>INDEX([1]Customer!C:C,MATCH([1]Order!B268,[1]Customer!A:A,0))</f>
        <v>Female</v>
      </c>
      <c r="E268" s="2" t="str">
        <f>INDEX([1]Customer!D:D,MATCH([1]Order!B268,[1]Customer!A:A,0))</f>
        <v>Belo Horizonte</v>
      </c>
      <c r="F268" s="2" t="str">
        <f>INDEX([1]Customer!E:E,MATCH([1]Order!B268,[1]Customer!A:A,0))</f>
        <v>Brazil</v>
      </c>
      <c r="G268" s="2">
        <f>INDEX('[1]Pnone Number'!B:B,MATCH([1]Order!B268,[1]Customer!A:A,0))</f>
        <v>0</v>
      </c>
      <c r="H268" s="2" t="str">
        <f>_xlfn.XLOOKUP([1]Order!B268,'[1]Pnone Number'!A:A,'[1]Pnone Number'!B:B,"Not Found")</f>
        <v>555-1530</v>
      </c>
      <c r="I268" s="3">
        <v>40890</v>
      </c>
      <c r="J268" s="1" t="s">
        <v>15</v>
      </c>
      <c r="K268" s="1">
        <v>2</v>
      </c>
      <c r="L268" t="s">
        <v>324</v>
      </c>
    </row>
    <row r="269" spans="1:12" x14ac:dyDescent="0.25">
      <c r="A269" s="1">
        <v>368</v>
      </c>
      <c r="B269" s="1">
        <v>10076</v>
      </c>
      <c r="C269" s="2" t="str">
        <f>INDEX([1]Customer!B:B,MATCH([1]Order!B269,[1]Customer!A:A,0))</f>
        <v xml:space="preserve">    Flora Zuniga</v>
      </c>
      <c r="D269" s="2" t="str">
        <f>INDEX([1]Customer!C:C,MATCH([1]Order!B269,[1]Customer!A:A,0))</f>
        <v>Female</v>
      </c>
      <c r="E269" s="2" t="str">
        <f>INDEX([1]Customer!D:D,MATCH([1]Order!B269,[1]Customer!A:A,0))</f>
        <v>Jeddah</v>
      </c>
      <c r="F269" s="2" t="str">
        <f>INDEX([1]Customer!E:E,MATCH([1]Order!B269,[1]Customer!A:A,0))</f>
        <v>Saudi Arabia</v>
      </c>
      <c r="G269" s="2" t="str">
        <f>INDEX('[1]Pnone Number'!B:B,MATCH([1]Order!B269,[1]Customer!A:A,0))</f>
        <v>555-1392</v>
      </c>
      <c r="H269" s="2" t="str">
        <f>_xlfn.XLOOKUP([1]Order!B269,'[1]Pnone Number'!A:A,'[1]Pnone Number'!B:B,"Not Found")</f>
        <v>555-1384</v>
      </c>
      <c r="I269" s="3">
        <v>40607</v>
      </c>
      <c r="J269" s="1" t="s">
        <v>10</v>
      </c>
      <c r="K269" s="1">
        <v>24</v>
      </c>
      <c r="L269" t="str" cm="1">
        <f t="array" ref="L269">_xlfn.IFS(K269&gt;=26,"LAPTOP", K269&gt;=21,"PHONE",K269&gt;=16,"RADIO",K269&gt;=11,"WRISTWATCH",K269&gt;=6,"T-SHIRT",K269&lt;=1,"KEYHOLDER")</f>
        <v>PHONE</v>
      </c>
    </row>
    <row r="270" spans="1:12" x14ac:dyDescent="0.25">
      <c r="A270" s="1">
        <v>369</v>
      </c>
      <c r="B270" s="1">
        <v>10002</v>
      </c>
      <c r="C270" s="2" t="str">
        <f>INDEX([1]Customer!B:B,MATCH([1]Order!B270,[1]Customer!A:A,0))</f>
        <v xml:space="preserve">    Patrica Courville</v>
      </c>
      <c r="D270" s="2" t="str">
        <f>INDEX([1]Customer!C:C,MATCH([1]Order!B270,[1]Customer!A:A,0))</f>
        <v>Female</v>
      </c>
      <c r="E270" s="2" t="str">
        <f>INDEX([1]Customer!D:D,MATCH([1]Order!B270,[1]Customer!A:A,0))</f>
        <v>New York Metro</v>
      </c>
      <c r="F270" s="2" t="str">
        <f>INDEX([1]Customer!E:E,MATCH([1]Order!B270,[1]Customer!A:A,0))</f>
        <v>USA</v>
      </c>
      <c r="G270" s="2" t="str">
        <f>INDEX('[1]Pnone Number'!B:B,MATCH([1]Order!B270,[1]Customer!A:A,0))</f>
        <v>555-1236</v>
      </c>
      <c r="H270" s="2" t="str">
        <f>_xlfn.XLOOKUP([1]Order!B270,'[1]Pnone Number'!A:A,'[1]Pnone Number'!B:B,"Not Found")</f>
        <v>555-1236</v>
      </c>
      <c r="I270" s="3">
        <v>40920</v>
      </c>
      <c r="J270" s="1" t="s">
        <v>18</v>
      </c>
      <c r="K270" s="1">
        <v>6</v>
      </c>
      <c r="L270" t="str" cm="1">
        <f t="array" ref="L270">_xlfn.IFS(K270&gt;=26,"LAPTOP", K270&gt;=21,"PHONE",K270&gt;=16,"RADIO",K270&gt;=11,"WRISTWATCH",K270&gt;=6,"T-SHIRT",K270&lt;=1,"KEYHOLDER")</f>
        <v>T-SHIRT</v>
      </c>
    </row>
    <row r="271" spans="1:12" x14ac:dyDescent="0.25">
      <c r="A271" s="1">
        <v>370</v>
      </c>
      <c r="B271" s="1">
        <v>10085</v>
      </c>
      <c r="C271" s="2" t="str">
        <f>INDEX([1]Customer!B:B,MATCH([1]Order!B271,[1]Customer!A:A,0))</f>
        <v xml:space="preserve">    Celeste Dorothy</v>
      </c>
      <c r="D271" s="2" t="str">
        <f>INDEX([1]Customer!C:C,MATCH([1]Order!B271,[1]Customer!A:A,0))</f>
        <v>Female</v>
      </c>
      <c r="E271" s="2" t="str">
        <f>INDEX([1]Customer!D:D,MATCH([1]Order!B271,[1]Customer!A:A,0))</f>
        <v>Tel Aviv</v>
      </c>
      <c r="F271" s="2" t="str">
        <f>INDEX([1]Customer!E:E,MATCH([1]Order!B271,[1]Customer!A:A,0))</f>
        <v>Israel</v>
      </c>
      <c r="G271" s="2" t="str">
        <f>INDEX('[1]Pnone Number'!B:B,MATCH([1]Order!B271,[1]Customer!A:A,0))</f>
        <v>555-1412</v>
      </c>
      <c r="H271" s="2" t="str">
        <f>_xlfn.XLOOKUP([1]Order!B271,'[1]Pnone Number'!A:A,'[1]Pnone Number'!B:B,"Not Found")</f>
        <v>555-1404</v>
      </c>
      <c r="I271" s="3">
        <v>41679</v>
      </c>
      <c r="J271" s="1" t="s">
        <v>11</v>
      </c>
      <c r="K271" s="1">
        <v>8</v>
      </c>
      <c r="L271" t="str" cm="1">
        <f t="array" ref="L271">_xlfn.IFS(K271&gt;=26,"LAPTOP", K271&gt;=21,"PHONE",K271&gt;=16,"RADIO",K271&gt;=11,"WRISTWATCH",K271&gt;=6,"T-SHIRT",K271&lt;=1,"KEYHOLDER")</f>
        <v>T-SHIRT</v>
      </c>
    </row>
    <row r="272" spans="1:12" x14ac:dyDescent="0.25">
      <c r="A272" s="1">
        <v>371</v>
      </c>
      <c r="B272" s="1">
        <v>10034</v>
      </c>
      <c r="C272" s="2" t="str">
        <f>INDEX([1]Customer!B:B,MATCH([1]Order!B272,[1]Customer!A:A,0))</f>
        <v xml:space="preserve">    Debi Mealy</v>
      </c>
      <c r="D272" s="2" t="str">
        <f>INDEX([1]Customer!C:C,MATCH([1]Order!B272,[1]Customer!A:A,0))</f>
        <v>Female</v>
      </c>
      <c r="E272" s="2" t="str">
        <f>INDEX([1]Customer!D:D,MATCH([1]Order!B272,[1]Customer!A:A,0))</f>
        <v>San Jose</v>
      </c>
      <c r="F272" s="2" t="str">
        <f>INDEX([1]Customer!E:E,MATCH([1]Order!B272,[1]Customer!A:A,0))</f>
        <v>USA</v>
      </c>
      <c r="G272" s="2" t="str">
        <f>INDEX('[1]Pnone Number'!B:B,MATCH([1]Order!B272,[1]Customer!A:A,0))</f>
        <v>555-1304</v>
      </c>
      <c r="H272" s="2" t="str">
        <f>_xlfn.XLOOKUP([1]Order!B272,'[1]Pnone Number'!A:A,'[1]Pnone Number'!B:B,"Not Found")</f>
        <v>555-1300</v>
      </c>
      <c r="I272" s="3">
        <v>42349</v>
      </c>
      <c r="J272" s="1" t="s">
        <v>18</v>
      </c>
      <c r="K272" s="1">
        <v>2</v>
      </c>
      <c r="L272" t="s">
        <v>324</v>
      </c>
    </row>
    <row r="273" spans="1:12" x14ac:dyDescent="0.25">
      <c r="A273" s="1">
        <v>372</v>
      </c>
      <c r="B273" s="1">
        <v>10094</v>
      </c>
      <c r="C273" s="2" t="str">
        <f>INDEX([1]Customer!B:B,MATCH([1]Order!B273,[1]Customer!A:A,0))</f>
        <v xml:space="preserve">    Cristobal Ritter</v>
      </c>
      <c r="D273" s="2" t="str">
        <f>INDEX([1]Customer!C:C,MATCH([1]Order!B273,[1]Customer!A:A,0))</f>
        <v>Male</v>
      </c>
      <c r="E273" s="2" t="str">
        <f>INDEX([1]Customer!D:D,MATCH([1]Order!B273,[1]Customer!A:A,0))</f>
        <v>Baku</v>
      </c>
      <c r="F273" s="2" t="str">
        <f>INDEX([1]Customer!E:E,MATCH([1]Order!B273,[1]Customer!A:A,0))</f>
        <v>Azerbaijan</v>
      </c>
      <c r="G273" s="2" t="str">
        <f>INDEX('[1]Pnone Number'!B:B,MATCH([1]Order!B273,[1]Customer!A:A,0))</f>
        <v>555-1430</v>
      </c>
      <c r="H273" s="2" t="str">
        <f>_xlfn.XLOOKUP([1]Order!B273,'[1]Pnone Number'!A:A,'[1]Pnone Number'!B:B,"Not Found")</f>
        <v>555-1422</v>
      </c>
      <c r="I273" s="3">
        <v>41364</v>
      </c>
      <c r="J273" s="1" t="s">
        <v>12</v>
      </c>
      <c r="K273" s="1">
        <v>6</v>
      </c>
      <c r="L273" t="str" cm="1">
        <f t="array" ref="L273">_xlfn.IFS(K273&gt;=26,"LAPTOP", K273&gt;=21,"PHONE",K273&gt;=16,"RADIO",K273&gt;=11,"WRISTWATCH",K273&gt;=6,"T-SHIRT",K273&lt;=1,"KEYHOLDER")</f>
        <v>T-SHIRT</v>
      </c>
    </row>
    <row r="274" spans="1:12" x14ac:dyDescent="0.25">
      <c r="A274" s="1">
        <v>373</v>
      </c>
      <c r="B274" s="1">
        <v>10046</v>
      </c>
      <c r="C274" s="2" t="str">
        <f>INDEX([1]Customer!B:B,MATCH([1]Order!B274,[1]Customer!A:A,0))</f>
        <v xml:space="preserve">    Jewell Kyser</v>
      </c>
      <c r="D274" s="2" t="str">
        <f>INDEX([1]Customer!C:C,MATCH([1]Order!B274,[1]Customer!A:A,0))</f>
        <v>Female</v>
      </c>
      <c r="E274" s="2" t="str">
        <f>INDEX([1]Customer!D:D,MATCH([1]Order!B274,[1]Customer!A:A,0))</f>
        <v>Tianjin</v>
      </c>
      <c r="F274" s="2" t="str">
        <f>INDEX([1]Customer!E:E,MATCH([1]Order!B274,[1]Customer!A:A,0))</f>
        <v>China</v>
      </c>
      <c r="G274" s="2" t="str">
        <f>INDEX('[1]Pnone Number'!B:B,MATCH([1]Order!B274,[1]Customer!A:A,0))</f>
        <v>555-1328</v>
      </c>
      <c r="H274" s="2" t="str">
        <f>_xlfn.XLOOKUP([1]Order!B274,'[1]Pnone Number'!A:A,'[1]Pnone Number'!B:B,"Not Found")</f>
        <v>555-1324</v>
      </c>
      <c r="I274" s="3">
        <v>41700</v>
      </c>
      <c r="J274" s="1" t="s">
        <v>13</v>
      </c>
      <c r="K274" s="1">
        <v>12</v>
      </c>
      <c r="L274" t="str" cm="1">
        <f t="array" ref="L274">_xlfn.IFS(K274&gt;=26,"LAPTOP", K274&gt;=21,"PHONE",K274&gt;=16,"RADIO",K274&gt;=11,"WRISTWATCH",K274&gt;=6,"T-SHIRT",K274&lt;=1,"KEYHOLDER")</f>
        <v>WRISTWATCH</v>
      </c>
    </row>
    <row r="275" spans="1:12" x14ac:dyDescent="0.25">
      <c r="A275" s="1">
        <v>374</v>
      </c>
      <c r="B275" s="1">
        <v>10034</v>
      </c>
      <c r="C275" s="2" t="str">
        <f>INDEX([1]Customer!B:B,MATCH([1]Order!B275,[1]Customer!A:A,0))</f>
        <v xml:space="preserve">    Debi Mealy</v>
      </c>
      <c r="D275" s="2" t="str">
        <f>INDEX([1]Customer!C:C,MATCH([1]Order!B275,[1]Customer!A:A,0))</f>
        <v>Female</v>
      </c>
      <c r="E275" s="2" t="str">
        <f>INDEX([1]Customer!D:D,MATCH([1]Order!B275,[1]Customer!A:A,0))</f>
        <v>San Jose</v>
      </c>
      <c r="F275" s="2" t="str">
        <f>INDEX([1]Customer!E:E,MATCH([1]Order!B275,[1]Customer!A:A,0))</f>
        <v>USA</v>
      </c>
      <c r="G275" s="2" t="str">
        <f>INDEX('[1]Pnone Number'!B:B,MATCH([1]Order!B275,[1]Customer!A:A,0))</f>
        <v>555-1304</v>
      </c>
      <c r="H275" s="2" t="str">
        <f>_xlfn.XLOOKUP([1]Order!B275,'[1]Pnone Number'!A:A,'[1]Pnone Number'!B:B,"Not Found")</f>
        <v>555-1300</v>
      </c>
      <c r="I275" s="3">
        <v>40314</v>
      </c>
      <c r="J275" s="1" t="s">
        <v>11</v>
      </c>
      <c r="K275" s="1">
        <v>3</v>
      </c>
      <c r="L275" t="s">
        <v>324</v>
      </c>
    </row>
    <row r="276" spans="1:12" x14ac:dyDescent="0.25">
      <c r="A276" s="1">
        <v>375</v>
      </c>
      <c r="B276" s="1">
        <v>10054</v>
      </c>
      <c r="C276" s="2" t="str">
        <f>INDEX([1]Customer!B:B,MATCH([1]Order!B276,[1]Customer!A:A,0))</f>
        <v xml:space="preserve">    Gracie Linwood</v>
      </c>
      <c r="D276" s="2" t="str">
        <f>INDEX([1]Customer!C:C,MATCH([1]Order!B276,[1]Customer!A:A,0))</f>
        <v>Female</v>
      </c>
      <c r="E276" s="2" t="str">
        <f>INDEX([1]Customer!D:D,MATCH([1]Order!B276,[1]Customer!A:A,0))</f>
        <v>Khartoum</v>
      </c>
      <c r="F276" s="2" t="str">
        <f>INDEX([1]Customer!E:E,MATCH([1]Order!B276,[1]Customer!A:A,0))</f>
        <v>Sudan</v>
      </c>
      <c r="G276" s="2" t="str">
        <f>INDEX('[1]Pnone Number'!B:B,MATCH([1]Order!B276,[1]Customer!A:A,0))</f>
        <v>555-1344</v>
      </c>
      <c r="H276" s="2" t="str">
        <f>_xlfn.XLOOKUP([1]Order!B276,'[1]Pnone Number'!A:A,'[1]Pnone Number'!B:B,"Not Found")</f>
        <v>555-1340</v>
      </c>
      <c r="I276" s="3">
        <v>41664</v>
      </c>
      <c r="J276" s="1" t="s">
        <v>14</v>
      </c>
      <c r="K276" s="1">
        <v>17</v>
      </c>
      <c r="L276" t="str" cm="1">
        <f t="array" ref="L276">_xlfn.IFS(K276&gt;=26,"LAPTOP", K276&gt;=21,"PHONE",K276&gt;=16,"RADIO",K276&gt;=11,"WRISTWATCH",K276&gt;=6,"T-SHIRT",K276&lt;=1,"KEYHOLDER")</f>
        <v>RADIO</v>
      </c>
    </row>
    <row r="277" spans="1:12" x14ac:dyDescent="0.25">
      <c r="A277" s="1">
        <v>376</v>
      </c>
      <c r="B277" s="1">
        <v>10148</v>
      </c>
      <c r="C277" s="2" t="str">
        <f>INDEX([1]Customer!B:B,MATCH([1]Order!B277,[1]Customer!A:A,0))</f>
        <v xml:space="preserve">    Etta Bosque</v>
      </c>
      <c r="D277" s="2" t="str">
        <f>INDEX([1]Customer!C:C,MATCH([1]Order!B277,[1]Customer!A:A,0))</f>
        <v>Female</v>
      </c>
      <c r="E277" s="2" t="str">
        <f>INDEX([1]Customer!D:D,MATCH([1]Order!B277,[1]Customer!A:A,0))</f>
        <v>Belo Horizonte</v>
      </c>
      <c r="F277" s="2" t="str">
        <f>INDEX([1]Customer!E:E,MATCH([1]Order!B277,[1]Customer!A:A,0))</f>
        <v>Brazil</v>
      </c>
      <c r="G277" s="2">
        <f>INDEX('[1]Pnone Number'!B:B,MATCH([1]Order!B277,[1]Customer!A:A,0))</f>
        <v>0</v>
      </c>
      <c r="H277" s="2" t="str">
        <f>_xlfn.XLOOKUP([1]Order!B277,'[1]Pnone Number'!A:A,'[1]Pnone Number'!B:B,"Not Found")</f>
        <v>555-1530</v>
      </c>
      <c r="I277" s="3">
        <v>42265</v>
      </c>
      <c r="J277" s="1" t="s">
        <v>13</v>
      </c>
      <c r="K277" s="1">
        <v>21</v>
      </c>
      <c r="L277" t="str" cm="1">
        <f t="array" ref="L277">_xlfn.IFS(K277&gt;=26,"LAPTOP", K277&gt;=21,"PHONE",K277&gt;=16,"RADIO",K277&gt;=11,"WRISTWATCH",K277&gt;=6,"T-SHIRT",K277&lt;=1,"KEYHOLDER")</f>
        <v>PHONE</v>
      </c>
    </row>
    <row r="278" spans="1:12" x14ac:dyDescent="0.25">
      <c r="A278" s="1">
        <v>377</v>
      </c>
      <c r="B278" s="1">
        <v>10006</v>
      </c>
      <c r="C278" s="2" t="str">
        <f>INDEX([1]Customer!B:B,MATCH([1]Order!B278,[1]Customer!A:A,0))</f>
        <v xml:space="preserve">    Colin Minter</v>
      </c>
      <c r="D278" s="2" t="str">
        <f>INDEX([1]Customer!C:C,MATCH([1]Order!B278,[1]Customer!A:A,0))</f>
        <v>Male</v>
      </c>
      <c r="E278" s="2" t="str">
        <f>INDEX([1]Customer!D:D,MATCH([1]Order!B278,[1]Customer!A:A,0))</f>
        <v>Osaka</v>
      </c>
      <c r="F278" s="2" t="str">
        <f>INDEX([1]Customer!E:E,MATCH([1]Order!B278,[1]Customer!A:A,0))</f>
        <v>Japan</v>
      </c>
      <c r="G278" s="2" t="str">
        <f>INDEX('[1]Pnone Number'!B:B,MATCH([1]Order!B278,[1]Customer!A:A,0))</f>
        <v>555-1244</v>
      </c>
      <c r="H278" s="2" t="str">
        <f>_xlfn.XLOOKUP([1]Order!B278,'[1]Pnone Number'!A:A,'[1]Pnone Number'!B:B,"Not Found")</f>
        <v>555-1244</v>
      </c>
      <c r="I278" s="3">
        <v>41259</v>
      </c>
      <c r="J278" s="1" t="s">
        <v>19</v>
      </c>
      <c r="K278" s="1">
        <v>1</v>
      </c>
      <c r="L278" t="str" cm="1">
        <f t="array" ref="L278">_xlfn.IFS(K278&gt;=26,"LAPTOP", K278&gt;=21,"PHONE",K278&gt;=16,"RADIO",K278&gt;=11,"WRISTWATCH",K278&gt;=6,"T-SHIRT",K278&lt;=1,"KEYHOLDER")</f>
        <v>KEYHOLDER</v>
      </c>
    </row>
    <row r="279" spans="1:12" x14ac:dyDescent="0.25">
      <c r="A279" s="1">
        <v>378</v>
      </c>
      <c r="B279" s="1">
        <v>10040</v>
      </c>
      <c r="C279" s="2" t="str">
        <f>INDEX([1]Customer!B:B,MATCH([1]Order!B279,[1]Customer!A:A,0))</f>
        <v xml:space="preserve">    Lenita Blankenship</v>
      </c>
      <c r="D279" s="2" t="str">
        <f>INDEX([1]Customer!C:C,MATCH([1]Order!B279,[1]Customer!A:A,0))</f>
        <v>Female</v>
      </c>
      <c r="E279" s="2" t="str">
        <f>INDEX([1]Customer!D:D,MATCH([1]Order!B279,[1]Customer!A:A,0))</f>
        <v>Accra</v>
      </c>
      <c r="F279" s="2" t="str">
        <f>INDEX([1]Customer!E:E,MATCH([1]Order!B279,[1]Customer!A:A,0))</f>
        <v>Ghana</v>
      </c>
      <c r="G279" s="2" t="str">
        <f>INDEX('[1]Pnone Number'!B:B,MATCH([1]Order!B279,[1]Customer!A:A,0))</f>
        <v>555-1316</v>
      </c>
      <c r="H279" s="2" t="str">
        <f>_xlfn.XLOOKUP([1]Order!B279,'[1]Pnone Number'!A:A,'[1]Pnone Number'!B:B,"Not Found")</f>
        <v>555-1312</v>
      </c>
      <c r="I279" s="3">
        <v>40188</v>
      </c>
      <c r="J279" s="1" t="s">
        <v>19</v>
      </c>
      <c r="K279" s="1">
        <v>27</v>
      </c>
      <c r="L279" t="str" cm="1">
        <f t="array" ref="L279">_xlfn.IFS(K279&gt;=26,"LAPTOP", K279&gt;=21,"PHONE",K279&gt;=16,"RADIO",K279&gt;=11,"WRISTWATCH",K279&gt;=6,"T-SHIRT",K279&lt;=1,"KEYHOLDER")</f>
        <v>LAPTOP</v>
      </c>
    </row>
    <row r="280" spans="1:12" x14ac:dyDescent="0.25">
      <c r="A280" s="1">
        <v>379</v>
      </c>
      <c r="B280" s="1">
        <v>10113</v>
      </c>
      <c r="C280" s="2" t="str">
        <f>INDEX([1]Customer!B:B,MATCH([1]Order!B280,[1]Customer!A:A,0))</f>
        <v xml:space="preserve">    Jenniffer Mangual</v>
      </c>
      <c r="D280" s="2" t="str">
        <f>INDEX([1]Customer!C:C,MATCH([1]Order!B280,[1]Customer!A:A,0))</f>
        <v>Female</v>
      </c>
      <c r="E280" s="2" t="str">
        <f>INDEX([1]Customer!D:D,MATCH([1]Order!B280,[1]Customer!A:A,0))</f>
        <v>Brasilia</v>
      </c>
      <c r="F280" s="2" t="str">
        <f>INDEX([1]Customer!E:E,MATCH([1]Order!B280,[1]Customer!A:A,0))</f>
        <v>Brazil</v>
      </c>
      <c r="G280" s="2" t="str">
        <f>INDEX('[1]Pnone Number'!B:B,MATCH([1]Order!B280,[1]Customer!A:A,0))</f>
        <v>555-1470</v>
      </c>
      <c r="H280" s="2" t="str">
        <f>_xlfn.XLOOKUP([1]Order!B280,'[1]Pnone Number'!A:A,'[1]Pnone Number'!B:B,"Not Found")</f>
        <v>Not Found</v>
      </c>
      <c r="I280" s="3">
        <v>41372</v>
      </c>
      <c r="J280" s="1" t="s">
        <v>17</v>
      </c>
      <c r="K280" s="1">
        <v>12</v>
      </c>
      <c r="L280" t="str" cm="1">
        <f t="array" ref="L280">_xlfn.IFS(K280&gt;=26,"LAPTOP", K280&gt;=21,"PHONE",K280&gt;=16,"RADIO",K280&gt;=11,"WRISTWATCH",K280&gt;=6,"T-SHIRT",K280&lt;=1,"KEYHOLDER")</f>
        <v>WRISTWATCH</v>
      </c>
    </row>
    <row r="281" spans="1:12" x14ac:dyDescent="0.25">
      <c r="A281" s="1">
        <v>380</v>
      </c>
      <c r="B281" s="1">
        <v>10062</v>
      </c>
      <c r="C281" s="2" t="str">
        <f>INDEX([1]Customer!B:B,MATCH([1]Order!B281,[1]Customer!A:A,0))</f>
        <v xml:space="preserve">    Josefa Effinger</v>
      </c>
      <c r="D281" s="2" t="str">
        <f>INDEX([1]Customer!C:C,MATCH([1]Order!B281,[1]Customer!A:A,0))</f>
        <v>Male</v>
      </c>
      <c r="E281" s="2" t="str">
        <f>INDEX([1]Customer!D:D,MATCH([1]Order!B281,[1]Customer!A:A,0))</f>
        <v>Copenhagen</v>
      </c>
      <c r="F281" s="2" t="str">
        <f>INDEX([1]Customer!E:E,MATCH([1]Order!B281,[1]Customer!A:A,0))</f>
        <v>Denmark</v>
      </c>
      <c r="G281" s="2" t="str">
        <f>INDEX('[1]Pnone Number'!B:B,MATCH([1]Order!B281,[1]Customer!A:A,0))</f>
        <v>555-1362</v>
      </c>
      <c r="H281" s="2" t="str">
        <f>_xlfn.XLOOKUP([1]Order!B281,'[1]Pnone Number'!A:A,'[1]Pnone Number'!B:B,"Not Found")</f>
        <v>555-1356</v>
      </c>
      <c r="I281" s="3">
        <v>41392</v>
      </c>
      <c r="J281" s="1" t="s">
        <v>18</v>
      </c>
      <c r="K281" s="1">
        <v>7</v>
      </c>
      <c r="L281" t="str" cm="1">
        <f t="array" ref="L281">_xlfn.IFS(K281&gt;=26,"LAPTOP", K281&gt;=21,"PHONE",K281&gt;=16,"RADIO",K281&gt;=11,"WRISTWATCH",K281&gt;=6,"T-SHIRT",K281&lt;=1,"KEYHOLDER")</f>
        <v>T-SHIRT</v>
      </c>
    </row>
    <row r="282" spans="1:12" x14ac:dyDescent="0.25">
      <c r="A282" s="1">
        <v>381</v>
      </c>
      <c r="B282" s="1">
        <v>10050</v>
      </c>
      <c r="C282" s="2" t="str">
        <f>INDEX([1]Customer!B:B,MATCH([1]Order!B282,[1]Customer!A:A,0))</f>
        <v xml:space="preserve">    Christen Donnelly</v>
      </c>
      <c r="D282" s="2" t="str">
        <f>INDEX([1]Customer!C:C,MATCH([1]Order!B282,[1]Customer!A:A,0))</f>
        <v>Female</v>
      </c>
      <c r="E282" s="2" t="str">
        <f>INDEX([1]Customer!D:D,MATCH([1]Order!B282,[1]Customer!A:A,0))</f>
        <v>Shenyang</v>
      </c>
      <c r="F282" s="2" t="str">
        <f>INDEX([1]Customer!E:E,MATCH([1]Order!B282,[1]Customer!A:A,0))</f>
        <v>China</v>
      </c>
      <c r="G282" s="2" t="str">
        <f>INDEX('[1]Pnone Number'!B:B,MATCH([1]Order!B282,[1]Customer!A:A,0))</f>
        <v>555-1336</v>
      </c>
      <c r="H282" s="2" t="str">
        <f>_xlfn.XLOOKUP([1]Order!B282,'[1]Pnone Number'!A:A,'[1]Pnone Number'!B:B,"Not Found")</f>
        <v>555-1332</v>
      </c>
      <c r="I282" s="3">
        <v>40680</v>
      </c>
      <c r="J282" s="1" t="s">
        <v>18</v>
      </c>
      <c r="K282" s="1">
        <v>24</v>
      </c>
      <c r="L282" t="str" cm="1">
        <f t="array" ref="L282">_xlfn.IFS(K282&gt;=26,"LAPTOP", K282&gt;=21,"PHONE",K282&gt;=16,"RADIO",K282&gt;=11,"WRISTWATCH",K282&gt;=6,"T-SHIRT",K282&lt;=1,"KEYHOLDER")</f>
        <v>PHONE</v>
      </c>
    </row>
    <row r="283" spans="1:12" x14ac:dyDescent="0.25">
      <c r="A283" s="1">
        <v>382</v>
      </c>
      <c r="B283" s="1">
        <v>10145</v>
      </c>
      <c r="C283" s="2" t="str">
        <f>INDEX([1]Customer!B:B,MATCH([1]Order!B283,[1]Customer!A:A,0))</f>
        <v xml:space="preserve">    Nicol Westerberg</v>
      </c>
      <c r="D283" s="2" t="str">
        <f>INDEX([1]Customer!C:C,MATCH([1]Order!B283,[1]Customer!A:A,0))</f>
        <v>Female</v>
      </c>
      <c r="E283" s="2" t="str">
        <f>INDEX([1]Customer!D:D,MATCH([1]Order!B283,[1]Customer!A:A,0))</f>
        <v>Shenyang</v>
      </c>
      <c r="F283" s="2" t="str">
        <f>INDEX([1]Customer!E:E,MATCH([1]Order!B283,[1]Customer!A:A,0))</f>
        <v>China</v>
      </c>
      <c r="G283" s="2" t="str">
        <f>INDEX('[1]Pnone Number'!B:B,MATCH([1]Order!B283,[1]Customer!A:A,0))</f>
        <v>555-1534</v>
      </c>
      <c r="H283" s="2" t="str">
        <f>_xlfn.XLOOKUP([1]Order!B283,'[1]Pnone Number'!A:A,'[1]Pnone Number'!B:B,"Not Found")</f>
        <v>555-1524</v>
      </c>
      <c r="I283" s="3">
        <v>40620</v>
      </c>
      <c r="J283" s="1" t="s">
        <v>17</v>
      </c>
      <c r="K283" s="1">
        <v>28</v>
      </c>
      <c r="L283" t="str" cm="1">
        <f t="array" ref="L283">_xlfn.IFS(K283&gt;=26,"LAPTOP", K283&gt;=21,"PHONE",K283&gt;=16,"RADIO",K283&gt;=11,"WRISTWATCH",K283&gt;=6,"T-SHIRT",K283&lt;=1,"KEYHOLDER")</f>
        <v>LAPTOP</v>
      </c>
    </row>
    <row r="284" spans="1:12" x14ac:dyDescent="0.25">
      <c r="A284" s="1">
        <v>383</v>
      </c>
      <c r="B284" s="1">
        <v>10097</v>
      </c>
      <c r="C284" s="2" t="str">
        <f>INDEX([1]Customer!B:B,MATCH([1]Order!B284,[1]Customer!A:A,0))</f>
        <v xml:space="preserve">    Bulah Kaplan</v>
      </c>
      <c r="D284" s="2" t="str">
        <f>INDEX([1]Customer!C:C,MATCH([1]Order!B284,[1]Customer!A:A,0))</f>
        <v>Female</v>
      </c>
      <c r="E284" s="2" t="str">
        <f>INDEX([1]Customer!D:D,MATCH([1]Order!B284,[1]Customer!A:A,0))</f>
        <v>Sapporo</v>
      </c>
      <c r="F284" s="2" t="str">
        <f>INDEX([1]Customer!E:E,MATCH([1]Order!B284,[1]Customer!A:A,0))</f>
        <v>Japan</v>
      </c>
      <c r="G284" s="2" t="str">
        <f>INDEX('[1]Pnone Number'!B:B,MATCH([1]Order!B284,[1]Customer!A:A,0))</f>
        <v>555-1436</v>
      </c>
      <c r="H284" s="2" t="str">
        <f>_xlfn.XLOOKUP([1]Order!B284,'[1]Pnone Number'!A:A,'[1]Pnone Number'!B:B,"Not Found")</f>
        <v>555-1428</v>
      </c>
      <c r="I284" s="3">
        <v>41085</v>
      </c>
      <c r="J284" s="1" t="s">
        <v>10</v>
      </c>
      <c r="K284" s="1">
        <v>18</v>
      </c>
      <c r="L284" t="str" cm="1">
        <f t="array" ref="L284">_xlfn.IFS(K284&gt;=26,"LAPTOP", K284&gt;=21,"PHONE",K284&gt;=16,"RADIO",K284&gt;=11,"WRISTWATCH",K284&gt;=6,"T-SHIRT",K284&lt;=1,"KEYHOLDER")</f>
        <v>RADIO</v>
      </c>
    </row>
    <row r="285" spans="1:12" x14ac:dyDescent="0.25">
      <c r="A285" s="1">
        <v>384</v>
      </c>
      <c r="B285" s="1">
        <v>10026</v>
      </c>
      <c r="C285" s="2" t="str">
        <f>INDEX([1]Customer!B:B,MATCH([1]Order!B285,[1]Customer!A:A,0))</f>
        <v xml:space="preserve">    Lennie Grasso</v>
      </c>
      <c r="D285" s="2" t="str">
        <f>INDEX([1]Customer!C:C,MATCH([1]Order!B285,[1]Customer!A:A,0))</f>
        <v>Male</v>
      </c>
      <c r="E285" s="2" t="str">
        <f>INDEX([1]Customer!D:D,MATCH([1]Order!B285,[1]Customer!A:A,0))</f>
        <v>Tianjin</v>
      </c>
      <c r="F285" s="2" t="str">
        <f>INDEX([1]Customer!E:E,MATCH([1]Order!B285,[1]Customer!A:A,0))</f>
        <v>China</v>
      </c>
      <c r="G285" s="2" t="str">
        <f>INDEX('[1]Pnone Number'!B:B,MATCH([1]Order!B285,[1]Customer!A:A,0))</f>
        <v>555-1288</v>
      </c>
      <c r="H285" s="2" t="str">
        <f>_xlfn.XLOOKUP([1]Order!B285,'[1]Pnone Number'!A:A,'[1]Pnone Number'!B:B,"Not Found")</f>
        <v>555-1284</v>
      </c>
      <c r="I285" s="3">
        <v>41552</v>
      </c>
      <c r="J285" s="1" t="s">
        <v>11</v>
      </c>
      <c r="K285" s="1">
        <v>5</v>
      </c>
      <c r="L285" t="s">
        <v>324</v>
      </c>
    </row>
    <row r="286" spans="1:12" x14ac:dyDescent="0.25">
      <c r="A286" s="1">
        <v>385</v>
      </c>
      <c r="B286" s="1">
        <v>10125</v>
      </c>
      <c r="C286" s="2" t="str">
        <f>INDEX([1]Customer!B:B,MATCH([1]Order!B286,[1]Customer!A:A,0))</f>
        <v xml:space="preserve">    Kyra Coffin</v>
      </c>
      <c r="D286" s="2" t="str">
        <f>INDEX([1]Customer!C:C,MATCH([1]Order!B286,[1]Customer!A:A,0))</f>
        <v>Female</v>
      </c>
      <c r="E286" s="2" t="str">
        <f>INDEX([1]Customer!D:D,MATCH([1]Order!B286,[1]Customer!A:A,0))</f>
        <v>Accra</v>
      </c>
      <c r="F286" s="2" t="str">
        <f>INDEX([1]Customer!E:E,MATCH([1]Order!B286,[1]Customer!A:A,0))</f>
        <v>Ghana</v>
      </c>
      <c r="G286" s="2" t="str">
        <f>INDEX('[1]Pnone Number'!B:B,MATCH([1]Order!B286,[1]Customer!A:A,0))</f>
        <v>555-1494</v>
      </c>
      <c r="H286" s="2" t="str">
        <f>_xlfn.XLOOKUP([1]Order!B286,'[1]Pnone Number'!A:A,'[1]Pnone Number'!B:B,"Not Found")</f>
        <v>555-1484</v>
      </c>
      <c r="I286" s="3">
        <v>40247</v>
      </c>
      <c r="J286" s="1" t="s">
        <v>19</v>
      </c>
      <c r="K286" s="1">
        <v>30</v>
      </c>
      <c r="L286" t="str" cm="1">
        <f t="array" ref="L286">_xlfn.IFS(K286&gt;=26,"LAPTOP", K286&gt;=21,"PHONE",K286&gt;=16,"RADIO",K286&gt;=11,"WRISTWATCH",K286&gt;=6,"T-SHIRT",K286&lt;=1,"KEYHOLDER")</f>
        <v>LAPTOP</v>
      </c>
    </row>
    <row r="287" spans="1:12" x14ac:dyDescent="0.25">
      <c r="A287" s="1">
        <v>386</v>
      </c>
      <c r="B287" s="1">
        <v>10072</v>
      </c>
      <c r="C287" s="2" t="str">
        <f>INDEX([1]Customer!B:B,MATCH([1]Order!B287,[1]Customer!A:A,0))</f>
        <v xml:space="preserve">    Artie Mendoza</v>
      </c>
      <c r="D287" s="2" t="str">
        <f>INDEX([1]Customer!C:C,MATCH([1]Order!B287,[1]Customer!A:A,0))</f>
        <v>Male</v>
      </c>
      <c r="E287" s="2" t="str">
        <f>INDEX([1]Customer!D:D,MATCH([1]Order!B287,[1]Customer!A:A,0))</f>
        <v>Mesa</v>
      </c>
      <c r="F287" s="2" t="str">
        <f>INDEX([1]Customer!E:E,MATCH([1]Order!B287,[1]Customer!A:A,0))</f>
        <v>USA</v>
      </c>
      <c r="G287" s="2" t="str">
        <f>INDEX('[1]Pnone Number'!B:B,MATCH([1]Order!B287,[1]Customer!A:A,0))</f>
        <v>555-1384</v>
      </c>
      <c r="H287" s="2" t="str">
        <f>_xlfn.XLOOKUP([1]Order!B287,'[1]Pnone Number'!A:A,'[1]Pnone Number'!B:B,"Not Found")</f>
        <v>555-1376</v>
      </c>
      <c r="I287" s="3">
        <v>41926</v>
      </c>
      <c r="J287" s="1" t="s">
        <v>12</v>
      </c>
      <c r="K287" s="1">
        <v>23</v>
      </c>
      <c r="L287" t="str" cm="1">
        <f t="array" ref="L287">_xlfn.IFS(K287&gt;=26,"LAPTOP", K287&gt;=21,"PHONE",K287&gt;=16,"RADIO",K287&gt;=11,"WRISTWATCH",K287&gt;=6,"T-SHIRT",K287&lt;=1,"KEYHOLDER")</f>
        <v>PHONE</v>
      </c>
    </row>
    <row r="288" spans="1:12" x14ac:dyDescent="0.25">
      <c r="A288" s="1">
        <v>387</v>
      </c>
      <c r="B288" s="1">
        <v>10092</v>
      </c>
      <c r="C288" s="2" t="str">
        <f>INDEX([1]Customer!B:B,MATCH([1]Order!B288,[1]Customer!A:A,0))</f>
        <v xml:space="preserve">    Percy Rizzuto</v>
      </c>
      <c r="D288" s="2" t="str">
        <f>INDEX([1]Customer!C:C,MATCH([1]Order!B288,[1]Customer!A:A,0))</f>
        <v>Female</v>
      </c>
      <c r="E288" s="2" t="str">
        <f>INDEX([1]Customer!D:D,MATCH([1]Order!B288,[1]Customer!A:A,0))</f>
        <v>Tashkent</v>
      </c>
      <c r="F288" s="2" t="str">
        <f>INDEX([1]Customer!E:E,MATCH([1]Order!B288,[1]Customer!A:A,0))</f>
        <v>Uzbekistan</v>
      </c>
      <c r="G288" s="2" t="str">
        <f>INDEX('[1]Pnone Number'!B:B,MATCH([1]Order!B288,[1]Customer!A:A,0))</f>
        <v>555-1426</v>
      </c>
      <c r="H288" s="2" t="str">
        <f>_xlfn.XLOOKUP([1]Order!B288,'[1]Pnone Number'!A:A,'[1]Pnone Number'!B:B,"Not Found")</f>
        <v>555-1418</v>
      </c>
      <c r="I288" s="3">
        <v>41487</v>
      </c>
      <c r="J288" s="1" t="s">
        <v>11</v>
      </c>
      <c r="K288" s="1">
        <v>22</v>
      </c>
      <c r="L288" t="str" cm="1">
        <f t="array" ref="L288">_xlfn.IFS(K288&gt;=26,"LAPTOP", K288&gt;=21,"PHONE",K288&gt;=16,"RADIO",K288&gt;=11,"WRISTWATCH",K288&gt;=6,"T-SHIRT",K288&lt;=1,"KEYHOLDER")</f>
        <v>PHONE</v>
      </c>
    </row>
    <row r="289" spans="1:12" x14ac:dyDescent="0.25">
      <c r="A289" s="1">
        <v>388</v>
      </c>
      <c r="B289" s="1">
        <v>10049</v>
      </c>
      <c r="C289" s="2" t="str">
        <f>INDEX([1]Customer!B:B,MATCH([1]Order!B289,[1]Customer!A:A,0))</f>
        <v xml:space="preserve">    Terresa Murrieta</v>
      </c>
      <c r="D289" s="2" t="str">
        <f>INDEX([1]Customer!C:C,MATCH([1]Order!B289,[1]Customer!A:A,0))</f>
        <v>Female</v>
      </c>
      <c r="E289" s="2" t="str">
        <f>INDEX([1]Customer!D:D,MATCH([1]Order!B289,[1]Customer!A:A,0))</f>
        <v>Milan</v>
      </c>
      <c r="F289" s="2" t="str">
        <f>INDEX([1]Customer!E:E,MATCH([1]Order!B289,[1]Customer!A:A,0))</f>
        <v>Italy</v>
      </c>
      <c r="G289" s="2" t="str">
        <f>INDEX('[1]Pnone Number'!B:B,MATCH([1]Order!B289,[1]Customer!A:A,0))</f>
        <v>555-1334</v>
      </c>
      <c r="H289" s="2" t="str">
        <f>_xlfn.XLOOKUP([1]Order!B289,'[1]Pnone Number'!A:A,'[1]Pnone Number'!B:B,"Not Found")</f>
        <v>555-1330</v>
      </c>
      <c r="I289" s="3">
        <v>40894</v>
      </c>
      <c r="J289" s="1" t="s">
        <v>14</v>
      </c>
      <c r="K289" s="1">
        <v>5</v>
      </c>
      <c r="L289" t="s">
        <v>324</v>
      </c>
    </row>
    <row r="290" spans="1:12" x14ac:dyDescent="0.25">
      <c r="A290" s="1">
        <v>389</v>
      </c>
      <c r="B290" s="1">
        <v>10036</v>
      </c>
      <c r="C290" s="2" t="str">
        <f>INDEX([1]Customer!B:B,MATCH([1]Order!B290,[1]Customer!A:A,0))</f>
        <v xml:space="preserve">    Cathern Howey</v>
      </c>
      <c r="D290" s="2" t="str">
        <f>INDEX([1]Customer!C:C,MATCH([1]Order!B290,[1]Customer!A:A,0))</f>
        <v>Female</v>
      </c>
      <c r="E290" s="2" t="str">
        <f>INDEX([1]Customer!D:D,MATCH([1]Order!B290,[1]Customer!A:A,0))</f>
        <v>Copenhagen</v>
      </c>
      <c r="F290" s="2" t="str">
        <f>INDEX([1]Customer!E:E,MATCH([1]Order!B290,[1]Customer!A:A,0))</f>
        <v>Denmark</v>
      </c>
      <c r="G290" s="2" t="str">
        <f>INDEX('[1]Pnone Number'!B:B,MATCH([1]Order!B290,[1]Customer!A:A,0))</f>
        <v>555-1308</v>
      </c>
      <c r="H290" s="2" t="str">
        <f>_xlfn.XLOOKUP([1]Order!B290,'[1]Pnone Number'!A:A,'[1]Pnone Number'!B:B,"Not Found")</f>
        <v>555-1304</v>
      </c>
      <c r="I290" s="3">
        <v>40414</v>
      </c>
      <c r="J290" s="1" t="s">
        <v>19</v>
      </c>
      <c r="K290" s="1">
        <v>2</v>
      </c>
      <c r="L290" t="s">
        <v>324</v>
      </c>
    </row>
    <row r="291" spans="1:12" x14ac:dyDescent="0.25">
      <c r="A291" s="1">
        <v>390</v>
      </c>
      <c r="B291" s="1">
        <v>10051</v>
      </c>
      <c r="C291" s="2" t="str">
        <f>INDEX([1]Customer!B:B,MATCH([1]Order!B291,[1]Customer!A:A,0))</f>
        <v xml:space="preserve">    Madge Freudenthal</v>
      </c>
      <c r="D291" s="2" t="str">
        <f>INDEX([1]Customer!C:C,MATCH([1]Order!B291,[1]Customer!A:A,0))</f>
        <v>Female</v>
      </c>
      <c r="E291" s="2" t="str">
        <f>INDEX([1]Customer!D:D,MATCH([1]Order!B291,[1]Customer!A:A,0))</f>
        <v>Dallas</v>
      </c>
      <c r="F291" s="2" t="str">
        <f>INDEX([1]Customer!E:E,MATCH([1]Order!B291,[1]Customer!A:A,0))</f>
        <v>USA</v>
      </c>
      <c r="G291" s="2" t="str">
        <f>INDEX('[1]Pnone Number'!B:B,MATCH([1]Order!B291,[1]Customer!A:A,0))</f>
        <v>555-1338</v>
      </c>
      <c r="H291" s="2" t="str">
        <f>_xlfn.XLOOKUP([1]Order!B291,'[1]Pnone Number'!A:A,'[1]Pnone Number'!B:B,"Not Found")</f>
        <v>555-1334</v>
      </c>
      <c r="I291" s="3">
        <v>41727</v>
      </c>
      <c r="J291" s="1" t="s">
        <v>12</v>
      </c>
      <c r="K291" s="1">
        <v>9</v>
      </c>
      <c r="L291" t="str" cm="1">
        <f t="array" ref="L291">_xlfn.IFS(K291&gt;=26,"LAPTOP", K291&gt;=21,"PHONE",K291&gt;=16,"RADIO",K291&gt;=11,"WRISTWATCH",K291&gt;=6,"T-SHIRT",K291&lt;=1,"KEYHOLDER")</f>
        <v>T-SHIRT</v>
      </c>
    </row>
    <row r="292" spans="1:12" x14ac:dyDescent="0.25">
      <c r="A292" s="1">
        <v>391</v>
      </c>
      <c r="B292" s="1">
        <v>10100</v>
      </c>
      <c r="C292" s="2" t="str">
        <f>INDEX([1]Customer!B:B,MATCH([1]Order!B292,[1]Customer!A:A,0))</f>
        <v xml:space="preserve">    Patrick Manuel</v>
      </c>
      <c r="D292" s="2" t="str">
        <f>INDEX([1]Customer!C:C,MATCH([1]Order!B292,[1]Customer!A:A,0))</f>
        <v>Male</v>
      </c>
      <c r="E292" s="2" t="str">
        <f>INDEX([1]Customer!D:D,MATCH([1]Order!B292,[1]Customer!A:A,0))</f>
        <v>Warsaw</v>
      </c>
      <c r="F292" s="2" t="str">
        <f>INDEX([1]Customer!E:E,MATCH([1]Order!B292,[1]Customer!A:A,0))</f>
        <v>Poland</v>
      </c>
      <c r="G292" s="2" t="str">
        <f>INDEX('[1]Pnone Number'!B:B,MATCH([1]Order!B292,[1]Customer!A:A,0))</f>
        <v>555-1442</v>
      </c>
      <c r="H292" s="2" t="str">
        <f>_xlfn.XLOOKUP([1]Order!B292,'[1]Pnone Number'!A:A,'[1]Pnone Number'!B:B,"Not Found")</f>
        <v>555-1434</v>
      </c>
      <c r="I292" s="3">
        <v>41259</v>
      </c>
      <c r="J292" s="1" t="s">
        <v>15</v>
      </c>
      <c r="K292" s="1">
        <v>9</v>
      </c>
      <c r="L292" t="str" cm="1">
        <f t="array" ref="L292">_xlfn.IFS(K292&gt;=26,"LAPTOP", K292&gt;=21,"PHONE",K292&gt;=16,"RADIO",K292&gt;=11,"WRISTWATCH",K292&gt;=6,"T-SHIRT",K292&lt;=1,"KEYHOLDER")</f>
        <v>T-SHIRT</v>
      </c>
    </row>
    <row r="293" spans="1:12" x14ac:dyDescent="0.25">
      <c r="A293" s="1">
        <v>392</v>
      </c>
      <c r="B293" s="1">
        <v>10103</v>
      </c>
      <c r="C293" s="2" t="str">
        <f>INDEX([1]Customer!B:B,MATCH([1]Order!B293,[1]Customer!A:A,0))</f>
        <v xml:space="preserve">    Kit Platner</v>
      </c>
      <c r="D293" s="2" t="str">
        <f>INDEX([1]Customer!C:C,MATCH([1]Order!B293,[1]Customer!A:A,0))</f>
        <v>Male</v>
      </c>
      <c r="E293" s="2" t="str">
        <f>INDEX([1]Customer!D:D,MATCH([1]Order!B293,[1]Customer!A:A,0))</f>
        <v>Hamburg</v>
      </c>
      <c r="F293" s="2" t="str">
        <f>INDEX([1]Customer!E:E,MATCH([1]Order!B293,[1]Customer!A:A,0))</f>
        <v>Germany</v>
      </c>
      <c r="G293" s="2" t="str">
        <f>INDEX('[1]Pnone Number'!B:B,MATCH([1]Order!B293,[1]Customer!A:A,0))</f>
        <v>555-1448</v>
      </c>
      <c r="H293" s="2" t="str">
        <f>_xlfn.XLOOKUP([1]Order!B293,'[1]Pnone Number'!A:A,'[1]Pnone Number'!B:B,"Not Found")</f>
        <v>555-1440</v>
      </c>
      <c r="I293" s="3">
        <v>40892</v>
      </c>
      <c r="J293" s="1" t="s">
        <v>12</v>
      </c>
      <c r="K293" s="1">
        <v>12</v>
      </c>
      <c r="L293" t="str" cm="1">
        <f t="array" ref="L293">_xlfn.IFS(K293&gt;=26,"LAPTOP", K293&gt;=21,"PHONE",K293&gt;=16,"RADIO",K293&gt;=11,"WRISTWATCH",K293&gt;=6,"T-SHIRT",K293&lt;=1,"KEYHOLDER")</f>
        <v>WRISTWATCH</v>
      </c>
    </row>
    <row r="294" spans="1:12" x14ac:dyDescent="0.25">
      <c r="A294" s="1">
        <v>393</v>
      </c>
      <c r="B294" s="1">
        <v>10045</v>
      </c>
      <c r="C294" s="2" t="str">
        <f>INDEX([1]Customer!B:B,MATCH([1]Order!B294,[1]Customer!A:A,0))</f>
        <v xml:space="preserve">    Foster Czaja</v>
      </c>
      <c r="D294" s="2" t="str">
        <f>INDEX([1]Customer!C:C,MATCH([1]Order!B294,[1]Customer!A:A,0))</f>
        <v>Male</v>
      </c>
      <c r="E294" s="2" t="str">
        <f>INDEX([1]Customer!D:D,MATCH([1]Order!B294,[1]Customer!A:A,0))</f>
        <v>Madrid</v>
      </c>
      <c r="F294" s="2" t="str">
        <f>INDEX([1]Customer!E:E,MATCH([1]Order!B294,[1]Customer!A:A,0))</f>
        <v>Spain</v>
      </c>
      <c r="G294" s="2" t="str">
        <f>INDEX('[1]Pnone Number'!B:B,MATCH([1]Order!B294,[1]Customer!A:A,0))</f>
        <v>555-1326</v>
      </c>
      <c r="H294" s="2" t="str">
        <f>_xlfn.XLOOKUP([1]Order!B294,'[1]Pnone Number'!A:A,'[1]Pnone Number'!B:B,"Not Found")</f>
        <v>555-1322</v>
      </c>
      <c r="I294" s="3">
        <v>42204</v>
      </c>
      <c r="J294" s="1" t="s">
        <v>11</v>
      </c>
      <c r="K294" s="1">
        <v>22</v>
      </c>
      <c r="L294" t="str" cm="1">
        <f t="array" ref="L294">_xlfn.IFS(K294&gt;=26,"LAPTOP", K294&gt;=21,"PHONE",K294&gt;=16,"RADIO",K294&gt;=11,"WRISTWATCH",K294&gt;=6,"T-SHIRT",K294&lt;=1,"KEYHOLDER")</f>
        <v>PHONE</v>
      </c>
    </row>
    <row r="295" spans="1:12" x14ac:dyDescent="0.25">
      <c r="A295" s="1">
        <v>394</v>
      </c>
      <c r="B295" s="1">
        <v>10016</v>
      </c>
      <c r="C295" s="2" t="str">
        <f>INDEX([1]Customer!B:B,MATCH([1]Order!B295,[1]Customer!A:A,0))</f>
        <v xml:space="preserve">    Myung Koons</v>
      </c>
      <c r="D295" s="2" t="str">
        <f>INDEX([1]Customer!C:C,MATCH([1]Order!B295,[1]Customer!A:A,0))</f>
        <v>Female</v>
      </c>
      <c r="E295" s="2" t="str">
        <f>INDEX([1]Customer!D:D,MATCH([1]Order!B295,[1]Customer!A:A,0))</f>
        <v>Rio de Janeiro</v>
      </c>
      <c r="F295" s="2" t="str">
        <f>INDEX([1]Customer!E:E,MATCH([1]Order!B295,[1]Customer!A:A,0))</f>
        <v>Brazil</v>
      </c>
      <c r="G295" s="2" t="str">
        <f>INDEX('[1]Pnone Number'!B:B,MATCH([1]Order!B295,[1]Customer!A:A,0))</f>
        <v>555-1266</v>
      </c>
      <c r="H295" s="2" t="str">
        <f>_xlfn.XLOOKUP([1]Order!B295,'[1]Pnone Number'!A:A,'[1]Pnone Number'!B:B,"Not Found")</f>
        <v>555-1264</v>
      </c>
      <c r="I295" s="3">
        <v>40706</v>
      </c>
      <c r="J295" s="1" t="s">
        <v>19</v>
      </c>
      <c r="K295" s="1">
        <v>9</v>
      </c>
      <c r="L295" t="str" cm="1">
        <f t="array" ref="L295">_xlfn.IFS(K295&gt;=26,"LAPTOP", K295&gt;=21,"PHONE",K295&gt;=16,"RADIO",K295&gt;=11,"WRISTWATCH",K295&gt;=6,"T-SHIRT",K295&lt;=1,"KEYHOLDER")</f>
        <v>T-SHIRT</v>
      </c>
    </row>
    <row r="296" spans="1:12" x14ac:dyDescent="0.25">
      <c r="A296" s="1">
        <v>395</v>
      </c>
      <c r="B296" s="1">
        <v>10064</v>
      </c>
      <c r="C296" s="2" t="str">
        <f>INDEX([1]Customer!B:B,MATCH([1]Order!B296,[1]Customer!A:A,0))</f>
        <v xml:space="preserve">    Damian Nedeau</v>
      </c>
      <c r="D296" s="2" t="str">
        <f>INDEX([1]Customer!C:C,MATCH([1]Order!B296,[1]Customer!A:A,0))</f>
        <v>Male</v>
      </c>
      <c r="E296" s="2" t="str">
        <f>INDEX([1]Customer!D:D,MATCH([1]Order!B296,[1]Customer!A:A,0))</f>
        <v>Riverside</v>
      </c>
      <c r="F296" s="2" t="str">
        <f>INDEX([1]Customer!E:E,MATCH([1]Order!B296,[1]Customer!A:A,0))</f>
        <v>USA</v>
      </c>
      <c r="G296" s="2" t="str">
        <f>INDEX('[1]Pnone Number'!B:B,MATCH([1]Order!B296,[1]Customer!A:A,0))</f>
        <v>555-1366</v>
      </c>
      <c r="H296" s="2" t="str">
        <f>_xlfn.XLOOKUP([1]Order!B296,'[1]Pnone Number'!A:A,'[1]Pnone Number'!B:B,"Not Found")</f>
        <v>555-1360</v>
      </c>
      <c r="I296" s="3">
        <v>40392</v>
      </c>
      <c r="J296" s="1" t="s">
        <v>15</v>
      </c>
      <c r="K296" s="1">
        <v>23</v>
      </c>
      <c r="L296" t="str" cm="1">
        <f t="array" ref="L296">_xlfn.IFS(K296&gt;=26,"LAPTOP", K296&gt;=21,"PHONE",K296&gt;=16,"RADIO",K296&gt;=11,"WRISTWATCH",K296&gt;=6,"T-SHIRT",K296&lt;=1,"KEYHOLDER")</f>
        <v>PHONE</v>
      </c>
    </row>
    <row r="297" spans="1:12" x14ac:dyDescent="0.25">
      <c r="A297" s="1">
        <v>396</v>
      </c>
      <c r="B297" s="1">
        <v>10071</v>
      </c>
      <c r="C297" s="2" t="str">
        <f>INDEX([1]Customer!B:B,MATCH([1]Order!B297,[1]Customer!A:A,0))</f>
        <v xml:space="preserve">    Alex Turnbull</v>
      </c>
      <c r="D297" s="2" t="str">
        <f>INDEX([1]Customer!C:C,MATCH([1]Order!B297,[1]Customer!A:A,0))</f>
        <v>Male</v>
      </c>
      <c r="E297" s="2" t="str">
        <f>INDEX([1]Customer!D:D,MATCH([1]Order!B297,[1]Customer!A:A,0))</f>
        <v>Recife</v>
      </c>
      <c r="F297" s="2" t="str">
        <f>INDEX([1]Customer!E:E,MATCH([1]Order!B297,[1]Customer!A:A,0))</f>
        <v>Brazil</v>
      </c>
      <c r="G297" s="2" t="str">
        <f>INDEX('[1]Pnone Number'!B:B,MATCH([1]Order!B297,[1]Customer!A:A,0))</f>
        <v>555-1382</v>
      </c>
      <c r="H297" s="2" t="str">
        <f>_xlfn.XLOOKUP([1]Order!B297,'[1]Pnone Number'!A:A,'[1]Pnone Number'!B:B,"Not Found")</f>
        <v>555-1374</v>
      </c>
      <c r="I297" s="3">
        <v>40435</v>
      </c>
      <c r="J297" s="1" t="s">
        <v>13</v>
      </c>
      <c r="K297" s="1">
        <v>23</v>
      </c>
      <c r="L297" t="str" cm="1">
        <f t="array" ref="L297">_xlfn.IFS(K297&gt;=26,"LAPTOP", K297&gt;=21,"PHONE",K297&gt;=16,"RADIO",K297&gt;=11,"WRISTWATCH",K297&gt;=6,"T-SHIRT",K297&lt;=1,"KEYHOLDER")</f>
        <v>PHONE</v>
      </c>
    </row>
    <row r="298" spans="1:12" x14ac:dyDescent="0.25">
      <c r="A298" s="1">
        <v>397</v>
      </c>
      <c r="B298" s="1">
        <v>10122</v>
      </c>
      <c r="C298" s="2" t="str">
        <f>INDEX([1]Customer!B:B,MATCH([1]Order!B298,[1]Customer!A:A,0))</f>
        <v xml:space="preserve">    Mark Macy</v>
      </c>
      <c r="D298" s="2" t="str">
        <f>INDEX([1]Customer!C:C,MATCH([1]Order!B298,[1]Customer!A:A,0))</f>
        <v>Male</v>
      </c>
      <c r="E298" s="2" t="str">
        <f>INDEX([1]Customer!D:D,MATCH([1]Order!B298,[1]Customer!A:A,0))</f>
        <v>Brisbane</v>
      </c>
      <c r="F298" s="2" t="str">
        <f>INDEX([1]Customer!E:E,MATCH([1]Order!B298,[1]Customer!A:A,0))</f>
        <v>Australia</v>
      </c>
      <c r="G298" s="2" t="str">
        <f>INDEX('[1]Pnone Number'!B:B,MATCH([1]Order!B298,[1]Customer!A:A,0))</f>
        <v>555-1488</v>
      </c>
      <c r="H298" s="2" t="str">
        <f>_xlfn.XLOOKUP([1]Order!B298,'[1]Pnone Number'!A:A,'[1]Pnone Number'!B:B,"Not Found")</f>
        <v>555-1478</v>
      </c>
      <c r="I298" s="3">
        <v>42119</v>
      </c>
      <c r="J298" s="1" t="s">
        <v>15</v>
      </c>
      <c r="K298" s="1">
        <v>21</v>
      </c>
      <c r="L298" t="str" cm="1">
        <f t="array" ref="L298">_xlfn.IFS(K298&gt;=26,"LAPTOP", K298&gt;=21,"PHONE",K298&gt;=16,"RADIO",K298&gt;=11,"WRISTWATCH",K298&gt;=6,"T-SHIRT",K298&lt;=1,"KEYHOLDER")</f>
        <v>PHONE</v>
      </c>
    </row>
    <row r="299" spans="1:12" x14ac:dyDescent="0.25">
      <c r="A299" s="1">
        <v>398</v>
      </c>
      <c r="B299" s="1">
        <v>10120</v>
      </c>
      <c r="C299" s="2" t="str">
        <f>INDEX([1]Customer!B:B,MATCH([1]Order!B299,[1]Customer!A:A,0))</f>
        <v xml:space="preserve">    Iris Delosantos</v>
      </c>
      <c r="D299" s="2" t="str">
        <f>INDEX([1]Customer!C:C,MATCH([1]Order!B299,[1]Customer!A:A,0))</f>
        <v>Female</v>
      </c>
      <c r="E299" s="2" t="str">
        <f>INDEX([1]Customer!D:D,MATCH([1]Order!B299,[1]Customer!A:A,0))</f>
        <v xml:space="preserve">Damman </v>
      </c>
      <c r="F299" s="2" t="str">
        <f>INDEX([1]Customer!E:E,MATCH([1]Order!B299,[1]Customer!A:A,0))</f>
        <v>Saudi Arabia</v>
      </c>
      <c r="G299" s="2" t="str">
        <f>INDEX('[1]Pnone Number'!B:B,MATCH([1]Order!B299,[1]Customer!A:A,0))</f>
        <v>555-1484</v>
      </c>
      <c r="H299" s="2" t="str">
        <f>_xlfn.XLOOKUP([1]Order!B299,'[1]Pnone Number'!A:A,'[1]Pnone Number'!B:B,"Not Found")</f>
        <v>555-1474</v>
      </c>
      <c r="I299" s="3">
        <v>40677</v>
      </c>
      <c r="J299" s="1" t="s">
        <v>12</v>
      </c>
      <c r="K299" s="1">
        <v>20</v>
      </c>
      <c r="L299" t="str" cm="1">
        <f t="array" ref="L299">_xlfn.IFS(K299&gt;=26,"LAPTOP", K299&gt;=21,"PHONE",K299&gt;=16,"RADIO",K299&gt;=11,"WRISTWATCH",K299&gt;=6,"T-SHIRT",K299&lt;=1,"KEYHOLDER")</f>
        <v>RADIO</v>
      </c>
    </row>
    <row r="300" spans="1:12" x14ac:dyDescent="0.25">
      <c r="A300" s="1">
        <v>399</v>
      </c>
      <c r="B300" s="1">
        <v>10092</v>
      </c>
      <c r="C300" s="2" t="str">
        <f>INDEX([1]Customer!B:B,MATCH([1]Order!B300,[1]Customer!A:A,0))</f>
        <v xml:space="preserve">    Percy Rizzuto</v>
      </c>
      <c r="D300" s="2" t="str">
        <f>INDEX([1]Customer!C:C,MATCH([1]Order!B300,[1]Customer!A:A,0))</f>
        <v>Female</v>
      </c>
      <c r="E300" s="2" t="str">
        <f>INDEX([1]Customer!D:D,MATCH([1]Order!B300,[1]Customer!A:A,0))</f>
        <v>Tashkent</v>
      </c>
      <c r="F300" s="2" t="str">
        <f>INDEX([1]Customer!E:E,MATCH([1]Order!B300,[1]Customer!A:A,0))</f>
        <v>Uzbekistan</v>
      </c>
      <c r="G300" s="2" t="str">
        <f>INDEX('[1]Pnone Number'!B:B,MATCH([1]Order!B300,[1]Customer!A:A,0))</f>
        <v>555-1426</v>
      </c>
      <c r="H300" s="2" t="str">
        <f>_xlfn.XLOOKUP([1]Order!B300,'[1]Pnone Number'!A:A,'[1]Pnone Number'!B:B,"Not Found")</f>
        <v>555-1418</v>
      </c>
      <c r="I300" s="3">
        <v>42334</v>
      </c>
      <c r="J300" s="1" t="s">
        <v>17</v>
      </c>
      <c r="K300" s="1">
        <v>9</v>
      </c>
      <c r="L300" t="str" cm="1">
        <f t="array" ref="L300">_xlfn.IFS(K300&gt;=26,"LAPTOP", K300&gt;=21,"PHONE",K300&gt;=16,"RADIO",K300&gt;=11,"WRISTWATCH",K300&gt;=6,"T-SHIRT",K300&lt;=1,"KEYHOLDER")</f>
        <v>T-SHIRT</v>
      </c>
    </row>
    <row r="301" spans="1:12" x14ac:dyDescent="0.25">
      <c r="A301" s="1">
        <v>400</v>
      </c>
      <c r="B301" s="1">
        <v>10077</v>
      </c>
      <c r="C301" s="2" t="str">
        <f>INDEX([1]Customer!B:B,MATCH([1]Order!B301,[1]Customer!A:A,0))</f>
        <v xml:space="preserve">    Theresia Folk</v>
      </c>
      <c r="D301" s="2" t="str">
        <f>INDEX([1]Customer!C:C,MATCH([1]Order!B301,[1]Customer!A:A,0))</f>
        <v>Female</v>
      </c>
      <c r="E301" s="2" t="str">
        <f>INDEX([1]Customer!D:D,MATCH([1]Order!B301,[1]Customer!A:A,0))</f>
        <v>Seattle</v>
      </c>
      <c r="F301" s="2" t="str">
        <f>INDEX([1]Customer!E:E,MATCH([1]Order!B301,[1]Customer!A:A,0))</f>
        <v>USA</v>
      </c>
      <c r="G301" s="2" t="str">
        <f>INDEX('[1]Pnone Number'!B:B,MATCH([1]Order!B301,[1]Customer!A:A,0))</f>
        <v>555-1394</v>
      </c>
      <c r="H301" s="2" t="str">
        <f>_xlfn.XLOOKUP([1]Order!B301,'[1]Pnone Number'!A:A,'[1]Pnone Number'!B:B,"Not Found")</f>
        <v>555-1386</v>
      </c>
      <c r="I301" s="3">
        <v>41835</v>
      </c>
      <c r="J301" s="1" t="s">
        <v>15</v>
      </c>
      <c r="K301" s="1">
        <v>28</v>
      </c>
      <c r="L301" t="str" cm="1">
        <f t="array" ref="L301">_xlfn.IFS(K301&gt;=26,"LAPTOP", K301&gt;=21,"PHONE",K301&gt;=16,"RADIO",K301&gt;=11,"WRISTWATCH",K301&gt;=6,"T-SHIRT",K301&lt;=1,"KEYHOLDER")</f>
        <v>LAPTOP</v>
      </c>
    </row>
    <row r="302" spans="1:12" x14ac:dyDescent="0.25">
      <c r="A302" s="1">
        <v>401</v>
      </c>
      <c r="B302" s="1">
        <v>10016</v>
      </c>
      <c r="C302" s="2" t="str">
        <f>INDEX([1]Customer!B:B,MATCH([1]Order!B302,[1]Customer!A:A,0))</f>
        <v xml:space="preserve">    Myung Koons</v>
      </c>
      <c r="D302" s="2" t="str">
        <f>INDEX([1]Customer!C:C,MATCH([1]Order!B302,[1]Customer!A:A,0))</f>
        <v>Female</v>
      </c>
      <c r="E302" s="2" t="str">
        <f>INDEX([1]Customer!D:D,MATCH([1]Order!B302,[1]Customer!A:A,0))</f>
        <v>Rio de Janeiro</v>
      </c>
      <c r="F302" s="2" t="str">
        <f>INDEX([1]Customer!E:E,MATCH([1]Order!B302,[1]Customer!A:A,0))</f>
        <v>Brazil</v>
      </c>
      <c r="G302" s="2" t="str">
        <f>INDEX('[1]Pnone Number'!B:B,MATCH([1]Order!B302,[1]Customer!A:A,0))</f>
        <v>555-1266</v>
      </c>
      <c r="H302" s="2" t="str">
        <f>_xlfn.XLOOKUP([1]Order!B302,'[1]Pnone Number'!A:A,'[1]Pnone Number'!B:B,"Not Found")</f>
        <v>555-1264</v>
      </c>
      <c r="I302" s="3">
        <v>42047</v>
      </c>
      <c r="J302" s="1" t="s">
        <v>19</v>
      </c>
      <c r="K302" s="1">
        <v>13</v>
      </c>
      <c r="L302" t="str" cm="1">
        <f t="array" ref="L302">_xlfn.IFS(K302&gt;=26,"LAPTOP", K302&gt;=21,"PHONE",K302&gt;=16,"RADIO",K302&gt;=11,"WRISTWATCH",K302&gt;=6,"T-SHIRT",K302&lt;=1,"KEYHOLDER")</f>
        <v>WRISTWATCH</v>
      </c>
    </row>
    <row r="303" spans="1:12" x14ac:dyDescent="0.25">
      <c r="A303" s="1">
        <v>402</v>
      </c>
      <c r="B303" s="1">
        <v>10076</v>
      </c>
      <c r="C303" s="2" t="str">
        <f>INDEX([1]Customer!B:B,MATCH([1]Order!B303,[1]Customer!A:A,0))</f>
        <v xml:space="preserve">    Flora Zuniga</v>
      </c>
      <c r="D303" s="2" t="str">
        <f>INDEX([1]Customer!C:C,MATCH([1]Order!B303,[1]Customer!A:A,0))</f>
        <v>Female</v>
      </c>
      <c r="E303" s="2" t="str">
        <f>INDEX([1]Customer!D:D,MATCH([1]Order!B303,[1]Customer!A:A,0))</f>
        <v>Jeddah</v>
      </c>
      <c r="F303" s="2" t="str">
        <f>INDEX([1]Customer!E:E,MATCH([1]Order!B303,[1]Customer!A:A,0))</f>
        <v>Saudi Arabia</v>
      </c>
      <c r="G303" s="2" t="str">
        <f>INDEX('[1]Pnone Number'!B:B,MATCH([1]Order!B303,[1]Customer!A:A,0))</f>
        <v>555-1392</v>
      </c>
      <c r="H303" s="2" t="str">
        <f>_xlfn.XLOOKUP([1]Order!B303,'[1]Pnone Number'!A:A,'[1]Pnone Number'!B:B,"Not Found")</f>
        <v>555-1384</v>
      </c>
      <c r="I303" s="3">
        <v>42002</v>
      </c>
      <c r="J303" s="1" t="s">
        <v>10</v>
      </c>
      <c r="K303" s="1">
        <v>15</v>
      </c>
      <c r="L303" t="str" cm="1">
        <f t="array" ref="L303">_xlfn.IFS(K303&gt;=26,"LAPTOP", K303&gt;=21,"PHONE",K303&gt;=16,"RADIO",K303&gt;=11,"WRISTWATCH",K303&gt;=6,"T-SHIRT",K303&lt;=1,"KEYHOLDER")</f>
        <v>WRISTWATCH</v>
      </c>
    </row>
    <row r="304" spans="1:12" x14ac:dyDescent="0.25">
      <c r="A304" s="1">
        <v>403</v>
      </c>
      <c r="B304" s="1">
        <v>10108</v>
      </c>
      <c r="C304" s="2" t="str">
        <f>INDEX([1]Customer!B:B,MATCH([1]Order!B304,[1]Customer!A:A,0))</f>
        <v xml:space="preserve">    Margit Gardenhire</v>
      </c>
      <c r="D304" s="2" t="str">
        <f>INDEX([1]Customer!C:C,MATCH([1]Order!B304,[1]Customer!A:A,0))</f>
        <v>Female</v>
      </c>
      <c r="E304" s="2" t="str">
        <f>INDEX([1]Customer!D:D,MATCH([1]Order!B304,[1]Customer!A:A,0))</f>
        <v>Budapest</v>
      </c>
      <c r="F304" s="2" t="str">
        <f>INDEX([1]Customer!E:E,MATCH([1]Order!B304,[1]Customer!A:A,0))</f>
        <v>Hungary</v>
      </c>
      <c r="G304" s="2" t="str">
        <f>INDEX('[1]Pnone Number'!B:B,MATCH([1]Order!B304,[1]Customer!A:A,0))</f>
        <v>555-1458</v>
      </c>
      <c r="H304" s="2" t="str">
        <f>_xlfn.XLOOKUP([1]Order!B304,'[1]Pnone Number'!A:A,'[1]Pnone Number'!B:B,"Not Found")</f>
        <v>555-1450</v>
      </c>
      <c r="I304" s="3">
        <v>41842</v>
      </c>
      <c r="J304" s="1" t="s">
        <v>11</v>
      </c>
      <c r="K304" s="1">
        <v>17</v>
      </c>
      <c r="L304" t="str" cm="1">
        <f t="array" ref="L304">_xlfn.IFS(K304&gt;=26,"LAPTOP", K304&gt;=21,"PHONE",K304&gt;=16,"RADIO",K304&gt;=11,"WRISTWATCH",K304&gt;=6,"T-SHIRT",K304&lt;=1,"KEYHOLDER")</f>
        <v>RADIO</v>
      </c>
    </row>
    <row r="305" spans="1:12" x14ac:dyDescent="0.25">
      <c r="A305" s="1">
        <v>404</v>
      </c>
      <c r="B305" s="1">
        <v>10024</v>
      </c>
      <c r="C305" s="2" t="str">
        <f>INDEX([1]Customer!B:B,MATCH([1]Order!B305,[1]Customer!A:A,0))</f>
        <v xml:space="preserve">    Beata Smyth</v>
      </c>
      <c r="D305" s="2" t="str">
        <f>INDEX([1]Customer!C:C,MATCH([1]Order!B305,[1]Customer!A:A,0))</f>
        <v>Female</v>
      </c>
      <c r="E305" s="2" t="str">
        <f>INDEX([1]Customer!D:D,MATCH([1]Order!B305,[1]Customer!A:A,0))</f>
        <v>Ho Chi Minh City</v>
      </c>
      <c r="F305" s="2" t="str">
        <f>INDEX([1]Customer!E:E,MATCH([1]Order!B305,[1]Customer!A:A,0))</f>
        <v>Vietnam</v>
      </c>
      <c r="G305" s="2" t="str">
        <f>INDEX('[1]Pnone Number'!B:B,MATCH([1]Order!B305,[1]Customer!A:A,0))</f>
        <v>555-1284</v>
      </c>
      <c r="H305" s="2" t="str">
        <f>_xlfn.XLOOKUP([1]Order!B305,'[1]Pnone Number'!A:A,'[1]Pnone Number'!B:B,"Not Found")</f>
        <v>555-1280</v>
      </c>
      <c r="I305" s="3">
        <v>40371</v>
      </c>
      <c r="J305" s="1" t="s">
        <v>18</v>
      </c>
      <c r="K305" s="1">
        <v>5</v>
      </c>
      <c r="L305" t="s">
        <v>324</v>
      </c>
    </row>
    <row r="306" spans="1:12" x14ac:dyDescent="0.25">
      <c r="A306" s="1">
        <v>405</v>
      </c>
      <c r="B306" s="1">
        <v>10123</v>
      </c>
      <c r="C306" s="2" t="str">
        <f>INDEX([1]Customer!B:B,MATCH([1]Order!B306,[1]Customer!A:A,0))</f>
        <v xml:space="preserve">    Tamika Pritchett</v>
      </c>
      <c r="D306" s="2" t="str">
        <f>INDEX([1]Customer!C:C,MATCH([1]Order!B306,[1]Customer!A:A,0))</f>
        <v>Female</v>
      </c>
      <c r="E306" s="2" t="str">
        <f>INDEX([1]Customer!D:D,MATCH([1]Order!B306,[1]Customer!A:A,0))</f>
        <v>Riverside</v>
      </c>
      <c r="F306" s="2" t="str">
        <f>INDEX([1]Customer!E:E,MATCH([1]Order!B306,[1]Customer!A:A,0))</f>
        <v>USA</v>
      </c>
      <c r="G306" s="2" t="str">
        <f>INDEX('[1]Pnone Number'!B:B,MATCH([1]Order!B306,[1]Customer!A:A,0))</f>
        <v>555-1490</v>
      </c>
      <c r="H306" s="2" t="str">
        <f>_xlfn.XLOOKUP([1]Order!B306,'[1]Pnone Number'!A:A,'[1]Pnone Number'!B:B,"Not Found")</f>
        <v>555-1480</v>
      </c>
      <c r="I306" s="3">
        <v>40806</v>
      </c>
      <c r="J306" s="1" t="s">
        <v>11</v>
      </c>
      <c r="K306" s="1">
        <v>12</v>
      </c>
      <c r="L306" t="str" cm="1">
        <f t="array" ref="L306">_xlfn.IFS(K306&gt;=26,"LAPTOP", K306&gt;=21,"PHONE",K306&gt;=16,"RADIO",K306&gt;=11,"WRISTWATCH",K306&gt;=6,"T-SHIRT",K306&lt;=1,"KEYHOLDER")</f>
        <v>WRISTWATCH</v>
      </c>
    </row>
    <row r="307" spans="1:12" x14ac:dyDescent="0.25">
      <c r="A307" s="1">
        <v>406</v>
      </c>
      <c r="B307" s="1">
        <v>10108</v>
      </c>
      <c r="C307" s="2" t="str">
        <f>INDEX([1]Customer!B:B,MATCH([1]Order!B307,[1]Customer!A:A,0))</f>
        <v xml:space="preserve">    Margit Gardenhire</v>
      </c>
      <c r="D307" s="2" t="str">
        <f>INDEX([1]Customer!C:C,MATCH([1]Order!B307,[1]Customer!A:A,0))</f>
        <v>Female</v>
      </c>
      <c r="E307" s="2" t="str">
        <f>INDEX([1]Customer!D:D,MATCH([1]Order!B307,[1]Customer!A:A,0))</f>
        <v>Budapest</v>
      </c>
      <c r="F307" s="2" t="str">
        <f>INDEX([1]Customer!E:E,MATCH([1]Order!B307,[1]Customer!A:A,0))</f>
        <v>Hungary</v>
      </c>
      <c r="G307" s="2" t="str">
        <f>INDEX('[1]Pnone Number'!B:B,MATCH([1]Order!B307,[1]Customer!A:A,0))</f>
        <v>555-1458</v>
      </c>
      <c r="H307" s="2" t="str">
        <f>_xlfn.XLOOKUP([1]Order!B307,'[1]Pnone Number'!A:A,'[1]Pnone Number'!B:B,"Not Found")</f>
        <v>555-1450</v>
      </c>
      <c r="I307" s="3">
        <v>40813</v>
      </c>
      <c r="J307" s="1" t="s">
        <v>16</v>
      </c>
      <c r="K307" s="1">
        <v>26</v>
      </c>
      <c r="L307" t="str" cm="1">
        <f t="array" ref="L307">_xlfn.IFS(K307&gt;=26,"LAPTOP", K307&gt;=21,"PHONE",K307&gt;=16,"RADIO",K307&gt;=11,"WRISTWATCH",K307&gt;=6,"T-SHIRT",K307&lt;=1,"KEYHOLDER")</f>
        <v>LAPTOP</v>
      </c>
    </row>
    <row r="308" spans="1:12" x14ac:dyDescent="0.25">
      <c r="A308" s="1">
        <v>407</v>
      </c>
      <c r="B308" s="1">
        <v>10107</v>
      </c>
      <c r="C308" s="2" t="str">
        <f>INDEX([1]Customer!B:B,MATCH([1]Order!B308,[1]Customer!A:A,0))</f>
        <v xml:space="preserve">    Teresita Schatz</v>
      </c>
      <c r="D308" s="2" t="str">
        <f>INDEX([1]Customer!C:C,MATCH([1]Order!B308,[1]Customer!A:A,0))</f>
        <v>Female</v>
      </c>
      <c r="E308" s="2" t="str">
        <f>INDEX([1]Customer!D:D,MATCH([1]Order!B308,[1]Customer!A:A,0))</f>
        <v>Beirut</v>
      </c>
      <c r="F308" s="2" t="str">
        <f>INDEX([1]Customer!E:E,MATCH([1]Order!B308,[1]Customer!A:A,0))</f>
        <v>Lebanon</v>
      </c>
      <c r="G308" s="2" t="str">
        <f>INDEX('[1]Pnone Number'!B:B,MATCH([1]Order!B308,[1]Customer!A:A,0))</f>
        <v>555-1456</v>
      </c>
      <c r="H308" s="2" t="str">
        <f>_xlfn.XLOOKUP([1]Order!B308,'[1]Pnone Number'!A:A,'[1]Pnone Number'!B:B,"Not Found")</f>
        <v>555-1448</v>
      </c>
      <c r="I308" s="3">
        <v>41980</v>
      </c>
      <c r="J308" s="1" t="s">
        <v>13</v>
      </c>
      <c r="K308" s="1">
        <v>11</v>
      </c>
      <c r="L308" t="str" cm="1">
        <f t="array" ref="L308">_xlfn.IFS(K308&gt;=26,"LAPTOP", K308&gt;=21,"PHONE",K308&gt;=16,"RADIO",K308&gt;=11,"WRISTWATCH",K308&gt;=6,"T-SHIRT",K308&lt;=1,"KEYHOLDER")</f>
        <v>WRISTWATCH</v>
      </c>
    </row>
    <row r="309" spans="1:12" x14ac:dyDescent="0.25">
      <c r="A309" s="1">
        <v>408</v>
      </c>
      <c r="B309" s="1">
        <v>10026</v>
      </c>
      <c r="C309" s="2" t="str">
        <f>INDEX([1]Customer!B:B,MATCH([1]Order!B309,[1]Customer!A:A,0))</f>
        <v xml:space="preserve">    Lennie Grasso</v>
      </c>
      <c r="D309" s="2" t="str">
        <f>INDEX([1]Customer!C:C,MATCH([1]Order!B309,[1]Customer!A:A,0))</f>
        <v>Male</v>
      </c>
      <c r="E309" s="2" t="str">
        <f>INDEX([1]Customer!D:D,MATCH([1]Order!B309,[1]Customer!A:A,0))</f>
        <v>Tianjin</v>
      </c>
      <c r="F309" s="2" t="str">
        <f>INDEX([1]Customer!E:E,MATCH([1]Order!B309,[1]Customer!A:A,0))</f>
        <v>China</v>
      </c>
      <c r="G309" s="2" t="str">
        <f>INDEX('[1]Pnone Number'!B:B,MATCH([1]Order!B309,[1]Customer!A:A,0))</f>
        <v>555-1288</v>
      </c>
      <c r="H309" s="2" t="str">
        <f>_xlfn.XLOOKUP([1]Order!B309,'[1]Pnone Number'!A:A,'[1]Pnone Number'!B:B,"Not Found")</f>
        <v>555-1284</v>
      </c>
      <c r="I309" s="3">
        <v>41698</v>
      </c>
      <c r="J309" s="1" t="s">
        <v>18</v>
      </c>
      <c r="K309" s="1">
        <v>9</v>
      </c>
      <c r="L309" t="str" cm="1">
        <f t="array" ref="L309">_xlfn.IFS(K309&gt;=26,"LAPTOP", K309&gt;=21,"PHONE",K309&gt;=16,"RADIO",K309&gt;=11,"WRISTWATCH",K309&gt;=6,"T-SHIRT",K309&lt;=1,"KEYHOLDER")</f>
        <v>T-SHIRT</v>
      </c>
    </row>
    <row r="310" spans="1:12" x14ac:dyDescent="0.25">
      <c r="A310" s="1">
        <v>409</v>
      </c>
      <c r="B310" s="1">
        <v>10015</v>
      </c>
      <c r="C310" s="2" t="str">
        <f>INDEX([1]Customer!B:B,MATCH([1]Order!B310,[1]Customer!A:A,0))</f>
        <v xml:space="preserve">    Bella Logan</v>
      </c>
      <c r="D310" s="2" t="str">
        <f>INDEX([1]Customer!C:C,MATCH([1]Order!B310,[1]Customer!A:A,0))</f>
        <v>Female</v>
      </c>
      <c r="E310" s="2" t="str">
        <f>INDEX([1]Customer!D:D,MATCH([1]Order!B310,[1]Customer!A:A,0))</f>
        <v>Buenos Aires</v>
      </c>
      <c r="F310" s="2" t="str">
        <f>INDEX([1]Customer!E:E,MATCH([1]Order!B310,[1]Customer!A:A,0))</f>
        <v>Argentina</v>
      </c>
      <c r="G310" s="2" t="str">
        <f>INDEX('[1]Pnone Number'!B:B,MATCH([1]Order!B310,[1]Customer!A:A,0))</f>
        <v>555-1264</v>
      </c>
      <c r="H310" s="2" t="str">
        <f>_xlfn.XLOOKUP([1]Order!B310,'[1]Pnone Number'!A:A,'[1]Pnone Number'!B:B,"Not Found")</f>
        <v>555-1262</v>
      </c>
      <c r="I310" s="3">
        <v>40987</v>
      </c>
      <c r="J310" s="1" t="s">
        <v>16</v>
      </c>
      <c r="K310" s="1">
        <v>21</v>
      </c>
      <c r="L310" t="str" cm="1">
        <f t="array" ref="L310">_xlfn.IFS(K310&gt;=26,"LAPTOP", K310&gt;=21,"PHONE",K310&gt;=16,"RADIO",K310&gt;=11,"WRISTWATCH",K310&gt;=6,"T-SHIRT",K310&lt;=1,"KEYHOLDER")</f>
        <v>PHONE</v>
      </c>
    </row>
    <row r="311" spans="1:12" x14ac:dyDescent="0.25">
      <c r="A311" s="1">
        <v>410</v>
      </c>
      <c r="B311" s="1">
        <v>10135</v>
      </c>
      <c r="C311" s="2" t="str">
        <f>INDEX([1]Customer!B:B,MATCH([1]Order!B311,[1]Customer!A:A,0))</f>
        <v xml:space="preserve">    Santiago Nold</v>
      </c>
      <c r="D311" s="2" t="str">
        <f>INDEX([1]Customer!C:C,MATCH([1]Order!B311,[1]Customer!A:A,0))</f>
        <v>Male</v>
      </c>
      <c r="E311" s="2" t="str">
        <f>INDEX([1]Customer!D:D,MATCH([1]Order!B311,[1]Customer!A:A,0))</f>
        <v>Jakarta</v>
      </c>
      <c r="F311" s="2" t="str">
        <f>INDEX([1]Customer!E:E,MATCH([1]Order!B311,[1]Customer!A:A,0))</f>
        <v>Indonesia</v>
      </c>
      <c r="G311" s="2" t="str">
        <f>INDEX('[1]Pnone Number'!B:B,MATCH([1]Order!B311,[1]Customer!A:A,0))</f>
        <v>555-1514</v>
      </c>
      <c r="H311" s="2" t="str">
        <f>_xlfn.XLOOKUP([1]Order!B311,'[1]Pnone Number'!A:A,'[1]Pnone Number'!B:B,"Not Found")</f>
        <v>555-1504</v>
      </c>
      <c r="I311" s="3">
        <v>42039</v>
      </c>
      <c r="J311" s="1" t="s">
        <v>11</v>
      </c>
      <c r="K311" s="1">
        <v>11</v>
      </c>
      <c r="L311" t="str" cm="1">
        <f t="array" ref="L311">_xlfn.IFS(K311&gt;=26,"LAPTOP", K311&gt;=21,"PHONE",K311&gt;=16,"RADIO",K311&gt;=11,"WRISTWATCH",K311&gt;=6,"T-SHIRT",K311&lt;=1,"KEYHOLDER")</f>
        <v>WRISTWATCH</v>
      </c>
    </row>
    <row r="312" spans="1:12" x14ac:dyDescent="0.25">
      <c r="A312" s="1">
        <v>411</v>
      </c>
      <c r="B312" s="1">
        <v>10076</v>
      </c>
      <c r="C312" s="2" t="str">
        <f>INDEX([1]Customer!B:B,MATCH([1]Order!B312,[1]Customer!A:A,0))</f>
        <v xml:space="preserve">    Flora Zuniga</v>
      </c>
      <c r="D312" s="2" t="str">
        <f>INDEX([1]Customer!C:C,MATCH([1]Order!B312,[1]Customer!A:A,0))</f>
        <v>Female</v>
      </c>
      <c r="E312" s="2" t="str">
        <f>INDEX([1]Customer!D:D,MATCH([1]Order!B312,[1]Customer!A:A,0))</f>
        <v>Jeddah</v>
      </c>
      <c r="F312" s="2" t="str">
        <f>INDEX([1]Customer!E:E,MATCH([1]Order!B312,[1]Customer!A:A,0))</f>
        <v>Saudi Arabia</v>
      </c>
      <c r="G312" s="2" t="str">
        <f>INDEX('[1]Pnone Number'!B:B,MATCH([1]Order!B312,[1]Customer!A:A,0))</f>
        <v>555-1392</v>
      </c>
      <c r="H312" s="2" t="str">
        <f>_xlfn.XLOOKUP([1]Order!B312,'[1]Pnone Number'!A:A,'[1]Pnone Number'!B:B,"Not Found")</f>
        <v>555-1384</v>
      </c>
      <c r="I312" s="3">
        <v>41014</v>
      </c>
      <c r="J312" s="1" t="s">
        <v>12</v>
      </c>
      <c r="K312" s="1">
        <v>2</v>
      </c>
      <c r="L312" t="s">
        <v>324</v>
      </c>
    </row>
    <row r="313" spans="1:12" x14ac:dyDescent="0.25">
      <c r="A313" s="1">
        <v>412</v>
      </c>
      <c r="B313" s="1">
        <v>10019</v>
      </c>
      <c r="C313" s="2" t="str">
        <f>INDEX([1]Customer!B:B,MATCH([1]Order!B313,[1]Customer!A:A,0))</f>
        <v xml:space="preserve">    Thi Tipton</v>
      </c>
      <c r="D313" s="2" t="str">
        <f>INDEX([1]Customer!C:C,MATCH([1]Order!B313,[1]Customer!A:A,0))</f>
        <v>Female</v>
      </c>
      <c r="E313" s="2" t="str">
        <f>INDEX([1]Customer!D:D,MATCH([1]Order!B313,[1]Customer!A:A,0))</f>
        <v>Karachi</v>
      </c>
      <c r="F313" s="2" t="str">
        <f>INDEX([1]Customer!E:E,MATCH([1]Order!B313,[1]Customer!A:A,0))</f>
        <v>Pakistan</v>
      </c>
      <c r="G313" s="2" t="str">
        <f>INDEX('[1]Pnone Number'!B:B,MATCH([1]Order!B313,[1]Customer!A:A,0))</f>
        <v>555-1272</v>
      </c>
      <c r="H313" s="2" t="str">
        <f>_xlfn.XLOOKUP([1]Order!B313,'[1]Pnone Number'!A:A,'[1]Pnone Number'!B:B,"Not Found")</f>
        <v>555-1270</v>
      </c>
      <c r="I313" s="3">
        <v>41809</v>
      </c>
      <c r="J313" s="1" t="s">
        <v>10</v>
      </c>
      <c r="K313" s="1">
        <v>23</v>
      </c>
      <c r="L313" t="str" cm="1">
        <f t="array" ref="L313">_xlfn.IFS(K313&gt;=26,"LAPTOP", K313&gt;=21,"PHONE",K313&gt;=16,"RADIO",K313&gt;=11,"WRISTWATCH",K313&gt;=6,"T-SHIRT",K313&lt;=1,"KEYHOLDER")</f>
        <v>PHONE</v>
      </c>
    </row>
    <row r="314" spans="1:12" x14ac:dyDescent="0.25">
      <c r="A314" s="1">
        <v>413</v>
      </c>
      <c r="B314" s="1">
        <v>10071</v>
      </c>
      <c r="C314" s="2" t="str">
        <f>INDEX([1]Customer!B:B,MATCH([1]Order!B314,[1]Customer!A:A,0))</f>
        <v xml:space="preserve">    Alex Turnbull</v>
      </c>
      <c r="D314" s="2" t="str">
        <f>INDEX([1]Customer!C:C,MATCH([1]Order!B314,[1]Customer!A:A,0))</f>
        <v>Male</v>
      </c>
      <c r="E314" s="2" t="str">
        <f>INDEX([1]Customer!D:D,MATCH([1]Order!B314,[1]Customer!A:A,0))</f>
        <v>Recife</v>
      </c>
      <c r="F314" s="2" t="str">
        <f>INDEX([1]Customer!E:E,MATCH([1]Order!B314,[1]Customer!A:A,0))</f>
        <v>Brazil</v>
      </c>
      <c r="G314" s="2" t="str">
        <f>INDEX('[1]Pnone Number'!B:B,MATCH([1]Order!B314,[1]Customer!A:A,0))</f>
        <v>555-1382</v>
      </c>
      <c r="H314" s="2" t="str">
        <f>_xlfn.XLOOKUP([1]Order!B314,'[1]Pnone Number'!A:A,'[1]Pnone Number'!B:B,"Not Found")</f>
        <v>555-1374</v>
      </c>
      <c r="I314" s="3">
        <v>40496</v>
      </c>
      <c r="J314" s="1" t="s">
        <v>15</v>
      </c>
      <c r="K314" s="1">
        <v>29</v>
      </c>
      <c r="L314" t="str" cm="1">
        <f t="array" ref="L314">_xlfn.IFS(K314&gt;=26,"LAPTOP", K314&gt;=21,"PHONE",K314&gt;=16,"RADIO",K314&gt;=11,"WRISTWATCH",K314&gt;=6,"T-SHIRT",K314&lt;=1,"KEYHOLDER")</f>
        <v>LAPTOP</v>
      </c>
    </row>
    <row r="315" spans="1:12" x14ac:dyDescent="0.25">
      <c r="A315" s="1">
        <v>414</v>
      </c>
      <c r="B315" s="1">
        <v>10015</v>
      </c>
      <c r="C315" s="2" t="str">
        <f>INDEX([1]Customer!B:B,MATCH([1]Order!B315,[1]Customer!A:A,0))</f>
        <v xml:space="preserve">    Bella Logan</v>
      </c>
      <c r="D315" s="2" t="str">
        <f>INDEX([1]Customer!C:C,MATCH([1]Order!B315,[1]Customer!A:A,0))</f>
        <v>Female</v>
      </c>
      <c r="E315" s="2" t="str">
        <f>INDEX([1]Customer!D:D,MATCH([1]Order!B315,[1]Customer!A:A,0))</f>
        <v>Buenos Aires</v>
      </c>
      <c r="F315" s="2" t="str">
        <f>INDEX([1]Customer!E:E,MATCH([1]Order!B315,[1]Customer!A:A,0))</f>
        <v>Argentina</v>
      </c>
      <c r="G315" s="2" t="str">
        <f>INDEX('[1]Pnone Number'!B:B,MATCH([1]Order!B315,[1]Customer!A:A,0))</f>
        <v>555-1264</v>
      </c>
      <c r="H315" s="2" t="str">
        <f>_xlfn.XLOOKUP([1]Order!B315,'[1]Pnone Number'!A:A,'[1]Pnone Number'!B:B,"Not Found")</f>
        <v>555-1262</v>
      </c>
      <c r="I315" s="3">
        <v>42102</v>
      </c>
      <c r="J315" s="1" t="s">
        <v>19</v>
      </c>
      <c r="K315" s="1">
        <v>27</v>
      </c>
      <c r="L315" t="str" cm="1">
        <f t="array" ref="L315">_xlfn.IFS(K315&gt;=26,"LAPTOP", K315&gt;=21,"PHONE",K315&gt;=16,"RADIO",K315&gt;=11,"WRISTWATCH",K315&gt;=6,"T-SHIRT",K315&lt;=1,"KEYHOLDER")</f>
        <v>LAPTOP</v>
      </c>
    </row>
    <row r="316" spans="1:12" x14ac:dyDescent="0.25">
      <c r="A316" s="1">
        <v>415</v>
      </c>
      <c r="B316" s="1">
        <v>10046</v>
      </c>
      <c r="C316" s="2" t="str">
        <f>INDEX([1]Customer!B:B,MATCH([1]Order!B316,[1]Customer!A:A,0))</f>
        <v xml:space="preserve">    Jewell Kyser</v>
      </c>
      <c r="D316" s="2" t="str">
        <f>INDEX([1]Customer!C:C,MATCH([1]Order!B316,[1]Customer!A:A,0))</f>
        <v>Female</v>
      </c>
      <c r="E316" s="2" t="str">
        <f>INDEX([1]Customer!D:D,MATCH([1]Order!B316,[1]Customer!A:A,0))</f>
        <v>Tianjin</v>
      </c>
      <c r="F316" s="2" t="str">
        <f>INDEX([1]Customer!E:E,MATCH([1]Order!B316,[1]Customer!A:A,0))</f>
        <v>China</v>
      </c>
      <c r="G316" s="2" t="str">
        <f>INDEX('[1]Pnone Number'!B:B,MATCH([1]Order!B316,[1]Customer!A:A,0))</f>
        <v>555-1328</v>
      </c>
      <c r="H316" s="2" t="str">
        <f>_xlfn.XLOOKUP([1]Order!B316,'[1]Pnone Number'!A:A,'[1]Pnone Number'!B:B,"Not Found")</f>
        <v>555-1324</v>
      </c>
      <c r="I316" s="3">
        <v>41630</v>
      </c>
      <c r="J316" s="1" t="s">
        <v>11</v>
      </c>
      <c r="K316" s="1">
        <v>25</v>
      </c>
      <c r="L316" t="str" cm="1">
        <f t="array" ref="L316">_xlfn.IFS(K316&gt;=26,"LAPTOP", K316&gt;=21,"PHONE",K316&gt;=16,"RADIO",K316&gt;=11,"WRISTWATCH",K316&gt;=6,"T-SHIRT",K316&lt;=1,"KEYHOLDER")</f>
        <v>PHONE</v>
      </c>
    </row>
    <row r="317" spans="1:12" x14ac:dyDescent="0.25">
      <c r="A317" s="1">
        <v>416</v>
      </c>
      <c r="B317" s="1">
        <v>10065</v>
      </c>
      <c r="C317" s="2" t="str">
        <f>INDEX([1]Customer!B:B,MATCH([1]Order!B317,[1]Customer!A:A,0))</f>
        <v xml:space="preserve">    Tracey Voyles</v>
      </c>
      <c r="D317" s="2" t="str">
        <f>INDEX([1]Customer!C:C,MATCH([1]Order!B317,[1]Customer!A:A,0))</f>
        <v>Male</v>
      </c>
      <c r="E317" s="2" t="str">
        <f>INDEX([1]Customer!D:D,MATCH([1]Order!B317,[1]Customer!A:A,0))</f>
        <v>Cincinnati</v>
      </c>
      <c r="F317" s="2" t="str">
        <f>INDEX([1]Customer!E:E,MATCH([1]Order!B317,[1]Customer!A:A,0))</f>
        <v>USA</v>
      </c>
      <c r="G317" s="2" t="str">
        <f>INDEX('[1]Pnone Number'!B:B,MATCH([1]Order!B317,[1]Customer!A:A,0))</f>
        <v>555-1368</v>
      </c>
      <c r="H317" s="2" t="str">
        <f>_xlfn.XLOOKUP([1]Order!B317,'[1]Pnone Number'!A:A,'[1]Pnone Number'!B:B,"Not Found")</f>
        <v>555-1362</v>
      </c>
      <c r="I317" s="3">
        <v>40374</v>
      </c>
      <c r="J317" s="1" t="s">
        <v>19</v>
      </c>
      <c r="K317" s="1">
        <v>15</v>
      </c>
      <c r="L317" t="str" cm="1">
        <f t="array" ref="L317">_xlfn.IFS(K317&gt;=26,"LAPTOP", K317&gt;=21,"PHONE",K317&gt;=16,"RADIO",K317&gt;=11,"WRISTWATCH",K317&gt;=6,"T-SHIRT",K317&lt;=1,"KEYHOLDER")</f>
        <v>WRISTWATCH</v>
      </c>
    </row>
    <row r="318" spans="1:12" x14ac:dyDescent="0.25">
      <c r="A318" s="1">
        <v>417</v>
      </c>
      <c r="B318" s="1">
        <v>10068</v>
      </c>
      <c r="C318" s="2" t="str">
        <f>INDEX([1]Customer!B:B,MATCH([1]Order!B318,[1]Customer!A:A,0))</f>
        <v xml:space="preserve">    Neda Asmus</v>
      </c>
      <c r="D318" s="2" t="str">
        <f>INDEX([1]Customer!C:C,MATCH([1]Order!B318,[1]Customer!A:A,0))</f>
        <v>Female</v>
      </c>
      <c r="E318" s="2" t="str">
        <f>INDEX([1]Customer!D:D,MATCH([1]Order!B318,[1]Customer!A:A,0))</f>
        <v>New York Metro</v>
      </c>
      <c r="F318" s="2" t="str">
        <f>INDEX([1]Customer!E:E,MATCH([1]Order!B318,[1]Customer!A:A,0))</f>
        <v>USA</v>
      </c>
      <c r="G318" s="2" t="str">
        <f>INDEX('[1]Pnone Number'!B:B,MATCH([1]Order!B318,[1]Customer!A:A,0))</f>
        <v>555-1374</v>
      </c>
      <c r="H318" s="2" t="str">
        <f>_xlfn.XLOOKUP([1]Order!B318,'[1]Pnone Number'!A:A,'[1]Pnone Number'!B:B,"Not Found")</f>
        <v>555-1368</v>
      </c>
      <c r="I318" s="3">
        <v>41019</v>
      </c>
      <c r="J318" s="1" t="s">
        <v>17</v>
      </c>
      <c r="K318" s="1">
        <v>27</v>
      </c>
      <c r="L318" t="str" cm="1">
        <f t="array" ref="L318">_xlfn.IFS(K318&gt;=26,"LAPTOP", K318&gt;=21,"PHONE",K318&gt;=16,"RADIO",K318&gt;=11,"WRISTWATCH",K318&gt;=6,"T-SHIRT",K318&lt;=1,"KEYHOLDER")</f>
        <v>LAPTOP</v>
      </c>
    </row>
    <row r="319" spans="1:12" x14ac:dyDescent="0.25">
      <c r="A319" s="1">
        <v>418</v>
      </c>
      <c r="B319" s="1">
        <v>10042</v>
      </c>
      <c r="C319" s="2" t="str">
        <f>INDEX([1]Customer!B:B,MATCH([1]Order!B319,[1]Customer!A:A,0))</f>
        <v xml:space="preserve">    Lizette Minto</v>
      </c>
      <c r="D319" s="2" t="str">
        <f>INDEX([1]Customer!C:C,MATCH([1]Order!B319,[1]Customer!A:A,0))</f>
        <v>Female</v>
      </c>
      <c r="E319" s="2" t="str">
        <f>INDEX([1]Customer!D:D,MATCH([1]Order!B319,[1]Customer!A:A,0))</f>
        <v>New York Metro</v>
      </c>
      <c r="F319" s="2" t="str">
        <f>INDEX([1]Customer!E:E,MATCH([1]Order!B319,[1]Customer!A:A,0))</f>
        <v>USA</v>
      </c>
      <c r="G319" s="2" t="str">
        <f>INDEX('[1]Pnone Number'!B:B,MATCH([1]Order!B319,[1]Customer!A:A,0))</f>
        <v>555-1320</v>
      </c>
      <c r="H319" s="2" t="str">
        <f>_xlfn.XLOOKUP([1]Order!B319,'[1]Pnone Number'!A:A,'[1]Pnone Number'!B:B,"Not Found")</f>
        <v>555-1316</v>
      </c>
      <c r="I319" s="3">
        <v>41585</v>
      </c>
      <c r="J319" s="1" t="s">
        <v>11</v>
      </c>
      <c r="K319" s="1">
        <v>15</v>
      </c>
      <c r="L319" t="str" cm="1">
        <f t="array" ref="L319">_xlfn.IFS(K319&gt;=26,"LAPTOP", K319&gt;=21,"PHONE",K319&gt;=16,"RADIO",K319&gt;=11,"WRISTWATCH",K319&gt;=6,"T-SHIRT",K319&lt;=1,"KEYHOLDER")</f>
        <v>WRISTWATCH</v>
      </c>
    </row>
    <row r="320" spans="1:12" x14ac:dyDescent="0.25">
      <c r="A320" s="1">
        <v>419</v>
      </c>
      <c r="B320" s="1">
        <v>10120</v>
      </c>
      <c r="C320" s="2" t="str">
        <f>INDEX([1]Customer!B:B,MATCH([1]Order!B320,[1]Customer!A:A,0))</f>
        <v xml:space="preserve">    Iris Delosantos</v>
      </c>
      <c r="D320" s="2" t="str">
        <f>INDEX([1]Customer!C:C,MATCH([1]Order!B320,[1]Customer!A:A,0))</f>
        <v>Female</v>
      </c>
      <c r="E320" s="2" t="str">
        <f>INDEX([1]Customer!D:D,MATCH([1]Order!B320,[1]Customer!A:A,0))</f>
        <v xml:space="preserve">Damman </v>
      </c>
      <c r="F320" s="2" t="str">
        <f>INDEX([1]Customer!E:E,MATCH([1]Order!B320,[1]Customer!A:A,0))</f>
        <v>Saudi Arabia</v>
      </c>
      <c r="G320" s="2" t="str">
        <f>INDEX('[1]Pnone Number'!B:B,MATCH([1]Order!B320,[1]Customer!A:A,0))</f>
        <v>555-1484</v>
      </c>
      <c r="H320" s="2" t="str">
        <f>_xlfn.XLOOKUP([1]Order!B320,'[1]Pnone Number'!A:A,'[1]Pnone Number'!B:B,"Not Found")</f>
        <v>555-1474</v>
      </c>
      <c r="I320" s="3">
        <v>41944</v>
      </c>
      <c r="J320" s="1" t="s">
        <v>16</v>
      </c>
      <c r="K320" s="1">
        <v>10</v>
      </c>
      <c r="L320" t="str" cm="1">
        <f t="array" ref="L320">_xlfn.IFS(K320&gt;=26,"LAPTOP", K320&gt;=21,"PHONE",K320&gt;=16,"RADIO",K320&gt;=11,"WRISTWATCH",K320&gt;=6,"T-SHIRT",K320&lt;=1,"KEYHOLDER")</f>
        <v>T-SHIRT</v>
      </c>
    </row>
    <row r="321" spans="1:12" x14ac:dyDescent="0.25">
      <c r="A321" s="1">
        <v>420</v>
      </c>
      <c r="B321" s="1">
        <v>10063</v>
      </c>
      <c r="C321" s="2" t="str">
        <f>INDEX([1]Customer!B:B,MATCH([1]Order!B321,[1]Customer!A:A,0))</f>
        <v xml:space="preserve">    Vida Gayer</v>
      </c>
      <c r="D321" s="2" t="str">
        <f>INDEX([1]Customer!C:C,MATCH([1]Order!B321,[1]Customer!A:A,0))</f>
        <v>Female</v>
      </c>
      <c r="E321" s="2" t="str">
        <f>INDEX([1]Customer!D:D,MATCH([1]Order!B321,[1]Customer!A:A,0))</f>
        <v>Brisbane</v>
      </c>
      <c r="F321" s="2" t="str">
        <f>INDEX([1]Customer!E:E,MATCH([1]Order!B321,[1]Customer!A:A,0))</f>
        <v>Australia</v>
      </c>
      <c r="G321" s="2" t="str">
        <f>INDEX('[1]Pnone Number'!B:B,MATCH([1]Order!B321,[1]Customer!A:A,0))</f>
        <v>555-1364</v>
      </c>
      <c r="H321" s="2" t="str">
        <f>_xlfn.XLOOKUP([1]Order!B321,'[1]Pnone Number'!A:A,'[1]Pnone Number'!B:B,"Not Found")</f>
        <v>555-1358</v>
      </c>
      <c r="I321" s="3">
        <v>41210</v>
      </c>
      <c r="J321" s="1" t="s">
        <v>10</v>
      </c>
      <c r="K321" s="1">
        <v>11</v>
      </c>
      <c r="L321" t="str" cm="1">
        <f t="array" ref="L321">_xlfn.IFS(K321&gt;=26,"LAPTOP", K321&gt;=21,"PHONE",K321&gt;=16,"RADIO",K321&gt;=11,"WRISTWATCH",K321&gt;=6,"T-SHIRT",K321&lt;=1,"KEYHOLDER")</f>
        <v>WRISTWATCH</v>
      </c>
    </row>
    <row r="322" spans="1:12" x14ac:dyDescent="0.25">
      <c r="A322" s="1">
        <v>421</v>
      </c>
      <c r="B322" s="1">
        <v>10017</v>
      </c>
      <c r="C322" s="2" t="str">
        <f>INDEX([1]Customer!B:B,MATCH([1]Order!B322,[1]Customer!A:A,0))</f>
        <v xml:space="preserve">    Genaro Knutson</v>
      </c>
      <c r="D322" s="2" t="str">
        <f>INDEX([1]Customer!C:C,MATCH([1]Order!B322,[1]Customer!A:A,0))</f>
        <v>Male</v>
      </c>
      <c r="E322" s="2" t="str">
        <f>INDEX([1]Customer!D:D,MATCH([1]Order!B322,[1]Customer!A:A,0))</f>
        <v>Moscow</v>
      </c>
      <c r="F322" s="2" t="str">
        <f>INDEX([1]Customer!E:E,MATCH([1]Order!B322,[1]Customer!A:A,0))</f>
        <v>Russia</v>
      </c>
      <c r="G322" s="2" t="str">
        <f>INDEX('[1]Pnone Number'!B:B,MATCH([1]Order!B322,[1]Customer!A:A,0))</f>
        <v>555-1268</v>
      </c>
      <c r="H322" s="2" t="str">
        <f>_xlfn.XLOOKUP([1]Order!B322,'[1]Pnone Number'!A:A,'[1]Pnone Number'!B:B,"Not Found")</f>
        <v>555-1266</v>
      </c>
      <c r="I322" s="3">
        <v>40573</v>
      </c>
      <c r="J322" s="1" t="s">
        <v>17</v>
      </c>
      <c r="K322" s="1">
        <v>3</v>
      </c>
      <c r="L322" t="s">
        <v>324</v>
      </c>
    </row>
    <row r="323" spans="1:12" x14ac:dyDescent="0.25">
      <c r="A323" s="1">
        <v>422</v>
      </c>
      <c r="B323" s="1">
        <v>10100</v>
      </c>
      <c r="C323" s="2" t="str">
        <f>INDEX([1]Customer!B:B,MATCH([1]Order!B323,[1]Customer!A:A,0))</f>
        <v xml:space="preserve">    Patrick Manuel</v>
      </c>
      <c r="D323" s="2" t="str">
        <f>INDEX([1]Customer!C:C,MATCH([1]Order!B323,[1]Customer!A:A,0))</f>
        <v>Male</v>
      </c>
      <c r="E323" s="2" t="str">
        <f>INDEX([1]Customer!D:D,MATCH([1]Order!B323,[1]Customer!A:A,0))</f>
        <v>Warsaw</v>
      </c>
      <c r="F323" s="2" t="str">
        <f>INDEX([1]Customer!E:E,MATCH([1]Order!B323,[1]Customer!A:A,0))</f>
        <v>Poland</v>
      </c>
      <c r="G323" s="2" t="str">
        <f>INDEX('[1]Pnone Number'!B:B,MATCH([1]Order!B323,[1]Customer!A:A,0))</f>
        <v>555-1442</v>
      </c>
      <c r="H323" s="2" t="str">
        <f>_xlfn.XLOOKUP([1]Order!B323,'[1]Pnone Number'!A:A,'[1]Pnone Number'!B:B,"Not Found")</f>
        <v>555-1434</v>
      </c>
      <c r="I323" s="3">
        <v>42255</v>
      </c>
      <c r="J323" s="1" t="s">
        <v>13</v>
      </c>
      <c r="K323" s="1">
        <v>25</v>
      </c>
      <c r="L323" t="str" cm="1">
        <f t="array" ref="L323">_xlfn.IFS(K323&gt;=26,"LAPTOP", K323&gt;=21,"PHONE",K323&gt;=16,"RADIO",K323&gt;=11,"WRISTWATCH",K323&gt;=6,"T-SHIRT",K323&lt;=1,"KEYHOLDER")</f>
        <v>PHONE</v>
      </c>
    </row>
    <row r="324" spans="1:12" x14ac:dyDescent="0.25">
      <c r="A324" s="1">
        <v>423</v>
      </c>
      <c r="B324" s="1">
        <v>10134</v>
      </c>
      <c r="C324" s="2" t="str">
        <f>INDEX([1]Customer!B:B,MATCH([1]Order!B324,[1]Customer!A:A,0))</f>
        <v xml:space="preserve">    Marco Jacobo</v>
      </c>
      <c r="D324" s="2" t="str">
        <f>INDEX([1]Customer!C:C,MATCH([1]Order!B324,[1]Customer!A:A,0))</f>
        <v>Male</v>
      </c>
      <c r="E324" s="2" t="str">
        <f>INDEX([1]Customer!D:D,MATCH([1]Order!B324,[1]Customer!A:A,0))</f>
        <v>Delhi</v>
      </c>
      <c r="F324" s="2" t="str">
        <f>INDEX([1]Customer!E:E,MATCH([1]Order!B324,[1]Customer!A:A,0))</f>
        <v>India</v>
      </c>
      <c r="G324" s="2" t="str">
        <f>INDEX('[1]Pnone Number'!B:B,MATCH([1]Order!B324,[1]Customer!A:A,0))</f>
        <v>555-1512</v>
      </c>
      <c r="H324" s="2" t="str">
        <f>_xlfn.XLOOKUP([1]Order!B324,'[1]Pnone Number'!A:A,'[1]Pnone Number'!B:B,"Not Found")</f>
        <v>555-1502</v>
      </c>
      <c r="I324" s="3">
        <v>42206</v>
      </c>
      <c r="J324" s="1" t="s">
        <v>12</v>
      </c>
      <c r="K324" s="1">
        <v>13</v>
      </c>
      <c r="L324" t="str" cm="1">
        <f t="array" ref="L324">_xlfn.IFS(K324&gt;=26,"LAPTOP", K324&gt;=21,"PHONE",K324&gt;=16,"RADIO",K324&gt;=11,"WRISTWATCH",K324&gt;=6,"T-SHIRT",K324&lt;=1,"KEYHOLDER")</f>
        <v>WRISTWATCH</v>
      </c>
    </row>
    <row r="325" spans="1:12" x14ac:dyDescent="0.25">
      <c r="A325" s="1">
        <v>424</v>
      </c>
      <c r="B325" s="1">
        <v>10137</v>
      </c>
      <c r="C325" s="2" t="str">
        <f>INDEX([1]Customer!B:B,MATCH([1]Order!B325,[1]Customer!A:A,0))</f>
        <v xml:space="preserve">    Gwyneth Goodsell</v>
      </c>
      <c r="D325" s="2" t="str">
        <f>INDEX([1]Customer!C:C,MATCH([1]Order!B325,[1]Customer!A:A,0))</f>
        <v>Female</v>
      </c>
      <c r="E325" s="2" t="str">
        <f>INDEX([1]Customer!D:D,MATCH([1]Order!B325,[1]Customer!A:A,0))</f>
        <v>Kolkata</v>
      </c>
      <c r="F325" s="2" t="str">
        <f>INDEX([1]Customer!E:E,MATCH([1]Order!B325,[1]Customer!A:A,0))</f>
        <v>India</v>
      </c>
      <c r="G325" s="2" t="str">
        <f>INDEX('[1]Pnone Number'!B:B,MATCH([1]Order!B325,[1]Customer!A:A,0))</f>
        <v>555-1518</v>
      </c>
      <c r="H325" s="2" t="str">
        <f>_xlfn.XLOOKUP([1]Order!B325,'[1]Pnone Number'!A:A,'[1]Pnone Number'!B:B,"Not Found")</f>
        <v>555-1508</v>
      </c>
      <c r="I325" s="3">
        <v>41861</v>
      </c>
      <c r="J325" s="1" t="s">
        <v>13</v>
      </c>
      <c r="K325" s="1">
        <v>18</v>
      </c>
      <c r="L325" t="str" cm="1">
        <f t="array" ref="L325">_xlfn.IFS(K325&gt;=26,"LAPTOP", K325&gt;=21,"PHONE",K325&gt;=16,"RADIO",K325&gt;=11,"WRISTWATCH",K325&gt;=6,"T-SHIRT",K325&lt;=1,"KEYHOLDER")</f>
        <v>RADIO</v>
      </c>
    </row>
    <row r="326" spans="1:12" x14ac:dyDescent="0.25">
      <c r="A326" s="1">
        <v>425</v>
      </c>
      <c r="B326" s="1">
        <v>10008</v>
      </c>
      <c r="C326" s="2" t="str">
        <f>INDEX([1]Customer!B:B,MATCH([1]Order!B326,[1]Customer!A:A,0))</f>
        <v xml:space="preserve">    Vernon Addy</v>
      </c>
      <c r="D326" s="2" t="str">
        <f>INDEX([1]Customer!C:C,MATCH([1]Order!B326,[1]Customer!A:A,0))</f>
        <v>Male</v>
      </c>
      <c r="E326" s="2" t="str">
        <f>INDEX([1]Customer!D:D,MATCH([1]Order!B326,[1]Customer!A:A,0))</f>
        <v>Mumbai</v>
      </c>
      <c r="F326" s="2" t="str">
        <f>INDEX([1]Customer!E:E,MATCH([1]Order!B326,[1]Customer!A:A,0))</f>
        <v>India</v>
      </c>
      <c r="G326" s="2" t="str">
        <f>INDEX('[1]Pnone Number'!B:B,MATCH([1]Order!B326,[1]Customer!A:A,0))</f>
        <v>555-1248</v>
      </c>
      <c r="H326" s="2" t="str">
        <f>_xlfn.XLOOKUP([1]Order!B326,'[1]Pnone Number'!A:A,'[1]Pnone Number'!B:B,"Not Found")</f>
        <v>555-1248</v>
      </c>
      <c r="I326" s="3">
        <v>40450</v>
      </c>
      <c r="J326" s="1" t="s">
        <v>14</v>
      </c>
      <c r="K326" s="1">
        <v>17</v>
      </c>
      <c r="L326" t="str" cm="1">
        <f t="array" ref="L326">_xlfn.IFS(K326&gt;=26,"LAPTOP", K326&gt;=21,"PHONE",K326&gt;=16,"RADIO",K326&gt;=11,"WRISTWATCH",K326&gt;=6,"T-SHIRT",K326&lt;=1,"KEYHOLDER")</f>
        <v>RADIO</v>
      </c>
    </row>
    <row r="327" spans="1:12" x14ac:dyDescent="0.25">
      <c r="A327" s="1">
        <v>426</v>
      </c>
      <c r="B327" s="1">
        <v>10097</v>
      </c>
      <c r="C327" s="2" t="str">
        <f>INDEX([1]Customer!B:B,MATCH([1]Order!B327,[1]Customer!A:A,0))</f>
        <v xml:space="preserve">    Bulah Kaplan</v>
      </c>
      <c r="D327" s="2" t="str">
        <f>INDEX([1]Customer!C:C,MATCH([1]Order!B327,[1]Customer!A:A,0))</f>
        <v>Female</v>
      </c>
      <c r="E327" s="2" t="str">
        <f>INDEX([1]Customer!D:D,MATCH([1]Order!B327,[1]Customer!A:A,0))</f>
        <v>Sapporo</v>
      </c>
      <c r="F327" s="2" t="str">
        <f>INDEX([1]Customer!E:E,MATCH([1]Order!B327,[1]Customer!A:A,0))</f>
        <v>Japan</v>
      </c>
      <c r="G327" s="2" t="str">
        <f>INDEX('[1]Pnone Number'!B:B,MATCH([1]Order!B327,[1]Customer!A:A,0))</f>
        <v>555-1436</v>
      </c>
      <c r="H327" s="2" t="str">
        <f>_xlfn.XLOOKUP([1]Order!B327,'[1]Pnone Number'!A:A,'[1]Pnone Number'!B:B,"Not Found")</f>
        <v>555-1428</v>
      </c>
      <c r="I327" s="3">
        <v>42245</v>
      </c>
      <c r="J327" s="1" t="s">
        <v>10</v>
      </c>
      <c r="K327" s="1">
        <v>24</v>
      </c>
      <c r="L327" t="str" cm="1">
        <f t="array" ref="L327">_xlfn.IFS(K327&gt;=26,"LAPTOP", K327&gt;=21,"PHONE",K327&gt;=16,"RADIO",K327&gt;=11,"WRISTWATCH",K327&gt;=6,"T-SHIRT",K327&lt;=1,"KEYHOLDER")</f>
        <v>PHONE</v>
      </c>
    </row>
    <row r="328" spans="1:12" x14ac:dyDescent="0.25">
      <c r="A328" s="1">
        <v>427</v>
      </c>
      <c r="B328" s="1">
        <v>10033</v>
      </c>
      <c r="C328" s="2" t="str">
        <f>INDEX([1]Customer!B:B,MATCH([1]Order!B328,[1]Customer!A:A,0))</f>
        <v xml:space="preserve">    Cherish Breland</v>
      </c>
      <c r="D328" s="2" t="str">
        <f>INDEX([1]Customer!C:C,MATCH([1]Order!B328,[1]Customer!A:A,0))</f>
        <v>Female</v>
      </c>
      <c r="E328" s="2" t="str">
        <f>INDEX([1]Customer!D:D,MATCH([1]Order!B328,[1]Customer!A:A,0))</f>
        <v>Vienna</v>
      </c>
      <c r="F328" s="2" t="str">
        <f>INDEX([1]Customer!E:E,MATCH([1]Order!B328,[1]Customer!A:A,0))</f>
        <v>Austria</v>
      </c>
      <c r="G328" s="2" t="str">
        <f>INDEX('[1]Pnone Number'!B:B,MATCH([1]Order!B328,[1]Customer!A:A,0))</f>
        <v>555-1302</v>
      </c>
      <c r="H328" s="2" t="str">
        <f>_xlfn.XLOOKUP([1]Order!B328,'[1]Pnone Number'!A:A,'[1]Pnone Number'!B:B,"Not Found")</f>
        <v>555-1298</v>
      </c>
      <c r="I328" s="3">
        <v>40692</v>
      </c>
      <c r="J328" s="1" t="s">
        <v>14</v>
      </c>
      <c r="K328" s="1">
        <v>29</v>
      </c>
      <c r="L328" t="str" cm="1">
        <f t="array" ref="L328">_xlfn.IFS(K328&gt;=26,"LAPTOP", K328&gt;=21,"PHONE",K328&gt;=16,"RADIO",K328&gt;=11,"WRISTWATCH",K328&gt;=6,"T-SHIRT",K328&lt;=1,"KEYHOLDER")</f>
        <v>LAPTOP</v>
      </c>
    </row>
    <row r="329" spans="1:12" x14ac:dyDescent="0.25">
      <c r="A329" s="1">
        <v>428</v>
      </c>
      <c r="B329" s="1">
        <v>10082</v>
      </c>
      <c r="C329" s="2" t="str">
        <f>INDEX([1]Customer!B:B,MATCH([1]Order!B329,[1]Customer!A:A,0))</f>
        <v xml:space="preserve">    Charles Ascencio</v>
      </c>
      <c r="D329" s="2" t="str">
        <f>INDEX([1]Customer!C:C,MATCH([1]Order!B329,[1]Customer!A:A,0))</f>
        <v>Male</v>
      </c>
      <c r="E329" s="2" t="str">
        <f>INDEX([1]Customer!D:D,MATCH([1]Order!B329,[1]Customer!A:A,0))</f>
        <v>Rome</v>
      </c>
      <c r="F329" s="2" t="str">
        <f>INDEX([1]Customer!E:E,MATCH([1]Order!B329,[1]Customer!A:A,0))</f>
        <v>Italy</v>
      </c>
      <c r="G329" s="2" t="str">
        <f>INDEX('[1]Pnone Number'!B:B,MATCH([1]Order!B329,[1]Customer!A:A,0))</f>
        <v>555-1404</v>
      </c>
      <c r="H329" s="2" t="str">
        <f>_xlfn.XLOOKUP([1]Order!B329,'[1]Pnone Number'!A:A,'[1]Pnone Number'!B:B,"Not Found")</f>
        <v>555-1396</v>
      </c>
      <c r="I329" s="3">
        <v>41160</v>
      </c>
      <c r="J329" s="1" t="s">
        <v>14</v>
      </c>
      <c r="K329" s="1">
        <v>29</v>
      </c>
      <c r="L329" t="str" cm="1">
        <f t="array" ref="L329">_xlfn.IFS(K329&gt;=26,"LAPTOP", K329&gt;=21,"PHONE",K329&gt;=16,"RADIO",K329&gt;=11,"WRISTWATCH",K329&gt;=6,"T-SHIRT",K329&lt;=1,"KEYHOLDER")</f>
        <v>LAPTOP</v>
      </c>
    </row>
    <row r="330" spans="1:12" x14ac:dyDescent="0.25">
      <c r="A330" s="1">
        <v>429</v>
      </c>
      <c r="B330" s="1">
        <v>10106</v>
      </c>
      <c r="C330" s="2" t="str">
        <f>INDEX([1]Customer!B:B,MATCH([1]Order!B330,[1]Customer!A:A,0))</f>
        <v xml:space="preserve">    Ignacio Lucas</v>
      </c>
      <c r="D330" s="2" t="str">
        <f>INDEX([1]Customer!C:C,MATCH([1]Order!B330,[1]Customer!A:A,0))</f>
        <v>Male</v>
      </c>
      <c r="E330" s="2" t="str">
        <f>INDEX([1]Customer!D:D,MATCH([1]Order!B330,[1]Customer!A:A,0))</f>
        <v>Vancouver</v>
      </c>
      <c r="F330" s="2" t="str">
        <f>INDEX([1]Customer!E:E,MATCH([1]Order!B330,[1]Customer!A:A,0))</f>
        <v>Canada</v>
      </c>
      <c r="G330" s="2" t="str">
        <f>INDEX('[1]Pnone Number'!B:B,MATCH([1]Order!B330,[1]Customer!A:A,0))</f>
        <v>555-1454</v>
      </c>
      <c r="H330" s="2" t="str">
        <f>_xlfn.XLOOKUP([1]Order!B330,'[1]Pnone Number'!A:A,'[1]Pnone Number'!B:B,"Not Found")</f>
        <v>555-1446</v>
      </c>
      <c r="I330" s="3">
        <v>41462</v>
      </c>
      <c r="J330" s="1" t="s">
        <v>12</v>
      </c>
      <c r="K330" s="1">
        <v>27</v>
      </c>
      <c r="L330" t="str" cm="1">
        <f t="array" ref="L330">_xlfn.IFS(K330&gt;=26,"LAPTOP", K330&gt;=21,"PHONE",K330&gt;=16,"RADIO",K330&gt;=11,"WRISTWATCH",K330&gt;=6,"T-SHIRT",K330&lt;=1,"KEYHOLDER")</f>
        <v>LAPTOP</v>
      </c>
    </row>
    <row r="331" spans="1:12" x14ac:dyDescent="0.25">
      <c r="A331" s="1">
        <v>430</v>
      </c>
      <c r="B331" s="1">
        <v>10113</v>
      </c>
      <c r="C331" s="2" t="str">
        <f>INDEX([1]Customer!B:B,MATCH([1]Order!B331,[1]Customer!A:A,0))</f>
        <v xml:space="preserve">    Jenniffer Mangual</v>
      </c>
      <c r="D331" s="2" t="str">
        <f>INDEX([1]Customer!C:C,MATCH([1]Order!B331,[1]Customer!A:A,0))</f>
        <v>Female</v>
      </c>
      <c r="E331" s="2" t="str">
        <f>INDEX([1]Customer!D:D,MATCH([1]Order!B331,[1]Customer!A:A,0))</f>
        <v>Brasilia</v>
      </c>
      <c r="F331" s="2" t="str">
        <f>INDEX([1]Customer!E:E,MATCH([1]Order!B331,[1]Customer!A:A,0))</f>
        <v>Brazil</v>
      </c>
      <c r="G331" s="2" t="str">
        <f>INDEX('[1]Pnone Number'!B:B,MATCH([1]Order!B331,[1]Customer!A:A,0))</f>
        <v>555-1470</v>
      </c>
      <c r="H331" s="2" t="str">
        <f>_xlfn.XLOOKUP([1]Order!B331,'[1]Pnone Number'!A:A,'[1]Pnone Number'!B:B,"Not Found")</f>
        <v>Not Found</v>
      </c>
      <c r="I331" s="3">
        <v>40945</v>
      </c>
      <c r="J331" s="1" t="s">
        <v>12</v>
      </c>
      <c r="K331" s="1">
        <v>12</v>
      </c>
      <c r="L331" t="str" cm="1">
        <f t="array" ref="L331">_xlfn.IFS(K331&gt;=26,"LAPTOP", K331&gt;=21,"PHONE",K331&gt;=16,"RADIO",K331&gt;=11,"WRISTWATCH",K331&gt;=6,"T-SHIRT",K331&lt;=1,"KEYHOLDER")</f>
        <v>WRISTWATCH</v>
      </c>
    </row>
    <row r="332" spans="1:12" x14ac:dyDescent="0.25">
      <c r="A332" s="1">
        <v>431</v>
      </c>
      <c r="B332" s="1">
        <v>10120</v>
      </c>
      <c r="C332" s="2" t="str">
        <f>INDEX([1]Customer!B:B,MATCH([1]Order!B332,[1]Customer!A:A,0))</f>
        <v xml:space="preserve">    Iris Delosantos</v>
      </c>
      <c r="D332" s="2" t="str">
        <f>INDEX([1]Customer!C:C,MATCH([1]Order!B332,[1]Customer!A:A,0))</f>
        <v>Female</v>
      </c>
      <c r="E332" s="2" t="str">
        <f>INDEX([1]Customer!D:D,MATCH([1]Order!B332,[1]Customer!A:A,0))</f>
        <v xml:space="preserve">Damman </v>
      </c>
      <c r="F332" s="2" t="str">
        <f>INDEX([1]Customer!E:E,MATCH([1]Order!B332,[1]Customer!A:A,0))</f>
        <v>Saudi Arabia</v>
      </c>
      <c r="G332" s="2" t="str">
        <f>INDEX('[1]Pnone Number'!B:B,MATCH([1]Order!B332,[1]Customer!A:A,0))</f>
        <v>555-1484</v>
      </c>
      <c r="H332" s="2" t="str">
        <f>_xlfn.XLOOKUP([1]Order!B332,'[1]Pnone Number'!A:A,'[1]Pnone Number'!B:B,"Not Found")</f>
        <v>555-1474</v>
      </c>
      <c r="I332" s="3">
        <v>41172</v>
      </c>
      <c r="J332" s="1" t="s">
        <v>11</v>
      </c>
      <c r="K332" s="1">
        <v>7</v>
      </c>
      <c r="L332" t="str" cm="1">
        <f t="array" ref="L332">_xlfn.IFS(K332&gt;=26,"LAPTOP", K332&gt;=21,"PHONE",K332&gt;=16,"RADIO",K332&gt;=11,"WRISTWATCH",K332&gt;=6,"T-SHIRT",K332&lt;=1,"KEYHOLDER")</f>
        <v>T-SHIRT</v>
      </c>
    </row>
    <row r="333" spans="1:12" x14ac:dyDescent="0.25">
      <c r="A333" s="1">
        <v>432</v>
      </c>
      <c r="B333" s="1">
        <v>10098</v>
      </c>
      <c r="C333" s="2" t="str">
        <f>INDEX([1]Customer!B:B,MATCH([1]Order!B333,[1]Customer!A:A,0))</f>
        <v xml:space="preserve">    Emerald Fernald</v>
      </c>
      <c r="D333" s="2" t="str">
        <f>INDEX([1]Customer!C:C,MATCH([1]Order!B333,[1]Customer!A:A,0))</f>
        <v>Female</v>
      </c>
      <c r="E333" s="2" t="str">
        <f>INDEX([1]Customer!D:D,MATCH([1]Order!B333,[1]Customer!A:A,0))</f>
        <v>Tampa</v>
      </c>
      <c r="F333" s="2" t="str">
        <f>INDEX([1]Customer!E:E,MATCH([1]Order!B333,[1]Customer!A:A,0))</f>
        <v>USA</v>
      </c>
      <c r="G333" s="2" t="str">
        <f>INDEX('[1]Pnone Number'!B:B,MATCH([1]Order!B333,[1]Customer!A:A,0))</f>
        <v>555-1438</v>
      </c>
      <c r="H333" s="2" t="str">
        <f>_xlfn.XLOOKUP([1]Order!B333,'[1]Pnone Number'!A:A,'[1]Pnone Number'!B:B,"Not Found")</f>
        <v>555-1430</v>
      </c>
      <c r="I333" s="3">
        <v>42292</v>
      </c>
      <c r="J333" s="1" t="s">
        <v>13</v>
      </c>
      <c r="K333" s="1">
        <v>20</v>
      </c>
      <c r="L333" t="str" cm="1">
        <f t="array" ref="L333">_xlfn.IFS(K333&gt;=26,"LAPTOP", K333&gt;=21,"PHONE",K333&gt;=16,"RADIO",K333&gt;=11,"WRISTWATCH",K333&gt;=6,"T-SHIRT",K333&lt;=1,"KEYHOLDER")</f>
        <v>RADIO</v>
      </c>
    </row>
    <row r="334" spans="1:12" x14ac:dyDescent="0.25">
      <c r="A334" s="1">
        <v>433</v>
      </c>
      <c r="B334" s="1">
        <v>10115</v>
      </c>
      <c r="C334" s="2" t="str">
        <f>INDEX([1]Customer!B:B,MATCH([1]Order!B334,[1]Customer!A:A,0))</f>
        <v xml:space="preserve">    Krystle Spainhour</v>
      </c>
      <c r="D334" s="2" t="str">
        <f>INDEX([1]Customer!C:C,MATCH([1]Order!B334,[1]Customer!A:A,0))</f>
        <v>Female</v>
      </c>
      <c r="E334" s="2" t="str">
        <f>INDEX([1]Customer!D:D,MATCH([1]Order!B334,[1]Customer!A:A,0))</f>
        <v>Munich</v>
      </c>
      <c r="F334" s="2" t="str">
        <f>INDEX([1]Customer!E:E,MATCH([1]Order!B334,[1]Customer!A:A,0))</f>
        <v>Germany</v>
      </c>
      <c r="G334" s="2" t="str">
        <f>INDEX('[1]Pnone Number'!B:B,MATCH([1]Order!B334,[1]Customer!A:A,0))</f>
        <v>555-1474</v>
      </c>
      <c r="H334" s="2" t="str">
        <f>_xlfn.XLOOKUP([1]Order!B334,'[1]Pnone Number'!A:A,'[1]Pnone Number'!B:B,"Not Found")</f>
        <v>555-1464</v>
      </c>
      <c r="I334" s="3">
        <v>42201</v>
      </c>
      <c r="J334" s="1" t="s">
        <v>15</v>
      </c>
      <c r="K334" s="1">
        <v>4</v>
      </c>
      <c r="L334" t="s">
        <v>324</v>
      </c>
    </row>
    <row r="335" spans="1:12" x14ac:dyDescent="0.25">
      <c r="A335" s="1">
        <v>434</v>
      </c>
      <c r="B335" s="1">
        <v>10048</v>
      </c>
      <c r="C335" s="2" t="str">
        <f>INDEX([1]Customer!B:B,MATCH([1]Order!B335,[1]Customer!A:A,0))</f>
        <v xml:space="preserve">    Clorinda Clemmer</v>
      </c>
      <c r="D335" s="2" t="str">
        <f>INDEX([1]Customer!C:C,MATCH([1]Order!B335,[1]Customer!A:A,0))</f>
        <v>Female</v>
      </c>
      <c r="E335" s="2" t="str">
        <f>INDEX([1]Customer!D:D,MATCH([1]Order!B335,[1]Customer!A:A,0))</f>
        <v>Toronto</v>
      </c>
      <c r="F335" s="2" t="str">
        <f>INDEX([1]Customer!E:E,MATCH([1]Order!B335,[1]Customer!A:A,0))</f>
        <v>Canada</v>
      </c>
      <c r="G335" s="2" t="str">
        <f>INDEX('[1]Pnone Number'!B:B,MATCH([1]Order!B335,[1]Customer!A:A,0))</f>
        <v>555-1332</v>
      </c>
      <c r="H335" s="2" t="str">
        <f>_xlfn.XLOOKUP([1]Order!B335,'[1]Pnone Number'!A:A,'[1]Pnone Number'!B:B,"Not Found")</f>
        <v>555-1328</v>
      </c>
      <c r="I335" s="3">
        <v>41451</v>
      </c>
      <c r="J335" s="1" t="s">
        <v>18</v>
      </c>
      <c r="K335" s="1">
        <v>13</v>
      </c>
      <c r="L335" t="str" cm="1">
        <f t="array" ref="L335">_xlfn.IFS(K335&gt;=26,"LAPTOP", K335&gt;=21,"PHONE",K335&gt;=16,"RADIO",K335&gt;=11,"WRISTWATCH",K335&gt;=6,"T-SHIRT",K335&lt;=1,"KEYHOLDER")</f>
        <v>WRISTWATCH</v>
      </c>
    </row>
    <row r="336" spans="1:12" x14ac:dyDescent="0.25">
      <c r="A336" s="1">
        <v>435</v>
      </c>
      <c r="B336" s="1">
        <v>10110</v>
      </c>
      <c r="C336" s="2" t="str">
        <f>INDEX([1]Customer!B:B,MATCH([1]Order!B336,[1]Customer!A:A,0))</f>
        <v xml:space="preserve">    Granville Core</v>
      </c>
      <c r="D336" s="2" t="str">
        <f>INDEX([1]Customer!C:C,MATCH([1]Order!B336,[1]Customer!A:A,0))</f>
        <v>Male</v>
      </c>
      <c r="E336" s="2" t="str">
        <f>INDEX([1]Customer!D:D,MATCH([1]Order!B336,[1]Customer!A:A,0))</f>
        <v>Pittsburgh</v>
      </c>
      <c r="F336" s="2" t="str">
        <f>INDEX([1]Customer!E:E,MATCH([1]Order!B336,[1]Customer!A:A,0))</f>
        <v>USA</v>
      </c>
      <c r="G336" s="2" t="str">
        <f>INDEX('[1]Pnone Number'!B:B,MATCH([1]Order!B336,[1]Customer!A:A,0))</f>
        <v>555-1464</v>
      </c>
      <c r="H336" s="2" t="str">
        <f>_xlfn.XLOOKUP([1]Order!B336,'[1]Pnone Number'!A:A,'[1]Pnone Number'!B:B,"Not Found")</f>
        <v>555-1454</v>
      </c>
      <c r="I336" s="3">
        <v>42217</v>
      </c>
      <c r="J336" s="1" t="s">
        <v>18</v>
      </c>
      <c r="K336" s="1">
        <v>23</v>
      </c>
      <c r="L336" t="str" cm="1">
        <f t="array" ref="L336">_xlfn.IFS(K336&gt;=26,"LAPTOP", K336&gt;=21,"PHONE",K336&gt;=16,"RADIO",K336&gt;=11,"WRISTWATCH",K336&gt;=6,"T-SHIRT",K336&lt;=1,"KEYHOLDER")</f>
        <v>PHONE</v>
      </c>
    </row>
    <row r="337" spans="1:12" x14ac:dyDescent="0.25">
      <c r="A337" s="1">
        <v>436</v>
      </c>
      <c r="B337" s="1">
        <v>10029</v>
      </c>
      <c r="C337" s="2" t="str">
        <f>INDEX([1]Customer!B:B,MATCH([1]Order!B337,[1]Customer!A:A,0))</f>
        <v xml:space="preserve">    Annabel Rawlings</v>
      </c>
      <c r="D337" s="2" t="str">
        <f>INDEX([1]Customer!C:C,MATCH([1]Order!B337,[1]Customer!A:A,0))</f>
        <v>Female</v>
      </c>
      <c r="E337" s="2" t="str">
        <f>INDEX([1]Customer!D:D,MATCH([1]Order!B337,[1]Customer!A:A,0))</f>
        <v>Milan</v>
      </c>
      <c r="F337" s="2" t="str">
        <f>INDEX([1]Customer!E:E,MATCH([1]Order!B337,[1]Customer!A:A,0))</f>
        <v>Italy</v>
      </c>
      <c r="G337" s="2" t="str">
        <f>INDEX('[1]Pnone Number'!B:B,MATCH([1]Order!B337,[1]Customer!A:A,0))</f>
        <v>555-1294</v>
      </c>
      <c r="H337" s="2" t="str">
        <f>_xlfn.XLOOKUP([1]Order!B337,'[1]Pnone Number'!A:A,'[1]Pnone Number'!B:B,"Not Found")</f>
        <v>555-1290</v>
      </c>
      <c r="I337" s="3">
        <v>40446</v>
      </c>
      <c r="J337" s="1" t="s">
        <v>10</v>
      </c>
      <c r="K337" s="1">
        <v>13</v>
      </c>
      <c r="L337" t="str" cm="1">
        <f t="array" ref="L337">_xlfn.IFS(K337&gt;=26,"LAPTOP", K337&gt;=21,"PHONE",K337&gt;=16,"RADIO",K337&gt;=11,"WRISTWATCH",K337&gt;=6,"T-SHIRT",K337&lt;=1,"KEYHOLDER")</f>
        <v>WRISTWATCH</v>
      </c>
    </row>
    <row r="338" spans="1:12" x14ac:dyDescent="0.25">
      <c r="A338" s="1">
        <v>437</v>
      </c>
      <c r="B338" s="1">
        <v>10052</v>
      </c>
      <c r="C338" s="2" t="str">
        <f>INDEX([1]Customer!B:B,MATCH([1]Order!B338,[1]Customer!A:A,0))</f>
        <v xml:space="preserve">    Precious Ellett</v>
      </c>
      <c r="D338" s="2" t="str">
        <f>INDEX([1]Customer!C:C,MATCH([1]Order!B338,[1]Customer!A:A,0))</f>
        <v>Female</v>
      </c>
      <c r="E338" s="2" t="str">
        <f>INDEX([1]Customer!D:D,MATCH([1]Order!B338,[1]Customer!A:A,0))</f>
        <v>Boston</v>
      </c>
      <c r="F338" s="2" t="str">
        <f>INDEX([1]Customer!E:E,MATCH([1]Order!B338,[1]Customer!A:A,0))</f>
        <v>USA</v>
      </c>
      <c r="G338" s="2" t="str">
        <f>INDEX('[1]Pnone Number'!B:B,MATCH([1]Order!B338,[1]Customer!A:A,0))</f>
        <v>555-1340</v>
      </c>
      <c r="H338" s="2" t="str">
        <f>_xlfn.XLOOKUP([1]Order!B338,'[1]Pnone Number'!A:A,'[1]Pnone Number'!B:B,"Not Found")</f>
        <v>555-1336</v>
      </c>
      <c r="I338" s="3">
        <v>40960</v>
      </c>
      <c r="J338" s="1" t="s">
        <v>15</v>
      </c>
      <c r="K338" s="1">
        <v>12</v>
      </c>
      <c r="L338" t="str" cm="1">
        <f t="array" ref="L338">_xlfn.IFS(K338&gt;=26,"LAPTOP", K338&gt;=21,"PHONE",K338&gt;=16,"RADIO",K338&gt;=11,"WRISTWATCH",K338&gt;=6,"T-SHIRT",K338&lt;=1,"KEYHOLDER")</f>
        <v>WRISTWATCH</v>
      </c>
    </row>
    <row r="339" spans="1:12" x14ac:dyDescent="0.25">
      <c r="A339" s="1">
        <v>438</v>
      </c>
      <c r="B339" s="1">
        <v>10123</v>
      </c>
      <c r="C339" s="2" t="str">
        <f>INDEX([1]Customer!B:B,MATCH([1]Order!B339,[1]Customer!A:A,0))</f>
        <v xml:space="preserve">    Tamika Pritchett</v>
      </c>
      <c r="D339" s="2" t="str">
        <f>INDEX([1]Customer!C:C,MATCH([1]Order!B339,[1]Customer!A:A,0))</f>
        <v>Female</v>
      </c>
      <c r="E339" s="2" t="str">
        <f>INDEX([1]Customer!D:D,MATCH([1]Order!B339,[1]Customer!A:A,0))</f>
        <v>Riverside</v>
      </c>
      <c r="F339" s="2" t="str">
        <f>INDEX([1]Customer!E:E,MATCH([1]Order!B339,[1]Customer!A:A,0))</f>
        <v>USA</v>
      </c>
      <c r="G339" s="2" t="str">
        <f>INDEX('[1]Pnone Number'!B:B,MATCH([1]Order!B339,[1]Customer!A:A,0))</f>
        <v>555-1490</v>
      </c>
      <c r="H339" s="2" t="str">
        <f>_xlfn.XLOOKUP([1]Order!B339,'[1]Pnone Number'!A:A,'[1]Pnone Number'!B:B,"Not Found")</f>
        <v>555-1480</v>
      </c>
      <c r="I339" s="3">
        <v>40443</v>
      </c>
      <c r="J339" s="1" t="s">
        <v>16</v>
      </c>
      <c r="K339" s="1">
        <v>4</v>
      </c>
      <c r="L339" t="s">
        <v>324</v>
      </c>
    </row>
    <row r="340" spans="1:12" x14ac:dyDescent="0.25">
      <c r="A340" s="1">
        <v>439</v>
      </c>
      <c r="B340" s="1">
        <v>10058</v>
      </c>
      <c r="C340" s="2" t="str">
        <f>INDEX([1]Customer!B:B,MATCH([1]Order!B340,[1]Customer!A:A,0))</f>
        <v xml:space="preserve">    Margy Gamet</v>
      </c>
      <c r="D340" s="2" t="str">
        <f>INDEX([1]Customer!C:C,MATCH([1]Order!B340,[1]Customer!A:A,0))</f>
        <v>Female</v>
      </c>
      <c r="E340" s="2" t="str">
        <f>INDEX([1]Customer!D:D,MATCH([1]Order!B340,[1]Customer!A:A,0))</f>
        <v>Brussels</v>
      </c>
      <c r="F340" s="2" t="str">
        <f>INDEX([1]Customer!E:E,MATCH([1]Order!B340,[1]Customer!A:A,0))</f>
        <v>Belgium</v>
      </c>
      <c r="G340" s="2" t="str">
        <f>INDEX('[1]Pnone Number'!B:B,MATCH([1]Order!B340,[1]Customer!A:A,0))</f>
        <v>555-1354</v>
      </c>
      <c r="H340" s="2" t="str">
        <f>_xlfn.XLOOKUP([1]Order!B340,'[1]Pnone Number'!A:A,'[1]Pnone Number'!B:B,"Not Found")</f>
        <v>555-1348</v>
      </c>
      <c r="I340" s="3">
        <v>40634</v>
      </c>
      <c r="J340" s="1" t="s">
        <v>11</v>
      </c>
      <c r="K340" s="1">
        <v>21</v>
      </c>
      <c r="L340" t="str" cm="1">
        <f t="array" ref="L340">_xlfn.IFS(K340&gt;=26,"LAPTOP", K340&gt;=21,"PHONE",K340&gt;=16,"RADIO",K340&gt;=11,"WRISTWATCH",K340&gt;=6,"T-SHIRT",K340&lt;=1,"KEYHOLDER")</f>
        <v>PHONE</v>
      </c>
    </row>
    <row r="341" spans="1:12" x14ac:dyDescent="0.25">
      <c r="A341" s="1">
        <v>440</v>
      </c>
      <c r="B341" s="1">
        <v>10049</v>
      </c>
      <c r="C341" s="2" t="str">
        <f>INDEX([1]Customer!B:B,MATCH([1]Order!B341,[1]Customer!A:A,0))</f>
        <v xml:space="preserve">    Terresa Murrieta</v>
      </c>
      <c r="D341" s="2" t="str">
        <f>INDEX([1]Customer!C:C,MATCH([1]Order!B341,[1]Customer!A:A,0))</f>
        <v>Female</v>
      </c>
      <c r="E341" s="2" t="str">
        <f>INDEX([1]Customer!D:D,MATCH([1]Order!B341,[1]Customer!A:A,0))</f>
        <v>Milan</v>
      </c>
      <c r="F341" s="2" t="str">
        <f>INDEX([1]Customer!E:E,MATCH([1]Order!B341,[1]Customer!A:A,0))</f>
        <v>Italy</v>
      </c>
      <c r="G341" s="2" t="str">
        <f>INDEX('[1]Pnone Number'!B:B,MATCH([1]Order!B341,[1]Customer!A:A,0))</f>
        <v>555-1334</v>
      </c>
      <c r="H341" s="2" t="str">
        <f>_xlfn.XLOOKUP([1]Order!B341,'[1]Pnone Number'!A:A,'[1]Pnone Number'!B:B,"Not Found")</f>
        <v>555-1330</v>
      </c>
      <c r="I341" s="3">
        <v>42224</v>
      </c>
      <c r="J341" s="1" t="s">
        <v>15</v>
      </c>
      <c r="K341" s="1">
        <v>6</v>
      </c>
      <c r="L341" t="str" cm="1">
        <f t="array" ref="L341">_xlfn.IFS(K341&gt;=26,"LAPTOP", K341&gt;=21,"PHONE",K341&gt;=16,"RADIO",K341&gt;=11,"WRISTWATCH",K341&gt;=6,"T-SHIRT",K341&lt;=1,"KEYHOLDER")</f>
        <v>T-SHIRT</v>
      </c>
    </row>
    <row r="342" spans="1:12" x14ac:dyDescent="0.25">
      <c r="A342" s="1">
        <v>441</v>
      </c>
      <c r="B342" s="1">
        <v>10120</v>
      </c>
      <c r="C342" s="2" t="str">
        <f>INDEX([1]Customer!B:B,MATCH([1]Order!B342,[1]Customer!A:A,0))</f>
        <v xml:space="preserve">    Iris Delosantos</v>
      </c>
      <c r="D342" s="2" t="str">
        <f>INDEX([1]Customer!C:C,MATCH([1]Order!B342,[1]Customer!A:A,0))</f>
        <v>Female</v>
      </c>
      <c r="E342" s="2" t="str">
        <f>INDEX([1]Customer!D:D,MATCH([1]Order!B342,[1]Customer!A:A,0))</f>
        <v xml:space="preserve">Damman </v>
      </c>
      <c r="F342" s="2" t="str">
        <f>INDEX([1]Customer!E:E,MATCH([1]Order!B342,[1]Customer!A:A,0))</f>
        <v>Saudi Arabia</v>
      </c>
      <c r="G342" s="2" t="str">
        <f>INDEX('[1]Pnone Number'!B:B,MATCH([1]Order!B342,[1]Customer!A:A,0))</f>
        <v>555-1484</v>
      </c>
      <c r="H342" s="2" t="str">
        <f>_xlfn.XLOOKUP([1]Order!B342,'[1]Pnone Number'!A:A,'[1]Pnone Number'!B:B,"Not Found")</f>
        <v>555-1474</v>
      </c>
      <c r="I342" s="3">
        <v>40577</v>
      </c>
      <c r="J342" s="1" t="s">
        <v>16</v>
      </c>
      <c r="K342" s="1">
        <v>22</v>
      </c>
      <c r="L342" t="str" cm="1">
        <f t="array" ref="L342">_xlfn.IFS(K342&gt;=26,"LAPTOP", K342&gt;=21,"PHONE",K342&gt;=16,"RADIO",K342&gt;=11,"WRISTWATCH",K342&gt;=6,"T-SHIRT",K342&lt;=1,"KEYHOLDER")</f>
        <v>PHONE</v>
      </c>
    </row>
    <row r="343" spans="1:12" x14ac:dyDescent="0.25">
      <c r="A343" s="1">
        <v>442</v>
      </c>
      <c r="B343" s="1">
        <v>10052</v>
      </c>
      <c r="C343" s="2" t="str">
        <f>INDEX([1]Customer!B:B,MATCH([1]Order!B343,[1]Customer!A:A,0))</f>
        <v xml:space="preserve">    Precious Ellett</v>
      </c>
      <c r="D343" s="2" t="str">
        <f>INDEX([1]Customer!C:C,MATCH([1]Order!B343,[1]Customer!A:A,0))</f>
        <v>Female</v>
      </c>
      <c r="E343" s="2" t="str">
        <f>INDEX([1]Customer!D:D,MATCH([1]Order!B343,[1]Customer!A:A,0))</f>
        <v>Boston</v>
      </c>
      <c r="F343" s="2" t="str">
        <f>INDEX([1]Customer!E:E,MATCH([1]Order!B343,[1]Customer!A:A,0))</f>
        <v>USA</v>
      </c>
      <c r="G343" s="2" t="str">
        <f>INDEX('[1]Pnone Number'!B:B,MATCH([1]Order!B343,[1]Customer!A:A,0))</f>
        <v>555-1340</v>
      </c>
      <c r="H343" s="2" t="str">
        <f>_xlfn.XLOOKUP([1]Order!B343,'[1]Pnone Number'!A:A,'[1]Pnone Number'!B:B,"Not Found")</f>
        <v>555-1336</v>
      </c>
      <c r="I343" s="3">
        <v>42323</v>
      </c>
      <c r="J343" s="1" t="s">
        <v>13</v>
      </c>
      <c r="K343" s="1">
        <v>13</v>
      </c>
      <c r="L343" t="str" cm="1">
        <f t="array" ref="L343">_xlfn.IFS(K343&gt;=26,"LAPTOP", K343&gt;=21,"PHONE",K343&gt;=16,"RADIO",K343&gt;=11,"WRISTWATCH",K343&gt;=6,"T-SHIRT",K343&lt;=1,"KEYHOLDER")</f>
        <v>WRISTWATCH</v>
      </c>
    </row>
    <row r="344" spans="1:12" x14ac:dyDescent="0.25">
      <c r="A344" s="1">
        <v>443</v>
      </c>
      <c r="B344" s="1">
        <v>10097</v>
      </c>
      <c r="C344" s="2" t="str">
        <f>INDEX([1]Customer!B:B,MATCH([1]Order!B344,[1]Customer!A:A,0))</f>
        <v xml:space="preserve">    Bulah Kaplan</v>
      </c>
      <c r="D344" s="2" t="str">
        <f>INDEX([1]Customer!C:C,MATCH([1]Order!B344,[1]Customer!A:A,0))</f>
        <v>Female</v>
      </c>
      <c r="E344" s="2" t="str">
        <f>INDEX([1]Customer!D:D,MATCH([1]Order!B344,[1]Customer!A:A,0))</f>
        <v>Sapporo</v>
      </c>
      <c r="F344" s="2" t="str">
        <f>INDEX([1]Customer!E:E,MATCH([1]Order!B344,[1]Customer!A:A,0))</f>
        <v>Japan</v>
      </c>
      <c r="G344" s="2" t="str">
        <f>INDEX('[1]Pnone Number'!B:B,MATCH([1]Order!B344,[1]Customer!A:A,0))</f>
        <v>555-1436</v>
      </c>
      <c r="H344" s="2" t="str">
        <f>_xlfn.XLOOKUP([1]Order!B344,'[1]Pnone Number'!A:A,'[1]Pnone Number'!B:B,"Not Found")</f>
        <v>555-1428</v>
      </c>
      <c r="I344" s="3">
        <v>41786</v>
      </c>
      <c r="J344" s="1" t="s">
        <v>18</v>
      </c>
      <c r="K344" s="1">
        <v>30</v>
      </c>
      <c r="L344" t="str" cm="1">
        <f t="array" ref="L344">_xlfn.IFS(K344&gt;=26,"LAPTOP", K344&gt;=21,"PHONE",K344&gt;=16,"RADIO",K344&gt;=11,"WRISTWATCH",K344&gt;=6,"T-SHIRT",K344&lt;=1,"KEYHOLDER")</f>
        <v>LAPTOP</v>
      </c>
    </row>
    <row r="345" spans="1:12" x14ac:dyDescent="0.25">
      <c r="A345" s="1">
        <v>444</v>
      </c>
      <c r="B345" s="1">
        <v>10066</v>
      </c>
      <c r="C345" s="2" t="str">
        <f>INDEX([1]Customer!B:B,MATCH([1]Order!B345,[1]Customer!A:A,0))</f>
        <v xml:space="preserve">    Berry Plumadore</v>
      </c>
      <c r="D345" s="2" t="str">
        <f>INDEX([1]Customer!C:C,MATCH([1]Order!B345,[1]Customer!A:A,0))</f>
        <v>Male</v>
      </c>
      <c r="E345" s="2" t="str">
        <f>INDEX([1]Customer!D:D,MATCH([1]Order!B345,[1]Customer!A:A,0))</f>
        <v>Accra</v>
      </c>
      <c r="F345" s="2" t="str">
        <f>INDEX([1]Customer!E:E,MATCH([1]Order!B345,[1]Customer!A:A,0))</f>
        <v>Ghana</v>
      </c>
      <c r="G345" s="2" t="str">
        <f>INDEX('[1]Pnone Number'!B:B,MATCH([1]Order!B345,[1]Customer!A:A,0))</f>
        <v>555-1370</v>
      </c>
      <c r="H345" s="2" t="str">
        <f>_xlfn.XLOOKUP([1]Order!B345,'[1]Pnone Number'!A:A,'[1]Pnone Number'!B:B,"Not Found")</f>
        <v>555-1364</v>
      </c>
      <c r="I345" s="3">
        <v>40986</v>
      </c>
      <c r="J345" s="1" t="s">
        <v>12</v>
      </c>
      <c r="K345" s="1">
        <v>20</v>
      </c>
      <c r="L345" t="str" cm="1">
        <f t="array" ref="L345">_xlfn.IFS(K345&gt;=26,"LAPTOP", K345&gt;=21,"PHONE",K345&gt;=16,"RADIO",K345&gt;=11,"WRISTWATCH",K345&gt;=6,"T-SHIRT",K345&lt;=1,"KEYHOLDER")</f>
        <v>RADIO</v>
      </c>
    </row>
    <row r="346" spans="1:12" x14ac:dyDescent="0.25">
      <c r="A346" s="1">
        <v>445</v>
      </c>
      <c r="B346" s="1">
        <v>10093</v>
      </c>
      <c r="C346" s="2" t="str">
        <f>INDEX([1]Customer!B:B,MATCH([1]Order!B346,[1]Customer!A:A,0))</f>
        <v xml:space="preserve">    Jack Dimas</v>
      </c>
      <c r="D346" s="2" t="str">
        <f>INDEX([1]Customer!C:C,MATCH([1]Order!B346,[1]Customer!A:A,0))</f>
        <v>Male</v>
      </c>
      <c r="E346" s="2" t="str">
        <f>INDEX([1]Customer!D:D,MATCH([1]Order!B346,[1]Customer!A:A,0))</f>
        <v>Fukuoka</v>
      </c>
      <c r="F346" s="2" t="str">
        <f>INDEX([1]Customer!E:E,MATCH([1]Order!B346,[1]Customer!A:A,0))</f>
        <v>Japan</v>
      </c>
      <c r="G346" s="2" t="str">
        <f>INDEX('[1]Pnone Number'!B:B,MATCH([1]Order!B346,[1]Customer!A:A,0))</f>
        <v>555-1428</v>
      </c>
      <c r="H346" s="2" t="str">
        <f>_xlfn.XLOOKUP([1]Order!B346,'[1]Pnone Number'!A:A,'[1]Pnone Number'!B:B,"Not Found")</f>
        <v>555-1420</v>
      </c>
      <c r="I346" s="3">
        <v>40427</v>
      </c>
      <c r="J346" s="1" t="s">
        <v>15</v>
      </c>
      <c r="K346" s="1">
        <v>11</v>
      </c>
      <c r="L346" t="str" cm="1">
        <f t="array" ref="L346">_xlfn.IFS(K346&gt;=26,"LAPTOP", K346&gt;=21,"PHONE",K346&gt;=16,"RADIO",K346&gt;=11,"WRISTWATCH",K346&gt;=6,"T-SHIRT",K346&lt;=1,"KEYHOLDER")</f>
        <v>WRISTWATCH</v>
      </c>
    </row>
    <row r="347" spans="1:12" x14ac:dyDescent="0.25">
      <c r="A347" s="1">
        <v>446</v>
      </c>
      <c r="B347" s="1">
        <v>10053</v>
      </c>
      <c r="C347" s="2" t="str">
        <f>INDEX([1]Customer!B:B,MATCH([1]Order!B347,[1]Customer!A:A,0))</f>
        <v xml:space="preserve">    Sueann Oster</v>
      </c>
      <c r="D347" s="2" t="str">
        <f>INDEX([1]Customer!C:C,MATCH([1]Order!B347,[1]Customer!A:A,0))</f>
        <v>Female</v>
      </c>
      <c r="E347" s="2" t="str">
        <f>INDEX([1]Customer!D:D,MATCH([1]Order!B347,[1]Customer!A:A,0))</f>
        <v>Belo Horizonte</v>
      </c>
      <c r="F347" s="2" t="str">
        <f>INDEX([1]Customer!E:E,MATCH([1]Order!B347,[1]Customer!A:A,0))</f>
        <v>Brazil</v>
      </c>
      <c r="G347" s="2" t="str">
        <f>INDEX('[1]Pnone Number'!B:B,MATCH([1]Order!B347,[1]Customer!A:A,0))</f>
        <v>555-1342</v>
      </c>
      <c r="H347" s="2" t="str">
        <f>_xlfn.XLOOKUP([1]Order!B347,'[1]Pnone Number'!A:A,'[1]Pnone Number'!B:B,"Not Found")</f>
        <v>555-1338</v>
      </c>
      <c r="I347" s="3">
        <v>40509</v>
      </c>
      <c r="J347" s="1" t="s">
        <v>15</v>
      </c>
      <c r="K347" s="1">
        <v>8</v>
      </c>
      <c r="L347" t="str" cm="1">
        <f t="array" ref="L347">_xlfn.IFS(K347&gt;=26,"LAPTOP", K347&gt;=21,"PHONE",K347&gt;=16,"RADIO",K347&gt;=11,"WRISTWATCH",K347&gt;=6,"T-SHIRT",K347&lt;=1,"KEYHOLDER")</f>
        <v>T-SHIRT</v>
      </c>
    </row>
    <row r="348" spans="1:12" x14ac:dyDescent="0.25">
      <c r="A348" s="1">
        <v>447</v>
      </c>
      <c r="B348" s="1">
        <v>10108</v>
      </c>
      <c r="C348" s="2" t="str">
        <f>INDEX([1]Customer!B:B,MATCH([1]Order!B348,[1]Customer!A:A,0))</f>
        <v xml:space="preserve">    Margit Gardenhire</v>
      </c>
      <c r="D348" s="2" t="str">
        <f>INDEX([1]Customer!C:C,MATCH([1]Order!B348,[1]Customer!A:A,0))</f>
        <v>Female</v>
      </c>
      <c r="E348" s="2" t="str">
        <f>INDEX([1]Customer!D:D,MATCH([1]Order!B348,[1]Customer!A:A,0))</f>
        <v>Budapest</v>
      </c>
      <c r="F348" s="2" t="str">
        <f>INDEX([1]Customer!E:E,MATCH([1]Order!B348,[1]Customer!A:A,0))</f>
        <v>Hungary</v>
      </c>
      <c r="G348" s="2" t="str">
        <f>INDEX('[1]Pnone Number'!B:B,MATCH([1]Order!B348,[1]Customer!A:A,0))</f>
        <v>555-1458</v>
      </c>
      <c r="H348" s="2" t="str">
        <f>_xlfn.XLOOKUP([1]Order!B348,'[1]Pnone Number'!A:A,'[1]Pnone Number'!B:B,"Not Found")</f>
        <v>555-1450</v>
      </c>
      <c r="I348" s="3">
        <v>41652</v>
      </c>
      <c r="J348" s="1" t="s">
        <v>14</v>
      </c>
      <c r="K348" s="1">
        <v>14</v>
      </c>
      <c r="L348" t="str" cm="1">
        <f t="array" ref="L348">_xlfn.IFS(K348&gt;=26,"LAPTOP", K348&gt;=21,"PHONE",K348&gt;=16,"RADIO",K348&gt;=11,"WRISTWATCH",K348&gt;=6,"T-SHIRT",K348&lt;=1,"KEYHOLDER")</f>
        <v>WRISTWATCH</v>
      </c>
    </row>
    <row r="349" spans="1:12" x14ac:dyDescent="0.25">
      <c r="A349" s="1">
        <v>448</v>
      </c>
      <c r="B349" s="1">
        <v>10072</v>
      </c>
      <c r="C349" s="2" t="str">
        <f>INDEX([1]Customer!B:B,MATCH([1]Order!B349,[1]Customer!A:A,0))</f>
        <v xml:space="preserve">    Artie Mendoza</v>
      </c>
      <c r="D349" s="2" t="str">
        <f>INDEX([1]Customer!C:C,MATCH([1]Order!B349,[1]Customer!A:A,0))</f>
        <v>Male</v>
      </c>
      <c r="E349" s="2" t="str">
        <f>INDEX([1]Customer!D:D,MATCH([1]Order!B349,[1]Customer!A:A,0))</f>
        <v>Mesa</v>
      </c>
      <c r="F349" s="2" t="str">
        <f>INDEX([1]Customer!E:E,MATCH([1]Order!B349,[1]Customer!A:A,0))</f>
        <v>USA</v>
      </c>
      <c r="G349" s="2" t="str">
        <f>INDEX('[1]Pnone Number'!B:B,MATCH([1]Order!B349,[1]Customer!A:A,0))</f>
        <v>555-1384</v>
      </c>
      <c r="H349" s="2" t="str">
        <f>_xlfn.XLOOKUP([1]Order!B349,'[1]Pnone Number'!A:A,'[1]Pnone Number'!B:B,"Not Found")</f>
        <v>555-1376</v>
      </c>
      <c r="I349" s="3">
        <v>42291</v>
      </c>
      <c r="J349" s="1" t="s">
        <v>11</v>
      </c>
      <c r="K349" s="1">
        <v>20</v>
      </c>
      <c r="L349" t="str" cm="1">
        <f t="array" ref="L349">_xlfn.IFS(K349&gt;=26,"LAPTOP", K349&gt;=21,"PHONE",K349&gt;=16,"RADIO",K349&gt;=11,"WRISTWATCH",K349&gt;=6,"T-SHIRT",K349&lt;=1,"KEYHOLDER")</f>
        <v>RADIO</v>
      </c>
    </row>
    <row r="350" spans="1:12" x14ac:dyDescent="0.25">
      <c r="A350" s="1">
        <v>449</v>
      </c>
      <c r="B350" s="1">
        <v>10041</v>
      </c>
      <c r="C350" s="2" t="str">
        <f>INDEX([1]Customer!B:B,MATCH([1]Order!B350,[1]Customer!A:A,0))</f>
        <v xml:space="preserve">    Mattie Gebhardt</v>
      </c>
      <c r="D350" s="2" t="str">
        <f>INDEX([1]Customer!C:C,MATCH([1]Order!B350,[1]Customer!A:A,0))</f>
        <v>Male</v>
      </c>
      <c r="E350" s="2" t="str">
        <f>INDEX([1]Customer!D:D,MATCH([1]Order!B350,[1]Customer!A:A,0))</f>
        <v>Tokyo</v>
      </c>
      <c r="F350" s="2" t="str">
        <f>INDEX([1]Customer!E:E,MATCH([1]Order!B350,[1]Customer!A:A,0))</f>
        <v>Japan</v>
      </c>
      <c r="G350" s="2" t="str">
        <f>INDEX('[1]Pnone Number'!B:B,MATCH([1]Order!B350,[1]Customer!A:A,0))</f>
        <v>555-1318</v>
      </c>
      <c r="H350" s="2" t="str">
        <f>_xlfn.XLOOKUP([1]Order!B350,'[1]Pnone Number'!A:A,'[1]Pnone Number'!B:B,"Not Found")</f>
        <v>555-1314</v>
      </c>
      <c r="I350" s="3">
        <v>41745</v>
      </c>
      <c r="J350" s="1" t="s">
        <v>19</v>
      </c>
      <c r="K350" s="1">
        <v>13</v>
      </c>
      <c r="L350" t="str" cm="1">
        <f t="array" ref="L350">_xlfn.IFS(K350&gt;=26,"LAPTOP", K350&gt;=21,"PHONE",K350&gt;=16,"RADIO",K350&gt;=11,"WRISTWATCH",K350&gt;=6,"T-SHIRT",K350&lt;=1,"KEYHOLDER")</f>
        <v>WRISTWATCH</v>
      </c>
    </row>
    <row r="351" spans="1:12" x14ac:dyDescent="0.25">
      <c r="A351" s="1">
        <v>450</v>
      </c>
      <c r="B351" s="1">
        <v>10013</v>
      </c>
      <c r="C351" s="2" t="str">
        <f>INDEX([1]Customer!B:B,MATCH([1]Order!B351,[1]Customer!A:A,0))</f>
        <v xml:space="preserve">    Leigha Bouffard</v>
      </c>
      <c r="D351" s="2" t="str">
        <f>INDEX([1]Customer!C:C,MATCH([1]Order!B351,[1]Customer!A:A,0))</f>
        <v>Female</v>
      </c>
      <c r="E351" s="2" t="str">
        <f>INDEX([1]Customer!D:D,MATCH([1]Order!B351,[1]Customer!A:A,0))</f>
        <v>Cairo</v>
      </c>
      <c r="F351" s="2" t="str">
        <f>INDEX([1]Customer!E:E,MATCH([1]Order!B351,[1]Customer!A:A,0))</f>
        <v>Egypt</v>
      </c>
      <c r="G351" s="2" t="str">
        <f>INDEX('[1]Pnone Number'!B:B,MATCH([1]Order!B351,[1]Customer!A:A,0))</f>
        <v>555-1260</v>
      </c>
      <c r="H351" s="2" t="str">
        <f>_xlfn.XLOOKUP([1]Order!B351,'[1]Pnone Number'!A:A,'[1]Pnone Number'!B:B,"Not Found")</f>
        <v>555-1258</v>
      </c>
      <c r="I351" s="3">
        <v>41975</v>
      </c>
      <c r="J351" s="1" t="s">
        <v>14</v>
      </c>
      <c r="K351" s="1">
        <v>9</v>
      </c>
      <c r="L351" t="str" cm="1">
        <f t="array" ref="L351">_xlfn.IFS(K351&gt;=26,"LAPTOP", K351&gt;=21,"PHONE",K351&gt;=16,"RADIO",K351&gt;=11,"WRISTWATCH",K351&gt;=6,"T-SHIRT",K351&lt;=1,"KEYHOLDER")</f>
        <v>T-SHIRT</v>
      </c>
    </row>
    <row r="352" spans="1:12" x14ac:dyDescent="0.25">
      <c r="A352" s="1">
        <v>451</v>
      </c>
      <c r="B352" s="1">
        <v>10135</v>
      </c>
      <c r="C352" s="2" t="str">
        <f>INDEX([1]Customer!B:B,MATCH([1]Order!B352,[1]Customer!A:A,0))</f>
        <v xml:space="preserve">    Santiago Nold</v>
      </c>
      <c r="D352" s="2" t="str">
        <f>INDEX([1]Customer!C:C,MATCH([1]Order!B352,[1]Customer!A:A,0))</f>
        <v>Male</v>
      </c>
      <c r="E352" s="2" t="str">
        <f>INDEX([1]Customer!D:D,MATCH([1]Order!B352,[1]Customer!A:A,0))</f>
        <v>Jakarta</v>
      </c>
      <c r="F352" s="2" t="str">
        <f>INDEX([1]Customer!E:E,MATCH([1]Order!B352,[1]Customer!A:A,0))</f>
        <v>Indonesia</v>
      </c>
      <c r="G352" s="2" t="str">
        <f>INDEX('[1]Pnone Number'!B:B,MATCH([1]Order!B352,[1]Customer!A:A,0))</f>
        <v>555-1514</v>
      </c>
      <c r="H352" s="2" t="str">
        <f>_xlfn.XLOOKUP([1]Order!B352,'[1]Pnone Number'!A:A,'[1]Pnone Number'!B:B,"Not Found")</f>
        <v>555-1504</v>
      </c>
      <c r="I352" s="3">
        <v>41756</v>
      </c>
      <c r="J352" s="1" t="s">
        <v>13</v>
      </c>
      <c r="K352" s="1">
        <v>15</v>
      </c>
      <c r="L352" t="str" cm="1">
        <f t="array" ref="L352">_xlfn.IFS(K352&gt;=26,"LAPTOP", K352&gt;=21,"PHONE",K352&gt;=16,"RADIO",K352&gt;=11,"WRISTWATCH",K352&gt;=6,"T-SHIRT",K352&lt;=1,"KEYHOLDER")</f>
        <v>WRISTWATCH</v>
      </c>
    </row>
    <row r="353" spans="1:12" x14ac:dyDescent="0.25">
      <c r="A353" s="1">
        <v>452</v>
      </c>
      <c r="B353" s="1">
        <v>10103</v>
      </c>
      <c r="C353" s="2" t="str">
        <f>INDEX([1]Customer!B:B,MATCH([1]Order!B353,[1]Customer!A:A,0))</f>
        <v xml:space="preserve">    Kit Platner</v>
      </c>
      <c r="D353" s="2" t="str">
        <f>INDEX([1]Customer!C:C,MATCH([1]Order!B353,[1]Customer!A:A,0))</f>
        <v>Male</v>
      </c>
      <c r="E353" s="2" t="str">
        <f>INDEX([1]Customer!D:D,MATCH([1]Order!B353,[1]Customer!A:A,0))</f>
        <v>Hamburg</v>
      </c>
      <c r="F353" s="2" t="str">
        <f>INDEX([1]Customer!E:E,MATCH([1]Order!B353,[1]Customer!A:A,0))</f>
        <v>Germany</v>
      </c>
      <c r="G353" s="2" t="str">
        <f>INDEX('[1]Pnone Number'!B:B,MATCH([1]Order!B353,[1]Customer!A:A,0))</f>
        <v>555-1448</v>
      </c>
      <c r="H353" s="2" t="str">
        <f>_xlfn.XLOOKUP([1]Order!B353,'[1]Pnone Number'!A:A,'[1]Pnone Number'!B:B,"Not Found")</f>
        <v>555-1440</v>
      </c>
      <c r="I353" s="3">
        <v>41702</v>
      </c>
      <c r="J353" s="1" t="s">
        <v>14</v>
      </c>
      <c r="K353" s="1">
        <v>1</v>
      </c>
      <c r="L353" t="str" cm="1">
        <f t="array" ref="L353">_xlfn.IFS(K353&gt;=26,"LAPTOP", K353&gt;=21,"PHONE",K353&gt;=16,"RADIO",K353&gt;=11,"WRISTWATCH",K353&gt;=6,"T-SHIRT",K353&lt;=1,"KEYHOLDER")</f>
        <v>KEYHOLDER</v>
      </c>
    </row>
    <row r="354" spans="1:12" x14ac:dyDescent="0.25">
      <c r="A354" s="1">
        <v>453</v>
      </c>
      <c r="B354" s="1">
        <v>10027</v>
      </c>
      <c r="C354" s="2" t="str">
        <f>INDEX([1]Customer!B:B,MATCH([1]Order!B354,[1]Customer!A:A,0))</f>
        <v xml:space="preserve">    Leona Saia</v>
      </c>
      <c r="D354" s="2" t="str">
        <f>INDEX([1]Customer!C:C,MATCH([1]Order!B354,[1]Customer!A:A,0))</f>
        <v>Female</v>
      </c>
      <c r="E354" s="2" t="str">
        <f>INDEX([1]Customer!D:D,MATCH([1]Order!B354,[1]Customer!A:A,0))</f>
        <v>Kuala Lumpur</v>
      </c>
      <c r="F354" s="2" t="str">
        <f>INDEX([1]Customer!E:E,MATCH([1]Order!B354,[1]Customer!A:A,0))</f>
        <v>Malaysia</v>
      </c>
      <c r="G354" s="2" t="str">
        <f>INDEX('[1]Pnone Number'!B:B,MATCH([1]Order!B354,[1]Customer!A:A,0))</f>
        <v>555-1290</v>
      </c>
      <c r="H354" s="2" t="str">
        <f>_xlfn.XLOOKUP([1]Order!B354,'[1]Pnone Number'!A:A,'[1]Pnone Number'!B:B,"Not Found")</f>
        <v>555-1286</v>
      </c>
      <c r="I354" s="3">
        <v>41543</v>
      </c>
      <c r="J354" s="1" t="s">
        <v>17</v>
      </c>
      <c r="K354" s="1">
        <v>2</v>
      </c>
      <c r="L354" t="s">
        <v>324</v>
      </c>
    </row>
    <row r="355" spans="1:12" x14ac:dyDescent="0.25">
      <c r="A355" s="1">
        <v>454</v>
      </c>
      <c r="B355" s="1">
        <v>10147</v>
      </c>
      <c r="C355" s="2" t="str">
        <f>INDEX([1]Customer!B:B,MATCH([1]Order!B355,[1]Customer!A:A,0))</f>
        <v xml:space="preserve">    Johnathon Haug</v>
      </c>
      <c r="D355" s="2" t="str">
        <f>INDEX([1]Customer!C:C,MATCH([1]Order!B355,[1]Customer!A:A,0))</f>
        <v>Male</v>
      </c>
      <c r="E355" s="2" t="str">
        <f>INDEX([1]Customer!D:D,MATCH([1]Order!B355,[1]Customer!A:A,0))</f>
        <v>Boston</v>
      </c>
      <c r="F355" s="2" t="str">
        <f>INDEX([1]Customer!E:E,MATCH([1]Order!B355,[1]Customer!A:A,0))</f>
        <v>USA</v>
      </c>
      <c r="G355" s="2">
        <f>INDEX('[1]Pnone Number'!B:B,MATCH([1]Order!B355,[1]Customer!A:A,0))</f>
        <v>0</v>
      </c>
      <c r="H355" s="2" t="str">
        <f>_xlfn.XLOOKUP([1]Order!B355,'[1]Pnone Number'!A:A,'[1]Pnone Number'!B:B,"Not Found")</f>
        <v>555-1528</v>
      </c>
      <c r="I355" s="3">
        <v>40502</v>
      </c>
      <c r="J355" s="1" t="s">
        <v>14</v>
      </c>
      <c r="K355" s="1">
        <v>13</v>
      </c>
      <c r="L355" t="str" cm="1">
        <f t="array" ref="L355">_xlfn.IFS(K355&gt;=26,"LAPTOP", K355&gt;=21,"PHONE",K355&gt;=16,"RADIO",K355&gt;=11,"WRISTWATCH",K355&gt;=6,"T-SHIRT",K355&lt;=1,"KEYHOLDER")</f>
        <v>WRISTWATCH</v>
      </c>
    </row>
    <row r="356" spans="1:12" x14ac:dyDescent="0.25">
      <c r="A356" s="1">
        <v>455</v>
      </c>
      <c r="B356" s="1">
        <v>10130</v>
      </c>
      <c r="C356" s="2" t="str">
        <f>INDEX([1]Customer!B:B,MATCH([1]Order!B356,[1]Customer!A:A,0))</f>
        <v xml:space="preserve">    Omega Woolford</v>
      </c>
      <c r="D356" s="2" t="str">
        <f>INDEX([1]Customer!C:C,MATCH([1]Order!B356,[1]Customer!A:A,0))</f>
        <v>Female</v>
      </c>
      <c r="E356" s="2" t="str">
        <f>INDEX([1]Customer!D:D,MATCH([1]Order!B356,[1]Customer!A:A,0))</f>
        <v>Mexico City</v>
      </c>
      <c r="F356" s="2" t="str">
        <f>INDEX([1]Customer!E:E,MATCH([1]Order!B356,[1]Customer!A:A,0))</f>
        <v>Mexico</v>
      </c>
      <c r="G356" s="2" t="str">
        <f>INDEX('[1]Pnone Number'!B:B,MATCH([1]Order!B356,[1]Customer!A:A,0))</f>
        <v>555-1504</v>
      </c>
      <c r="H356" s="2" t="str">
        <f>_xlfn.XLOOKUP([1]Order!B356,'[1]Pnone Number'!A:A,'[1]Pnone Number'!B:B,"Not Found")</f>
        <v>555-1494</v>
      </c>
      <c r="I356" s="3">
        <v>40404</v>
      </c>
      <c r="J356" s="1" t="s">
        <v>10</v>
      </c>
      <c r="K356" s="1">
        <v>25</v>
      </c>
      <c r="L356" t="str" cm="1">
        <f t="array" ref="L356">_xlfn.IFS(K356&gt;=26,"LAPTOP", K356&gt;=21,"PHONE",K356&gt;=16,"RADIO",K356&gt;=11,"WRISTWATCH",K356&gt;=6,"T-SHIRT",K356&lt;=1,"KEYHOLDER")</f>
        <v>PHONE</v>
      </c>
    </row>
    <row r="357" spans="1:12" x14ac:dyDescent="0.25">
      <c r="A357" s="1">
        <v>456</v>
      </c>
      <c r="B357" s="1">
        <v>10100</v>
      </c>
      <c r="C357" s="2" t="str">
        <f>INDEX([1]Customer!B:B,MATCH([1]Order!B357,[1]Customer!A:A,0))</f>
        <v xml:space="preserve">    Patrick Manuel</v>
      </c>
      <c r="D357" s="2" t="str">
        <f>INDEX([1]Customer!C:C,MATCH([1]Order!B357,[1]Customer!A:A,0))</f>
        <v>Male</v>
      </c>
      <c r="E357" s="2" t="str">
        <f>INDEX([1]Customer!D:D,MATCH([1]Order!B357,[1]Customer!A:A,0))</f>
        <v>Warsaw</v>
      </c>
      <c r="F357" s="2" t="str">
        <f>INDEX([1]Customer!E:E,MATCH([1]Order!B357,[1]Customer!A:A,0))</f>
        <v>Poland</v>
      </c>
      <c r="G357" s="2" t="str">
        <f>INDEX('[1]Pnone Number'!B:B,MATCH([1]Order!B357,[1]Customer!A:A,0))</f>
        <v>555-1442</v>
      </c>
      <c r="H357" s="2" t="str">
        <f>_xlfn.XLOOKUP([1]Order!B357,'[1]Pnone Number'!A:A,'[1]Pnone Number'!B:B,"Not Found")</f>
        <v>555-1434</v>
      </c>
      <c r="I357" s="3">
        <v>41796</v>
      </c>
      <c r="J357" s="1" t="s">
        <v>10</v>
      </c>
      <c r="K357" s="1">
        <v>16</v>
      </c>
      <c r="L357" t="str" cm="1">
        <f t="array" ref="L357">_xlfn.IFS(K357&gt;=26,"LAPTOP", K357&gt;=21,"PHONE",K357&gt;=16,"RADIO",K357&gt;=11,"WRISTWATCH",K357&gt;=6,"T-SHIRT",K357&lt;=1,"KEYHOLDER")</f>
        <v>RADIO</v>
      </c>
    </row>
    <row r="358" spans="1:12" x14ac:dyDescent="0.25">
      <c r="A358" s="1">
        <v>457</v>
      </c>
      <c r="B358" s="1">
        <v>10020</v>
      </c>
      <c r="C358" s="2" t="str">
        <f>INDEX([1]Customer!B:B,MATCH([1]Order!B358,[1]Customer!A:A,0))</f>
        <v xml:space="preserve">    Erik Crinklaw</v>
      </c>
      <c r="D358" s="2" t="str">
        <f>INDEX([1]Customer!C:C,MATCH([1]Order!B358,[1]Customer!A:A,0))</f>
        <v>Male</v>
      </c>
      <c r="E358" s="2" t="str">
        <f>INDEX([1]Customer!D:D,MATCH([1]Order!B358,[1]Customer!A:A,0))</f>
        <v>Paris</v>
      </c>
      <c r="F358" s="2" t="str">
        <f>INDEX([1]Customer!E:E,MATCH([1]Order!B358,[1]Customer!A:A,0))</f>
        <v>France</v>
      </c>
      <c r="G358" s="2" t="str">
        <f>INDEX('[1]Pnone Number'!B:B,MATCH([1]Order!B358,[1]Customer!A:A,0))</f>
        <v>555-1274</v>
      </c>
      <c r="H358" s="2" t="str">
        <f>_xlfn.XLOOKUP([1]Order!B358,'[1]Pnone Number'!A:A,'[1]Pnone Number'!B:B,"Not Found")</f>
        <v>555-1272</v>
      </c>
      <c r="I358" s="3">
        <v>42265</v>
      </c>
      <c r="J358" s="1" t="s">
        <v>16</v>
      </c>
      <c r="K358" s="1">
        <v>12</v>
      </c>
      <c r="L358" t="str" cm="1">
        <f t="array" ref="L358">_xlfn.IFS(K358&gt;=26,"LAPTOP", K358&gt;=21,"PHONE",K358&gt;=16,"RADIO",K358&gt;=11,"WRISTWATCH",K358&gt;=6,"T-SHIRT",K358&lt;=1,"KEYHOLDER")</f>
        <v>WRISTWATCH</v>
      </c>
    </row>
    <row r="359" spans="1:12" x14ac:dyDescent="0.25">
      <c r="A359" s="1">
        <v>458</v>
      </c>
      <c r="B359" s="1">
        <v>10065</v>
      </c>
      <c r="C359" s="2" t="str">
        <f>INDEX([1]Customer!B:B,MATCH([1]Order!B359,[1]Customer!A:A,0))</f>
        <v xml:space="preserve">    Tracey Voyles</v>
      </c>
      <c r="D359" s="2" t="str">
        <f>INDEX([1]Customer!C:C,MATCH([1]Order!B359,[1]Customer!A:A,0))</f>
        <v>Male</v>
      </c>
      <c r="E359" s="2" t="str">
        <f>INDEX([1]Customer!D:D,MATCH([1]Order!B359,[1]Customer!A:A,0))</f>
        <v>Cincinnati</v>
      </c>
      <c r="F359" s="2" t="str">
        <f>INDEX([1]Customer!E:E,MATCH([1]Order!B359,[1]Customer!A:A,0))</f>
        <v>USA</v>
      </c>
      <c r="G359" s="2" t="str">
        <f>INDEX('[1]Pnone Number'!B:B,MATCH([1]Order!B359,[1]Customer!A:A,0))</f>
        <v>555-1368</v>
      </c>
      <c r="H359" s="2" t="str">
        <f>_xlfn.XLOOKUP([1]Order!B359,'[1]Pnone Number'!A:A,'[1]Pnone Number'!B:B,"Not Found")</f>
        <v>555-1362</v>
      </c>
      <c r="I359" s="3">
        <v>41760</v>
      </c>
      <c r="J359" s="1" t="s">
        <v>18</v>
      </c>
      <c r="K359" s="1">
        <v>12</v>
      </c>
      <c r="L359" t="str" cm="1">
        <f t="array" ref="L359">_xlfn.IFS(K359&gt;=26,"LAPTOP", K359&gt;=21,"PHONE",K359&gt;=16,"RADIO",K359&gt;=11,"WRISTWATCH",K359&gt;=6,"T-SHIRT",K359&lt;=1,"KEYHOLDER")</f>
        <v>WRISTWATCH</v>
      </c>
    </row>
    <row r="360" spans="1:12" x14ac:dyDescent="0.25">
      <c r="A360" s="1">
        <v>459</v>
      </c>
      <c r="B360" s="1">
        <v>10052</v>
      </c>
      <c r="C360" s="2" t="str">
        <f>INDEX([1]Customer!B:B,MATCH([1]Order!B360,[1]Customer!A:A,0))</f>
        <v xml:space="preserve">    Precious Ellett</v>
      </c>
      <c r="D360" s="2" t="str">
        <f>INDEX([1]Customer!C:C,MATCH([1]Order!B360,[1]Customer!A:A,0))</f>
        <v>Female</v>
      </c>
      <c r="E360" s="2" t="str">
        <f>INDEX([1]Customer!D:D,MATCH([1]Order!B360,[1]Customer!A:A,0))</f>
        <v>Boston</v>
      </c>
      <c r="F360" s="2" t="str">
        <f>INDEX([1]Customer!E:E,MATCH([1]Order!B360,[1]Customer!A:A,0))</f>
        <v>USA</v>
      </c>
      <c r="G360" s="2" t="str">
        <f>INDEX('[1]Pnone Number'!B:B,MATCH([1]Order!B360,[1]Customer!A:A,0))</f>
        <v>555-1340</v>
      </c>
      <c r="H360" s="2" t="str">
        <f>_xlfn.XLOOKUP([1]Order!B360,'[1]Pnone Number'!A:A,'[1]Pnone Number'!B:B,"Not Found")</f>
        <v>555-1336</v>
      </c>
      <c r="I360" s="3">
        <v>42087</v>
      </c>
      <c r="J360" s="1" t="s">
        <v>14</v>
      </c>
      <c r="K360" s="1">
        <v>26</v>
      </c>
      <c r="L360" t="str" cm="1">
        <f t="array" ref="L360">_xlfn.IFS(K360&gt;=26,"LAPTOP", K360&gt;=21,"PHONE",K360&gt;=16,"RADIO",K360&gt;=11,"WRISTWATCH",K360&gt;=6,"T-SHIRT",K360&lt;=1,"KEYHOLDER")</f>
        <v>LAPTOP</v>
      </c>
    </row>
    <row r="361" spans="1:12" x14ac:dyDescent="0.25">
      <c r="A361" s="1">
        <v>460</v>
      </c>
      <c r="B361" s="1">
        <v>10112</v>
      </c>
      <c r="C361" s="2" t="str">
        <f>INDEX([1]Customer!B:B,MATCH([1]Order!B361,[1]Customer!A:A,0))</f>
        <v xml:space="preserve">    Dylan Beeks</v>
      </c>
      <c r="D361" s="2" t="str">
        <f>INDEX([1]Customer!C:C,MATCH([1]Order!B361,[1]Customer!A:A,0))</f>
        <v>Male</v>
      </c>
      <c r="E361" s="2" t="str">
        <f>INDEX([1]Customer!D:D,MATCH([1]Order!B361,[1]Customer!A:A,0))</f>
        <v>Harare</v>
      </c>
      <c r="F361" s="2" t="str">
        <f>INDEX([1]Customer!E:E,MATCH([1]Order!B361,[1]Customer!A:A,0))</f>
        <v>Zimbabwe</v>
      </c>
      <c r="G361" s="2" t="str">
        <f>INDEX('[1]Pnone Number'!B:B,MATCH([1]Order!B361,[1]Customer!A:A,0))</f>
        <v>555-1468</v>
      </c>
      <c r="H361" s="2" t="str">
        <f>_xlfn.XLOOKUP([1]Order!B361,'[1]Pnone Number'!A:A,'[1]Pnone Number'!B:B,"Not Found")</f>
        <v>555-1458</v>
      </c>
      <c r="I361" s="3">
        <v>41463</v>
      </c>
      <c r="J361" s="1" t="s">
        <v>10</v>
      </c>
      <c r="K361" s="1">
        <v>5</v>
      </c>
      <c r="L361" t="s">
        <v>324</v>
      </c>
    </row>
    <row r="362" spans="1:12" x14ac:dyDescent="0.25">
      <c r="A362" s="1">
        <v>461</v>
      </c>
      <c r="B362" s="1">
        <v>10017</v>
      </c>
      <c r="C362" s="2" t="str">
        <f>INDEX([1]Customer!B:B,MATCH([1]Order!B362,[1]Customer!A:A,0))</f>
        <v xml:space="preserve">    Genaro Knutson</v>
      </c>
      <c r="D362" s="2" t="str">
        <f>INDEX([1]Customer!C:C,MATCH([1]Order!B362,[1]Customer!A:A,0))</f>
        <v>Male</v>
      </c>
      <c r="E362" s="2" t="str">
        <f>INDEX([1]Customer!D:D,MATCH([1]Order!B362,[1]Customer!A:A,0))</f>
        <v>Moscow</v>
      </c>
      <c r="F362" s="2" t="str">
        <f>INDEX([1]Customer!E:E,MATCH([1]Order!B362,[1]Customer!A:A,0))</f>
        <v>Russia</v>
      </c>
      <c r="G362" s="2" t="str">
        <f>INDEX('[1]Pnone Number'!B:B,MATCH([1]Order!B362,[1]Customer!A:A,0))</f>
        <v>555-1268</v>
      </c>
      <c r="H362" s="2" t="str">
        <f>_xlfn.XLOOKUP([1]Order!B362,'[1]Pnone Number'!A:A,'[1]Pnone Number'!B:B,"Not Found")</f>
        <v>555-1266</v>
      </c>
      <c r="I362" s="3">
        <v>41766</v>
      </c>
      <c r="J362" s="1" t="s">
        <v>12</v>
      </c>
      <c r="K362" s="1">
        <v>26</v>
      </c>
      <c r="L362" t="str" cm="1">
        <f t="array" ref="L362">_xlfn.IFS(K362&gt;=26,"LAPTOP", K362&gt;=21,"PHONE",K362&gt;=16,"RADIO",K362&gt;=11,"WRISTWATCH",K362&gt;=6,"T-SHIRT",K362&lt;=1,"KEYHOLDER")</f>
        <v>LAPTOP</v>
      </c>
    </row>
    <row r="363" spans="1:12" x14ac:dyDescent="0.25">
      <c r="A363" s="1">
        <v>462</v>
      </c>
      <c r="B363" s="1">
        <v>10020</v>
      </c>
      <c r="C363" s="2" t="str">
        <f>INDEX([1]Customer!B:B,MATCH([1]Order!B363,[1]Customer!A:A,0))</f>
        <v xml:space="preserve">    Erik Crinklaw</v>
      </c>
      <c r="D363" s="2" t="str">
        <f>INDEX([1]Customer!C:C,MATCH([1]Order!B363,[1]Customer!A:A,0))</f>
        <v>Male</v>
      </c>
      <c r="E363" s="2" t="str">
        <f>INDEX([1]Customer!D:D,MATCH([1]Order!B363,[1]Customer!A:A,0))</f>
        <v>Paris</v>
      </c>
      <c r="F363" s="2" t="str">
        <f>INDEX([1]Customer!E:E,MATCH([1]Order!B363,[1]Customer!A:A,0))</f>
        <v>France</v>
      </c>
      <c r="G363" s="2" t="str">
        <f>INDEX('[1]Pnone Number'!B:B,MATCH([1]Order!B363,[1]Customer!A:A,0))</f>
        <v>555-1274</v>
      </c>
      <c r="H363" s="2" t="str">
        <f>_xlfn.XLOOKUP([1]Order!B363,'[1]Pnone Number'!A:A,'[1]Pnone Number'!B:B,"Not Found")</f>
        <v>555-1272</v>
      </c>
      <c r="I363" s="3">
        <v>41867</v>
      </c>
      <c r="J363" s="1" t="s">
        <v>16</v>
      </c>
      <c r="K363" s="1">
        <v>29</v>
      </c>
      <c r="L363" t="str" cm="1">
        <f t="array" ref="L363">_xlfn.IFS(K363&gt;=26,"LAPTOP", K363&gt;=21,"PHONE",K363&gt;=16,"RADIO",K363&gt;=11,"WRISTWATCH",K363&gt;=6,"T-SHIRT",K363&lt;=1,"KEYHOLDER")</f>
        <v>LAPTOP</v>
      </c>
    </row>
    <row r="364" spans="1:12" x14ac:dyDescent="0.25">
      <c r="A364" s="1">
        <v>463</v>
      </c>
      <c r="B364" s="1">
        <v>10103</v>
      </c>
      <c r="C364" s="2" t="str">
        <f>INDEX([1]Customer!B:B,MATCH([1]Order!B364,[1]Customer!A:A,0))</f>
        <v xml:space="preserve">    Kit Platner</v>
      </c>
      <c r="D364" s="2" t="str">
        <f>INDEX([1]Customer!C:C,MATCH([1]Order!B364,[1]Customer!A:A,0))</f>
        <v>Male</v>
      </c>
      <c r="E364" s="2" t="str">
        <f>INDEX([1]Customer!D:D,MATCH([1]Order!B364,[1]Customer!A:A,0))</f>
        <v>Hamburg</v>
      </c>
      <c r="F364" s="2" t="str">
        <f>INDEX([1]Customer!E:E,MATCH([1]Order!B364,[1]Customer!A:A,0))</f>
        <v>Germany</v>
      </c>
      <c r="G364" s="2" t="str">
        <f>INDEX('[1]Pnone Number'!B:B,MATCH([1]Order!B364,[1]Customer!A:A,0))</f>
        <v>555-1448</v>
      </c>
      <c r="H364" s="2" t="str">
        <f>_xlfn.XLOOKUP([1]Order!B364,'[1]Pnone Number'!A:A,'[1]Pnone Number'!B:B,"Not Found")</f>
        <v>555-1440</v>
      </c>
      <c r="I364" s="3">
        <v>42077</v>
      </c>
      <c r="J364" s="1" t="s">
        <v>11</v>
      </c>
      <c r="K364" s="1">
        <v>26</v>
      </c>
      <c r="L364" t="str" cm="1">
        <f t="array" ref="L364">_xlfn.IFS(K364&gt;=26,"LAPTOP", K364&gt;=21,"PHONE",K364&gt;=16,"RADIO",K364&gt;=11,"WRISTWATCH",K364&gt;=6,"T-SHIRT",K364&lt;=1,"KEYHOLDER")</f>
        <v>LAPTOP</v>
      </c>
    </row>
    <row r="365" spans="1:12" x14ac:dyDescent="0.25">
      <c r="A365" s="1">
        <v>464</v>
      </c>
      <c r="B365" s="1">
        <v>10085</v>
      </c>
      <c r="C365" s="2" t="str">
        <f>INDEX([1]Customer!B:B,MATCH([1]Order!B365,[1]Customer!A:A,0))</f>
        <v xml:space="preserve">    Celeste Dorothy</v>
      </c>
      <c r="D365" s="2" t="str">
        <f>INDEX([1]Customer!C:C,MATCH([1]Order!B365,[1]Customer!A:A,0))</f>
        <v>Female</v>
      </c>
      <c r="E365" s="2" t="str">
        <f>INDEX([1]Customer!D:D,MATCH([1]Order!B365,[1]Customer!A:A,0))</f>
        <v>Tel Aviv</v>
      </c>
      <c r="F365" s="2" t="str">
        <f>INDEX([1]Customer!E:E,MATCH([1]Order!B365,[1]Customer!A:A,0))</f>
        <v>Israel</v>
      </c>
      <c r="G365" s="2" t="str">
        <f>INDEX('[1]Pnone Number'!B:B,MATCH([1]Order!B365,[1]Customer!A:A,0))</f>
        <v>555-1412</v>
      </c>
      <c r="H365" s="2" t="str">
        <f>_xlfn.XLOOKUP([1]Order!B365,'[1]Pnone Number'!A:A,'[1]Pnone Number'!B:B,"Not Found")</f>
        <v>555-1404</v>
      </c>
      <c r="I365" s="3">
        <v>42317</v>
      </c>
      <c r="J365" s="1" t="s">
        <v>18</v>
      </c>
      <c r="K365" s="1">
        <v>18</v>
      </c>
      <c r="L365" t="str" cm="1">
        <f t="array" ref="L365">_xlfn.IFS(K365&gt;=26,"LAPTOP", K365&gt;=21,"PHONE",K365&gt;=16,"RADIO",K365&gt;=11,"WRISTWATCH",K365&gt;=6,"T-SHIRT",K365&lt;=1,"KEYHOLDER")</f>
        <v>RADIO</v>
      </c>
    </row>
    <row r="366" spans="1:12" x14ac:dyDescent="0.25">
      <c r="A366" s="1">
        <v>465</v>
      </c>
      <c r="B366" s="1">
        <v>10078</v>
      </c>
      <c r="C366" s="2" t="str">
        <f>INDEX([1]Customer!B:B,MATCH([1]Order!B366,[1]Customer!A:A,0))</f>
        <v xml:space="preserve">    Logan Schwan</v>
      </c>
      <c r="D366" s="2" t="str">
        <f>INDEX([1]Customer!C:C,MATCH([1]Order!B366,[1]Customer!A:A,0))</f>
        <v>Male</v>
      </c>
      <c r="E366" s="2" t="str">
        <f>INDEX([1]Customer!D:D,MATCH([1]Order!B366,[1]Customer!A:A,0))</f>
        <v>Cape Town</v>
      </c>
      <c r="F366" s="2" t="str">
        <f>INDEX([1]Customer!E:E,MATCH([1]Order!B366,[1]Customer!A:A,0))</f>
        <v>South Africa</v>
      </c>
      <c r="G366" s="2" t="str">
        <f>INDEX('[1]Pnone Number'!B:B,MATCH([1]Order!B366,[1]Customer!A:A,0))</f>
        <v>555-1396</v>
      </c>
      <c r="H366" s="2" t="str">
        <f>_xlfn.XLOOKUP([1]Order!B366,'[1]Pnone Number'!A:A,'[1]Pnone Number'!B:B,"Not Found")</f>
        <v>555-1388</v>
      </c>
      <c r="I366" s="3">
        <v>42267</v>
      </c>
      <c r="J366" s="1" t="s">
        <v>12</v>
      </c>
      <c r="K366" s="1">
        <v>16</v>
      </c>
      <c r="L366" t="str" cm="1">
        <f t="array" ref="L366">_xlfn.IFS(K366&gt;=26,"LAPTOP", K366&gt;=21,"PHONE",K366&gt;=16,"RADIO",K366&gt;=11,"WRISTWATCH",K366&gt;=6,"T-SHIRT",K366&lt;=1,"KEYHOLDER")</f>
        <v>RADIO</v>
      </c>
    </row>
    <row r="367" spans="1:12" x14ac:dyDescent="0.25">
      <c r="A367" s="1">
        <v>466</v>
      </c>
      <c r="B367" s="1">
        <v>10133</v>
      </c>
      <c r="C367" s="2" t="str">
        <f>INDEX([1]Customer!B:B,MATCH([1]Order!B367,[1]Customer!A:A,0))</f>
        <v xml:space="preserve">    Conrad Haggard</v>
      </c>
      <c r="D367" s="2" t="str">
        <f>INDEX([1]Customer!C:C,MATCH([1]Order!B367,[1]Customer!A:A,0))</f>
        <v>Male</v>
      </c>
      <c r="E367" s="2" t="str">
        <f>INDEX([1]Customer!D:D,MATCH([1]Order!B367,[1]Customer!A:A,0))</f>
        <v>Mumbai</v>
      </c>
      <c r="F367" s="2" t="str">
        <f>INDEX([1]Customer!E:E,MATCH([1]Order!B367,[1]Customer!A:A,0))</f>
        <v>India</v>
      </c>
      <c r="G367" s="2" t="str">
        <f>INDEX('[1]Pnone Number'!B:B,MATCH([1]Order!B367,[1]Customer!A:A,0))</f>
        <v>555-1510</v>
      </c>
      <c r="H367" s="2" t="str">
        <f>_xlfn.XLOOKUP([1]Order!B367,'[1]Pnone Number'!A:A,'[1]Pnone Number'!B:B,"Not Found")</f>
        <v>555-1500</v>
      </c>
      <c r="I367" s="3">
        <v>40774</v>
      </c>
      <c r="J367" s="1" t="s">
        <v>17</v>
      </c>
      <c r="K367" s="1">
        <v>6</v>
      </c>
      <c r="L367" t="str" cm="1">
        <f t="array" ref="L367">_xlfn.IFS(K367&gt;=26,"LAPTOP", K367&gt;=21,"PHONE",K367&gt;=16,"RADIO",K367&gt;=11,"WRISTWATCH",K367&gt;=6,"T-SHIRT",K367&lt;=1,"KEYHOLDER")</f>
        <v>T-SHIRT</v>
      </c>
    </row>
    <row r="368" spans="1:12" x14ac:dyDescent="0.25">
      <c r="A368" s="1">
        <v>467</v>
      </c>
      <c r="B368" s="1">
        <v>10101</v>
      </c>
      <c r="C368" s="2" t="str">
        <f>INDEX([1]Customer!B:B,MATCH([1]Order!B368,[1]Customer!A:A,0))</f>
        <v xml:space="preserve">    Steve Meinhardt</v>
      </c>
      <c r="D368" s="2" t="str">
        <f>INDEX([1]Customer!C:C,MATCH([1]Order!B368,[1]Customer!A:A,0))</f>
        <v>Male</v>
      </c>
      <c r="E368" s="2" t="str">
        <f>INDEX([1]Customer!D:D,MATCH([1]Order!B368,[1]Customer!A:A,0))</f>
        <v>Denver</v>
      </c>
      <c r="F368" s="2" t="str">
        <f>INDEX([1]Customer!E:E,MATCH([1]Order!B368,[1]Customer!A:A,0))</f>
        <v>USA</v>
      </c>
      <c r="G368" s="2" t="str">
        <f>INDEX('[1]Pnone Number'!B:B,MATCH([1]Order!B368,[1]Customer!A:A,0))</f>
        <v>555-1444</v>
      </c>
      <c r="H368" s="2" t="str">
        <f>_xlfn.XLOOKUP([1]Order!B368,'[1]Pnone Number'!A:A,'[1]Pnone Number'!B:B,"Not Found")</f>
        <v>555-1436</v>
      </c>
      <c r="I368" s="3">
        <v>42065</v>
      </c>
      <c r="J368" s="1" t="s">
        <v>18</v>
      </c>
      <c r="K368" s="1">
        <v>1</v>
      </c>
      <c r="L368" t="str" cm="1">
        <f t="array" ref="L368">_xlfn.IFS(K368&gt;=26,"LAPTOP", K368&gt;=21,"PHONE",K368&gt;=16,"RADIO",K368&gt;=11,"WRISTWATCH",K368&gt;=6,"T-SHIRT",K368&lt;=1,"KEYHOLDER")</f>
        <v>KEYHOLDER</v>
      </c>
    </row>
    <row r="369" spans="1:12" x14ac:dyDescent="0.25">
      <c r="A369" s="1">
        <v>468</v>
      </c>
      <c r="B369" s="1">
        <v>10064</v>
      </c>
      <c r="C369" s="2" t="str">
        <f>INDEX([1]Customer!B:B,MATCH([1]Order!B369,[1]Customer!A:A,0))</f>
        <v xml:space="preserve">    Damian Nedeau</v>
      </c>
      <c r="D369" s="2" t="str">
        <f>INDEX([1]Customer!C:C,MATCH([1]Order!B369,[1]Customer!A:A,0))</f>
        <v>Male</v>
      </c>
      <c r="E369" s="2" t="str">
        <f>INDEX([1]Customer!D:D,MATCH([1]Order!B369,[1]Customer!A:A,0))</f>
        <v>Riverside</v>
      </c>
      <c r="F369" s="2" t="str">
        <f>INDEX([1]Customer!E:E,MATCH([1]Order!B369,[1]Customer!A:A,0))</f>
        <v>USA</v>
      </c>
      <c r="G369" s="2" t="str">
        <f>INDEX('[1]Pnone Number'!B:B,MATCH([1]Order!B369,[1]Customer!A:A,0))</f>
        <v>555-1366</v>
      </c>
      <c r="H369" s="2" t="str">
        <f>_xlfn.XLOOKUP([1]Order!B369,'[1]Pnone Number'!A:A,'[1]Pnone Number'!B:B,"Not Found")</f>
        <v>555-1360</v>
      </c>
      <c r="I369" s="3">
        <v>42238</v>
      </c>
      <c r="J369" s="1" t="s">
        <v>17</v>
      </c>
      <c r="K369" s="1">
        <v>17</v>
      </c>
      <c r="L369" t="str" cm="1">
        <f t="array" ref="L369">_xlfn.IFS(K369&gt;=26,"LAPTOP", K369&gt;=21,"PHONE",K369&gt;=16,"RADIO",K369&gt;=11,"WRISTWATCH",K369&gt;=6,"T-SHIRT",K369&lt;=1,"KEYHOLDER")</f>
        <v>RADIO</v>
      </c>
    </row>
    <row r="370" spans="1:12" x14ac:dyDescent="0.25">
      <c r="A370" s="1">
        <v>469</v>
      </c>
      <c r="B370" s="1">
        <v>10024</v>
      </c>
      <c r="C370" s="2" t="str">
        <f>INDEX([1]Customer!B:B,MATCH([1]Order!B370,[1]Customer!A:A,0))</f>
        <v xml:space="preserve">    Beata Smyth</v>
      </c>
      <c r="D370" s="2" t="str">
        <f>INDEX([1]Customer!C:C,MATCH([1]Order!B370,[1]Customer!A:A,0))</f>
        <v>Female</v>
      </c>
      <c r="E370" s="2" t="str">
        <f>INDEX([1]Customer!D:D,MATCH([1]Order!B370,[1]Customer!A:A,0))</f>
        <v>Ho Chi Minh City</v>
      </c>
      <c r="F370" s="2" t="str">
        <f>INDEX([1]Customer!E:E,MATCH([1]Order!B370,[1]Customer!A:A,0))</f>
        <v>Vietnam</v>
      </c>
      <c r="G370" s="2" t="str">
        <f>INDEX('[1]Pnone Number'!B:B,MATCH([1]Order!B370,[1]Customer!A:A,0))</f>
        <v>555-1284</v>
      </c>
      <c r="H370" s="2" t="str">
        <f>_xlfn.XLOOKUP([1]Order!B370,'[1]Pnone Number'!A:A,'[1]Pnone Number'!B:B,"Not Found")</f>
        <v>555-1280</v>
      </c>
      <c r="I370" s="3">
        <v>40635</v>
      </c>
      <c r="J370" s="1" t="s">
        <v>12</v>
      </c>
      <c r="K370" s="1">
        <v>25</v>
      </c>
      <c r="L370" t="str" cm="1">
        <f t="array" ref="L370">_xlfn.IFS(K370&gt;=26,"LAPTOP", K370&gt;=21,"PHONE",K370&gt;=16,"RADIO",K370&gt;=11,"WRISTWATCH",K370&gt;=6,"T-SHIRT",K370&lt;=1,"KEYHOLDER")</f>
        <v>PHONE</v>
      </c>
    </row>
    <row r="371" spans="1:12" x14ac:dyDescent="0.25">
      <c r="A371" s="1">
        <v>470</v>
      </c>
      <c r="B371" s="1">
        <v>10086</v>
      </c>
      <c r="C371" s="2" t="str">
        <f>INDEX([1]Customer!B:B,MATCH([1]Order!B371,[1]Customer!A:A,0))</f>
        <v xml:space="preserve">    Lisette Bowsher</v>
      </c>
      <c r="D371" s="2" t="str">
        <f>INDEX([1]Customer!C:C,MATCH([1]Order!B371,[1]Customer!A:A,0))</f>
        <v>Female</v>
      </c>
      <c r="E371" s="2" t="str">
        <f>INDEX([1]Customer!D:D,MATCH([1]Order!B371,[1]Customer!A:A,0))</f>
        <v>Birmingham</v>
      </c>
      <c r="F371" s="2" t="str">
        <f>INDEX([1]Customer!E:E,MATCH([1]Order!B371,[1]Customer!A:A,0))</f>
        <v>UK</v>
      </c>
      <c r="G371" s="2" t="str">
        <f>INDEX('[1]Pnone Number'!B:B,MATCH([1]Order!B371,[1]Customer!A:A,0))</f>
        <v>555-1414</v>
      </c>
      <c r="H371" s="2" t="str">
        <f>_xlfn.XLOOKUP([1]Order!B371,'[1]Pnone Number'!A:A,'[1]Pnone Number'!B:B,"Not Found")</f>
        <v>555-1406</v>
      </c>
      <c r="I371" s="3">
        <v>42225</v>
      </c>
      <c r="J371" s="1" t="s">
        <v>10</v>
      </c>
      <c r="K371" s="1">
        <v>3</v>
      </c>
      <c r="L371" t="s">
        <v>324</v>
      </c>
    </row>
    <row r="372" spans="1:12" x14ac:dyDescent="0.25">
      <c r="A372" s="1">
        <v>471</v>
      </c>
      <c r="B372" s="1">
        <v>10146</v>
      </c>
      <c r="C372" s="2" t="str">
        <f>INDEX([1]Customer!B:B,MATCH([1]Order!B372,[1]Customer!A:A,0))</f>
        <v xml:space="preserve">    Bobby Greening</v>
      </c>
      <c r="D372" s="2" t="str">
        <f>INDEX([1]Customer!C:C,MATCH([1]Order!B372,[1]Customer!A:A,0))</f>
        <v>Male</v>
      </c>
      <c r="E372" s="2" t="str">
        <f>INDEX([1]Customer!D:D,MATCH([1]Order!B372,[1]Customer!A:A,0))</f>
        <v>Dallas</v>
      </c>
      <c r="F372" s="2" t="str">
        <f>INDEX([1]Customer!E:E,MATCH([1]Order!B372,[1]Customer!A:A,0))</f>
        <v>USA</v>
      </c>
      <c r="G372" s="2">
        <f>INDEX('[1]Pnone Number'!B:B,MATCH([1]Order!B372,[1]Customer!A:A,0))</f>
        <v>0</v>
      </c>
      <c r="H372" s="2" t="str">
        <f>_xlfn.XLOOKUP([1]Order!B372,'[1]Pnone Number'!A:A,'[1]Pnone Number'!B:B,"Not Found")</f>
        <v>555-1526</v>
      </c>
      <c r="I372" s="3">
        <v>40525</v>
      </c>
      <c r="J372" s="1" t="s">
        <v>17</v>
      </c>
      <c r="K372" s="1">
        <v>12</v>
      </c>
      <c r="L372" t="str" cm="1">
        <f t="array" ref="L372">_xlfn.IFS(K372&gt;=26,"LAPTOP", K372&gt;=21,"PHONE",K372&gt;=16,"RADIO",K372&gt;=11,"WRISTWATCH",K372&gt;=6,"T-SHIRT",K372&lt;=1,"KEYHOLDER")</f>
        <v>WRISTWATCH</v>
      </c>
    </row>
    <row r="373" spans="1:12" x14ac:dyDescent="0.25">
      <c r="A373" s="1">
        <v>472</v>
      </c>
      <c r="B373" s="1">
        <v>10130</v>
      </c>
      <c r="C373" s="2" t="str">
        <f>INDEX([1]Customer!B:B,MATCH([1]Order!B373,[1]Customer!A:A,0))</f>
        <v xml:space="preserve">    Omega Woolford</v>
      </c>
      <c r="D373" s="2" t="str">
        <f>INDEX([1]Customer!C:C,MATCH([1]Order!B373,[1]Customer!A:A,0))</f>
        <v>Female</v>
      </c>
      <c r="E373" s="2" t="str">
        <f>INDEX([1]Customer!D:D,MATCH([1]Order!B373,[1]Customer!A:A,0))</f>
        <v>Mexico City</v>
      </c>
      <c r="F373" s="2" t="str">
        <f>INDEX([1]Customer!E:E,MATCH([1]Order!B373,[1]Customer!A:A,0))</f>
        <v>Mexico</v>
      </c>
      <c r="G373" s="2" t="str">
        <f>INDEX('[1]Pnone Number'!B:B,MATCH([1]Order!B373,[1]Customer!A:A,0))</f>
        <v>555-1504</v>
      </c>
      <c r="H373" s="2" t="str">
        <f>_xlfn.XLOOKUP([1]Order!B373,'[1]Pnone Number'!A:A,'[1]Pnone Number'!B:B,"Not Found")</f>
        <v>555-1494</v>
      </c>
      <c r="I373" s="3">
        <v>41442</v>
      </c>
      <c r="J373" s="1" t="s">
        <v>17</v>
      </c>
      <c r="K373" s="1">
        <v>22</v>
      </c>
      <c r="L373" t="str" cm="1">
        <f t="array" ref="L373">_xlfn.IFS(K373&gt;=26,"LAPTOP", K373&gt;=21,"PHONE",K373&gt;=16,"RADIO",K373&gt;=11,"WRISTWATCH",K373&gt;=6,"T-SHIRT",K373&lt;=1,"KEYHOLDER")</f>
        <v>PHONE</v>
      </c>
    </row>
    <row r="374" spans="1:12" x14ac:dyDescent="0.25">
      <c r="A374" s="1">
        <v>473</v>
      </c>
      <c r="B374" s="1">
        <v>10139</v>
      </c>
      <c r="C374" s="2" t="str">
        <f>INDEX([1]Customer!B:B,MATCH([1]Order!B374,[1]Customer!A:A,0))</f>
        <v xml:space="preserve">    Federico Taliaferro</v>
      </c>
      <c r="D374" s="2" t="str">
        <f>INDEX([1]Customer!C:C,MATCH([1]Order!B374,[1]Customer!A:A,0))</f>
        <v>Male</v>
      </c>
      <c r="E374" s="2" t="str">
        <f>INDEX([1]Customer!D:D,MATCH([1]Order!B374,[1]Customer!A:A,0))</f>
        <v>Kuala Lumpur</v>
      </c>
      <c r="F374" s="2" t="str">
        <f>INDEX([1]Customer!E:E,MATCH([1]Order!B374,[1]Customer!A:A,0))</f>
        <v>Malaysia</v>
      </c>
      <c r="G374" s="2" t="str">
        <f>INDEX('[1]Pnone Number'!B:B,MATCH([1]Order!B374,[1]Customer!A:A,0))</f>
        <v>555-1522</v>
      </c>
      <c r="H374" s="2" t="str">
        <f>_xlfn.XLOOKUP([1]Order!B374,'[1]Pnone Number'!A:A,'[1]Pnone Number'!B:B,"Not Found")</f>
        <v>555-1512</v>
      </c>
      <c r="I374" s="3">
        <v>42174</v>
      </c>
      <c r="J374" s="1" t="s">
        <v>15</v>
      </c>
      <c r="K374" s="1">
        <v>4</v>
      </c>
      <c r="L374" t="s">
        <v>324</v>
      </c>
    </row>
    <row r="375" spans="1:12" x14ac:dyDescent="0.25">
      <c r="A375" s="1">
        <v>474</v>
      </c>
      <c r="B375" s="1">
        <v>10140</v>
      </c>
      <c r="C375" s="2" t="str">
        <f>INDEX([1]Customer!B:B,MATCH([1]Order!B375,[1]Customer!A:A,0))</f>
        <v xml:space="preserve">    Gordon Lehr</v>
      </c>
      <c r="D375" s="2" t="str">
        <f>INDEX([1]Customer!C:C,MATCH([1]Order!B375,[1]Customer!A:A,0))</f>
        <v>Male</v>
      </c>
      <c r="E375" s="2" t="str">
        <f>INDEX([1]Customer!D:D,MATCH([1]Order!B375,[1]Customer!A:A,0))</f>
        <v>Toronto</v>
      </c>
      <c r="F375" s="2" t="str">
        <f>INDEX([1]Customer!E:E,MATCH([1]Order!B375,[1]Customer!A:A,0))</f>
        <v>Canada</v>
      </c>
      <c r="G375" s="2" t="str">
        <f>INDEX('[1]Pnone Number'!B:B,MATCH([1]Order!B375,[1]Customer!A:A,0))</f>
        <v>555-1524</v>
      </c>
      <c r="H375" s="2" t="str">
        <f>_xlfn.XLOOKUP([1]Order!B375,'[1]Pnone Number'!A:A,'[1]Pnone Number'!B:B,"Not Found")</f>
        <v>555-1514</v>
      </c>
      <c r="I375" s="3">
        <v>42320</v>
      </c>
      <c r="J375" s="1" t="s">
        <v>14</v>
      </c>
      <c r="K375" s="1">
        <v>19</v>
      </c>
      <c r="L375" t="str" cm="1">
        <f t="array" ref="L375">_xlfn.IFS(K375&gt;=26,"LAPTOP", K375&gt;=21,"PHONE",K375&gt;=16,"RADIO",K375&gt;=11,"WRISTWATCH",K375&gt;=6,"T-SHIRT",K375&lt;=1,"KEYHOLDER")</f>
        <v>RADIO</v>
      </c>
    </row>
    <row r="376" spans="1:12" x14ac:dyDescent="0.25">
      <c r="A376" s="1">
        <v>475</v>
      </c>
      <c r="B376" s="1">
        <v>10135</v>
      </c>
      <c r="C376" s="2" t="str">
        <f>INDEX([1]Customer!B:B,MATCH([1]Order!B376,[1]Customer!A:A,0))</f>
        <v xml:space="preserve">    Santiago Nold</v>
      </c>
      <c r="D376" s="2" t="str">
        <f>INDEX([1]Customer!C:C,MATCH([1]Order!B376,[1]Customer!A:A,0))</f>
        <v>Male</v>
      </c>
      <c r="E376" s="2" t="str">
        <f>INDEX([1]Customer!D:D,MATCH([1]Order!B376,[1]Customer!A:A,0))</f>
        <v>Jakarta</v>
      </c>
      <c r="F376" s="2" t="str">
        <f>INDEX([1]Customer!E:E,MATCH([1]Order!B376,[1]Customer!A:A,0))</f>
        <v>Indonesia</v>
      </c>
      <c r="G376" s="2" t="str">
        <f>INDEX('[1]Pnone Number'!B:B,MATCH([1]Order!B376,[1]Customer!A:A,0))</f>
        <v>555-1514</v>
      </c>
      <c r="H376" s="2" t="str">
        <f>_xlfn.XLOOKUP([1]Order!B376,'[1]Pnone Number'!A:A,'[1]Pnone Number'!B:B,"Not Found")</f>
        <v>555-1504</v>
      </c>
      <c r="I376" s="3">
        <v>41715</v>
      </c>
      <c r="J376" s="1" t="s">
        <v>15</v>
      </c>
      <c r="K376" s="1">
        <v>9</v>
      </c>
      <c r="L376" t="str" cm="1">
        <f t="array" ref="L376">_xlfn.IFS(K376&gt;=26,"LAPTOP", K376&gt;=21,"PHONE",K376&gt;=16,"RADIO",K376&gt;=11,"WRISTWATCH",K376&gt;=6,"T-SHIRT",K376&lt;=1,"KEYHOLDER")</f>
        <v>T-SHIRT</v>
      </c>
    </row>
    <row r="377" spans="1:12" x14ac:dyDescent="0.25">
      <c r="A377" s="1">
        <v>476</v>
      </c>
      <c r="B377" s="1">
        <v>10057</v>
      </c>
      <c r="C377" s="2" t="str">
        <f>INDEX([1]Customer!B:B,MATCH([1]Order!B377,[1]Customer!A:A,0))</f>
        <v xml:space="preserve">    Willis Brinks</v>
      </c>
      <c r="D377" s="2" t="str">
        <f>INDEX([1]Customer!C:C,MATCH([1]Order!B377,[1]Customer!A:A,0))</f>
        <v>Male</v>
      </c>
      <c r="E377" s="2" t="str">
        <f>INDEX([1]Customer!D:D,MATCH([1]Order!B377,[1]Customer!A:A,0))</f>
        <v>Washington</v>
      </c>
      <c r="F377" s="2" t="str">
        <f>INDEX([1]Customer!E:E,MATCH([1]Order!B377,[1]Customer!A:A,0))</f>
        <v>USA</v>
      </c>
      <c r="G377" s="2" t="str">
        <f>INDEX('[1]Pnone Number'!B:B,MATCH([1]Order!B377,[1]Customer!A:A,0))</f>
        <v>555-1352</v>
      </c>
      <c r="H377" s="2" t="str">
        <f>_xlfn.XLOOKUP([1]Order!B377,'[1]Pnone Number'!A:A,'[1]Pnone Number'!B:B,"Not Found")</f>
        <v>555-1346</v>
      </c>
      <c r="I377" s="3">
        <v>41881</v>
      </c>
      <c r="J377" s="1" t="s">
        <v>17</v>
      </c>
      <c r="K377" s="1">
        <v>21</v>
      </c>
      <c r="L377" t="str" cm="1">
        <f t="array" ref="L377">_xlfn.IFS(K377&gt;=26,"LAPTOP", K377&gt;=21,"PHONE",K377&gt;=16,"RADIO",K377&gt;=11,"WRISTWATCH",K377&gt;=6,"T-SHIRT",K377&lt;=1,"KEYHOLDER")</f>
        <v>PHONE</v>
      </c>
    </row>
    <row r="378" spans="1:12" x14ac:dyDescent="0.25">
      <c r="A378" s="1">
        <v>477</v>
      </c>
      <c r="B378" s="1">
        <v>10013</v>
      </c>
      <c r="C378" s="2" t="str">
        <f>INDEX([1]Customer!B:B,MATCH([1]Order!B378,[1]Customer!A:A,0))</f>
        <v xml:space="preserve">    Leigha Bouffard</v>
      </c>
      <c r="D378" s="2" t="str">
        <f>INDEX([1]Customer!C:C,MATCH([1]Order!B378,[1]Customer!A:A,0))</f>
        <v>Female</v>
      </c>
      <c r="E378" s="2" t="str">
        <f>INDEX([1]Customer!D:D,MATCH([1]Order!B378,[1]Customer!A:A,0))</f>
        <v>Cairo</v>
      </c>
      <c r="F378" s="2" t="str">
        <f>INDEX([1]Customer!E:E,MATCH([1]Order!B378,[1]Customer!A:A,0))</f>
        <v>Egypt</v>
      </c>
      <c r="G378" s="2" t="str">
        <f>INDEX('[1]Pnone Number'!B:B,MATCH([1]Order!B378,[1]Customer!A:A,0))</f>
        <v>555-1260</v>
      </c>
      <c r="H378" s="2" t="str">
        <f>_xlfn.XLOOKUP([1]Order!B378,'[1]Pnone Number'!A:A,'[1]Pnone Number'!B:B,"Not Found")</f>
        <v>555-1258</v>
      </c>
      <c r="I378" s="3">
        <v>40512</v>
      </c>
      <c r="J378" s="1" t="s">
        <v>19</v>
      </c>
      <c r="K378" s="1">
        <v>9</v>
      </c>
      <c r="L378" t="str" cm="1">
        <f t="array" ref="L378">_xlfn.IFS(K378&gt;=26,"LAPTOP", K378&gt;=21,"PHONE",K378&gt;=16,"RADIO",K378&gt;=11,"WRISTWATCH",K378&gt;=6,"T-SHIRT",K378&lt;=1,"KEYHOLDER")</f>
        <v>T-SHIRT</v>
      </c>
    </row>
    <row r="379" spans="1:12" x14ac:dyDescent="0.25">
      <c r="A379" s="1">
        <v>478</v>
      </c>
      <c r="B379" s="1">
        <v>10066</v>
      </c>
      <c r="C379" s="2" t="str">
        <f>INDEX([1]Customer!B:B,MATCH([1]Order!B379,[1]Customer!A:A,0))</f>
        <v xml:space="preserve">    Berry Plumadore</v>
      </c>
      <c r="D379" s="2" t="str">
        <f>INDEX([1]Customer!C:C,MATCH([1]Order!B379,[1]Customer!A:A,0))</f>
        <v>Male</v>
      </c>
      <c r="E379" s="2" t="str">
        <f>INDEX([1]Customer!D:D,MATCH([1]Order!B379,[1]Customer!A:A,0))</f>
        <v>Accra</v>
      </c>
      <c r="F379" s="2" t="str">
        <f>INDEX([1]Customer!E:E,MATCH([1]Order!B379,[1]Customer!A:A,0))</f>
        <v>Ghana</v>
      </c>
      <c r="G379" s="2" t="str">
        <f>INDEX('[1]Pnone Number'!B:B,MATCH([1]Order!B379,[1]Customer!A:A,0))</f>
        <v>555-1370</v>
      </c>
      <c r="H379" s="2" t="str">
        <f>_xlfn.XLOOKUP([1]Order!B379,'[1]Pnone Number'!A:A,'[1]Pnone Number'!B:B,"Not Found")</f>
        <v>555-1364</v>
      </c>
      <c r="I379" s="3">
        <v>42315</v>
      </c>
      <c r="J379" s="1" t="s">
        <v>16</v>
      </c>
      <c r="K379" s="1">
        <v>16</v>
      </c>
      <c r="L379" t="str" cm="1">
        <f t="array" ref="L379">_xlfn.IFS(K379&gt;=26,"LAPTOP", K379&gt;=21,"PHONE",K379&gt;=16,"RADIO",K379&gt;=11,"WRISTWATCH",K379&gt;=6,"T-SHIRT",K379&lt;=1,"KEYHOLDER")</f>
        <v>RADIO</v>
      </c>
    </row>
    <row r="380" spans="1:12" x14ac:dyDescent="0.25">
      <c r="A380" s="1">
        <v>479</v>
      </c>
      <c r="B380" s="1">
        <v>10089</v>
      </c>
      <c r="C380" s="2" t="str">
        <f>INDEX([1]Customer!B:B,MATCH([1]Order!B380,[1]Customer!A:A,0))</f>
        <v xml:space="preserve">    Evan Maxie</v>
      </c>
      <c r="D380" s="2" t="str">
        <f>INDEX([1]Customer!C:C,MATCH([1]Order!B380,[1]Customer!A:A,0))</f>
        <v>Male</v>
      </c>
      <c r="E380" s="2" t="str">
        <f>INDEX([1]Customer!D:D,MATCH([1]Order!B380,[1]Customer!A:A,0))</f>
        <v>Manchester</v>
      </c>
      <c r="F380" s="2" t="str">
        <f>INDEX([1]Customer!E:E,MATCH([1]Order!B380,[1]Customer!A:A,0))</f>
        <v>UK</v>
      </c>
      <c r="G380" s="2" t="str">
        <f>INDEX('[1]Pnone Number'!B:B,MATCH([1]Order!B380,[1]Customer!A:A,0))</f>
        <v>555-1420</v>
      </c>
      <c r="H380" s="2" t="str">
        <f>_xlfn.XLOOKUP([1]Order!B380,'[1]Pnone Number'!A:A,'[1]Pnone Number'!B:B,"Not Found")</f>
        <v>555-1412</v>
      </c>
      <c r="I380" s="3">
        <v>41665</v>
      </c>
      <c r="J380" s="1" t="s">
        <v>10</v>
      </c>
      <c r="K380" s="1">
        <v>6</v>
      </c>
      <c r="L380" t="str" cm="1">
        <f t="array" ref="L380">_xlfn.IFS(K380&gt;=26,"LAPTOP", K380&gt;=21,"PHONE",K380&gt;=16,"RADIO",K380&gt;=11,"WRISTWATCH",K380&gt;=6,"T-SHIRT",K380&lt;=1,"KEYHOLDER")</f>
        <v>T-SHIRT</v>
      </c>
    </row>
    <row r="381" spans="1:12" x14ac:dyDescent="0.25">
      <c r="A381" s="1">
        <v>480</v>
      </c>
      <c r="B381" s="1">
        <v>10083</v>
      </c>
      <c r="C381" s="2" t="str">
        <f>INDEX([1]Customer!B:B,MATCH([1]Order!B381,[1]Customer!A:A,0))</f>
        <v xml:space="preserve">    Delta Seitz</v>
      </c>
      <c r="D381" s="2" t="str">
        <f>INDEX([1]Customer!C:C,MATCH([1]Order!B381,[1]Customer!A:A,0))</f>
        <v>Male</v>
      </c>
      <c r="E381" s="2" t="str">
        <f>INDEX([1]Customer!D:D,MATCH([1]Order!B381,[1]Customer!A:A,0))</f>
        <v>Naples</v>
      </c>
      <c r="F381" s="2" t="str">
        <f>INDEX([1]Customer!E:E,MATCH([1]Order!B381,[1]Customer!A:A,0))</f>
        <v>Italy</v>
      </c>
      <c r="G381" s="2" t="str">
        <f>INDEX('[1]Pnone Number'!B:B,MATCH([1]Order!B381,[1]Customer!A:A,0))</f>
        <v>555-1408</v>
      </c>
      <c r="H381" s="2" t="str">
        <f>_xlfn.XLOOKUP([1]Order!B381,'[1]Pnone Number'!A:A,'[1]Pnone Number'!B:B,"Not Found")</f>
        <v>555-1400</v>
      </c>
      <c r="I381" s="3">
        <v>40325</v>
      </c>
      <c r="J381" s="1" t="s">
        <v>17</v>
      </c>
      <c r="K381" s="1">
        <v>12</v>
      </c>
      <c r="L381" t="str" cm="1">
        <f t="array" ref="L381">_xlfn.IFS(K381&gt;=26,"LAPTOP", K381&gt;=21,"PHONE",K381&gt;=16,"RADIO",K381&gt;=11,"WRISTWATCH",K381&gt;=6,"T-SHIRT",K381&lt;=1,"KEYHOLDER")</f>
        <v>WRISTWATCH</v>
      </c>
    </row>
    <row r="382" spans="1:12" x14ac:dyDescent="0.25">
      <c r="A382" s="1">
        <v>481</v>
      </c>
      <c r="B382" s="1">
        <v>10050</v>
      </c>
      <c r="C382" s="2" t="str">
        <f>INDEX([1]Customer!B:B,MATCH([1]Order!B382,[1]Customer!A:A,0))</f>
        <v xml:space="preserve">    Christen Donnelly</v>
      </c>
      <c r="D382" s="2" t="str">
        <f>INDEX([1]Customer!C:C,MATCH([1]Order!B382,[1]Customer!A:A,0))</f>
        <v>Female</v>
      </c>
      <c r="E382" s="2" t="str">
        <f>INDEX([1]Customer!D:D,MATCH([1]Order!B382,[1]Customer!A:A,0))</f>
        <v>Shenyang</v>
      </c>
      <c r="F382" s="2" t="str">
        <f>INDEX([1]Customer!E:E,MATCH([1]Order!B382,[1]Customer!A:A,0))</f>
        <v>China</v>
      </c>
      <c r="G382" s="2" t="str">
        <f>INDEX('[1]Pnone Number'!B:B,MATCH([1]Order!B382,[1]Customer!A:A,0))</f>
        <v>555-1336</v>
      </c>
      <c r="H382" s="2" t="str">
        <f>_xlfn.XLOOKUP([1]Order!B382,'[1]Pnone Number'!A:A,'[1]Pnone Number'!B:B,"Not Found")</f>
        <v>555-1332</v>
      </c>
      <c r="I382" s="3">
        <v>41505</v>
      </c>
      <c r="J382" s="1" t="s">
        <v>19</v>
      </c>
      <c r="K382" s="1">
        <v>15</v>
      </c>
      <c r="L382" t="str" cm="1">
        <f t="array" ref="L382">_xlfn.IFS(K382&gt;=26,"LAPTOP", K382&gt;=21,"PHONE",K382&gt;=16,"RADIO",K382&gt;=11,"WRISTWATCH",K382&gt;=6,"T-SHIRT",K382&lt;=1,"KEYHOLDER")</f>
        <v>WRISTWATCH</v>
      </c>
    </row>
    <row r="383" spans="1:12" x14ac:dyDescent="0.25">
      <c r="A383" s="1">
        <v>482</v>
      </c>
      <c r="B383" s="1">
        <v>10103</v>
      </c>
      <c r="C383" s="2" t="str">
        <f>INDEX([1]Customer!B:B,MATCH([1]Order!B383,[1]Customer!A:A,0))</f>
        <v xml:space="preserve">    Kit Platner</v>
      </c>
      <c r="D383" s="2" t="str">
        <f>INDEX([1]Customer!C:C,MATCH([1]Order!B383,[1]Customer!A:A,0))</f>
        <v>Male</v>
      </c>
      <c r="E383" s="2" t="str">
        <f>INDEX([1]Customer!D:D,MATCH([1]Order!B383,[1]Customer!A:A,0))</f>
        <v>Hamburg</v>
      </c>
      <c r="F383" s="2" t="str">
        <f>INDEX([1]Customer!E:E,MATCH([1]Order!B383,[1]Customer!A:A,0))</f>
        <v>Germany</v>
      </c>
      <c r="G383" s="2" t="str">
        <f>INDEX('[1]Pnone Number'!B:B,MATCH([1]Order!B383,[1]Customer!A:A,0))</f>
        <v>555-1448</v>
      </c>
      <c r="H383" s="2" t="str">
        <f>_xlfn.XLOOKUP([1]Order!B383,'[1]Pnone Number'!A:A,'[1]Pnone Number'!B:B,"Not Found")</f>
        <v>555-1440</v>
      </c>
      <c r="I383" s="3">
        <v>40392</v>
      </c>
      <c r="J383" s="1" t="s">
        <v>15</v>
      </c>
      <c r="K383" s="1">
        <v>29</v>
      </c>
      <c r="L383" t="str" cm="1">
        <f t="array" ref="L383">_xlfn.IFS(K383&gt;=26,"LAPTOP", K383&gt;=21,"PHONE",K383&gt;=16,"RADIO",K383&gt;=11,"WRISTWATCH",K383&gt;=6,"T-SHIRT",K383&lt;=1,"KEYHOLDER")</f>
        <v>LAPTOP</v>
      </c>
    </row>
    <row r="384" spans="1:12" x14ac:dyDescent="0.25">
      <c r="A384" s="1">
        <v>483</v>
      </c>
      <c r="B384" s="1">
        <v>10069</v>
      </c>
      <c r="C384" s="2" t="str">
        <f>INDEX([1]Customer!B:B,MATCH([1]Order!B384,[1]Customer!A:A,0))</f>
        <v xml:space="preserve">    Larissa Louviere</v>
      </c>
      <c r="D384" s="2" t="str">
        <f>INDEX([1]Customer!C:C,MATCH([1]Order!B384,[1]Customer!A:A,0))</f>
        <v>Female</v>
      </c>
      <c r="E384" s="2" t="str">
        <f>INDEX([1]Customer!D:D,MATCH([1]Order!B384,[1]Customer!A:A,0))</f>
        <v>Sao Paulo</v>
      </c>
      <c r="F384" s="2" t="str">
        <f>INDEX([1]Customer!E:E,MATCH([1]Order!B384,[1]Customer!A:A,0))</f>
        <v>Brazil</v>
      </c>
      <c r="G384" s="2" t="str">
        <f>INDEX('[1]Pnone Number'!B:B,MATCH([1]Order!B384,[1]Customer!A:A,0))</f>
        <v>555-1376</v>
      </c>
      <c r="H384" s="2" t="str">
        <f>_xlfn.XLOOKUP([1]Order!B384,'[1]Pnone Number'!A:A,'[1]Pnone Number'!B:B,"Not Found")</f>
        <v>555-1370</v>
      </c>
      <c r="I384" s="3">
        <v>41786</v>
      </c>
      <c r="J384" s="1" t="s">
        <v>18</v>
      </c>
      <c r="K384" s="1">
        <v>24</v>
      </c>
      <c r="L384" t="str" cm="1">
        <f t="array" ref="L384">_xlfn.IFS(K384&gt;=26,"LAPTOP", K384&gt;=21,"PHONE",K384&gt;=16,"RADIO",K384&gt;=11,"WRISTWATCH",K384&gt;=6,"T-SHIRT",K384&lt;=1,"KEYHOLDER")</f>
        <v>PHONE</v>
      </c>
    </row>
    <row r="385" spans="1:12" x14ac:dyDescent="0.25">
      <c r="A385" s="1">
        <v>484</v>
      </c>
      <c r="B385" s="1">
        <v>10086</v>
      </c>
      <c r="C385" s="2" t="str">
        <f>INDEX([1]Customer!B:B,MATCH([1]Order!B385,[1]Customer!A:A,0))</f>
        <v xml:space="preserve">    Lisette Bowsher</v>
      </c>
      <c r="D385" s="2" t="str">
        <f>INDEX([1]Customer!C:C,MATCH([1]Order!B385,[1]Customer!A:A,0))</f>
        <v>Female</v>
      </c>
      <c r="E385" s="2" t="str">
        <f>INDEX([1]Customer!D:D,MATCH([1]Order!B385,[1]Customer!A:A,0))</f>
        <v>Birmingham</v>
      </c>
      <c r="F385" s="2" t="str">
        <f>INDEX([1]Customer!E:E,MATCH([1]Order!B385,[1]Customer!A:A,0))</f>
        <v>UK</v>
      </c>
      <c r="G385" s="2" t="str">
        <f>INDEX('[1]Pnone Number'!B:B,MATCH([1]Order!B385,[1]Customer!A:A,0))</f>
        <v>555-1414</v>
      </c>
      <c r="H385" s="2" t="str">
        <f>_xlfn.XLOOKUP([1]Order!B385,'[1]Pnone Number'!A:A,'[1]Pnone Number'!B:B,"Not Found")</f>
        <v>555-1406</v>
      </c>
      <c r="I385" s="3">
        <v>40246</v>
      </c>
      <c r="J385" s="1" t="s">
        <v>10</v>
      </c>
      <c r="K385" s="1">
        <v>3</v>
      </c>
      <c r="L385" t="s">
        <v>324</v>
      </c>
    </row>
    <row r="386" spans="1:12" x14ac:dyDescent="0.25">
      <c r="A386" s="1">
        <v>485</v>
      </c>
      <c r="B386" s="1">
        <v>10092</v>
      </c>
      <c r="C386" s="2" t="str">
        <f>INDEX([1]Customer!B:B,MATCH([1]Order!B386,[1]Customer!A:A,0))</f>
        <v xml:space="preserve">    Percy Rizzuto</v>
      </c>
      <c r="D386" s="2" t="str">
        <f>INDEX([1]Customer!C:C,MATCH([1]Order!B386,[1]Customer!A:A,0))</f>
        <v>Female</v>
      </c>
      <c r="E386" s="2" t="str">
        <f>INDEX([1]Customer!D:D,MATCH([1]Order!B386,[1]Customer!A:A,0))</f>
        <v>Tashkent</v>
      </c>
      <c r="F386" s="2" t="str">
        <f>INDEX([1]Customer!E:E,MATCH([1]Order!B386,[1]Customer!A:A,0))</f>
        <v>Uzbekistan</v>
      </c>
      <c r="G386" s="2" t="str">
        <f>INDEX('[1]Pnone Number'!B:B,MATCH([1]Order!B386,[1]Customer!A:A,0))</f>
        <v>555-1426</v>
      </c>
      <c r="H386" s="2" t="str">
        <f>_xlfn.XLOOKUP([1]Order!B386,'[1]Pnone Number'!A:A,'[1]Pnone Number'!B:B,"Not Found")</f>
        <v>555-1418</v>
      </c>
      <c r="I386" s="3">
        <v>41839</v>
      </c>
      <c r="J386" s="1" t="s">
        <v>18</v>
      </c>
      <c r="K386" s="1">
        <v>11</v>
      </c>
      <c r="L386" t="str" cm="1">
        <f t="array" ref="L386">_xlfn.IFS(K386&gt;=26,"LAPTOP", K386&gt;=21,"PHONE",K386&gt;=16,"RADIO",K386&gt;=11,"WRISTWATCH",K386&gt;=6,"T-SHIRT",K386&lt;=1,"KEYHOLDER")</f>
        <v>WRISTWATCH</v>
      </c>
    </row>
    <row r="387" spans="1:12" x14ac:dyDescent="0.25">
      <c r="A387" s="1">
        <v>486</v>
      </c>
      <c r="B387" s="1">
        <v>10069</v>
      </c>
      <c r="C387" s="2" t="str">
        <f>INDEX([1]Customer!B:B,MATCH([1]Order!B387,[1]Customer!A:A,0))</f>
        <v xml:space="preserve">    Larissa Louviere</v>
      </c>
      <c r="D387" s="2" t="str">
        <f>INDEX([1]Customer!C:C,MATCH([1]Order!B387,[1]Customer!A:A,0))</f>
        <v>Female</v>
      </c>
      <c r="E387" s="2" t="str">
        <f>INDEX([1]Customer!D:D,MATCH([1]Order!B387,[1]Customer!A:A,0))</f>
        <v>Sao Paulo</v>
      </c>
      <c r="F387" s="2" t="str">
        <f>INDEX([1]Customer!E:E,MATCH([1]Order!B387,[1]Customer!A:A,0))</f>
        <v>Brazil</v>
      </c>
      <c r="G387" s="2" t="str">
        <f>INDEX('[1]Pnone Number'!B:B,MATCH([1]Order!B387,[1]Customer!A:A,0))</f>
        <v>555-1376</v>
      </c>
      <c r="H387" s="2" t="str">
        <f>_xlfn.XLOOKUP([1]Order!B387,'[1]Pnone Number'!A:A,'[1]Pnone Number'!B:B,"Not Found")</f>
        <v>555-1370</v>
      </c>
      <c r="I387" s="3">
        <v>40904</v>
      </c>
      <c r="J387" s="1" t="s">
        <v>19</v>
      </c>
      <c r="K387" s="1">
        <v>9</v>
      </c>
      <c r="L387" t="str" cm="1">
        <f t="array" ref="L387">_xlfn.IFS(K387&gt;=26,"LAPTOP", K387&gt;=21,"PHONE",K387&gt;=16,"RADIO",K387&gt;=11,"WRISTWATCH",K387&gt;=6,"T-SHIRT",K387&lt;=1,"KEYHOLDER")</f>
        <v>T-SHIRT</v>
      </c>
    </row>
    <row r="388" spans="1:12" x14ac:dyDescent="0.25">
      <c r="A388" s="1">
        <v>487</v>
      </c>
      <c r="B388" s="1">
        <v>10093</v>
      </c>
      <c r="C388" s="2" t="str">
        <f>INDEX([1]Customer!B:B,MATCH([1]Order!B388,[1]Customer!A:A,0))</f>
        <v xml:space="preserve">    Jack Dimas</v>
      </c>
      <c r="D388" s="2" t="str">
        <f>INDEX([1]Customer!C:C,MATCH([1]Order!B388,[1]Customer!A:A,0))</f>
        <v>Male</v>
      </c>
      <c r="E388" s="2" t="str">
        <f>INDEX([1]Customer!D:D,MATCH([1]Order!B388,[1]Customer!A:A,0))</f>
        <v>Fukuoka</v>
      </c>
      <c r="F388" s="2" t="str">
        <f>INDEX([1]Customer!E:E,MATCH([1]Order!B388,[1]Customer!A:A,0))</f>
        <v>Japan</v>
      </c>
      <c r="G388" s="2" t="str">
        <f>INDEX('[1]Pnone Number'!B:B,MATCH([1]Order!B388,[1]Customer!A:A,0))</f>
        <v>555-1428</v>
      </c>
      <c r="H388" s="2" t="str">
        <f>_xlfn.XLOOKUP([1]Order!B388,'[1]Pnone Number'!A:A,'[1]Pnone Number'!B:B,"Not Found")</f>
        <v>555-1420</v>
      </c>
      <c r="I388" s="3">
        <v>41333</v>
      </c>
      <c r="J388" s="1" t="s">
        <v>10</v>
      </c>
      <c r="K388" s="1">
        <v>13</v>
      </c>
      <c r="L388" t="str" cm="1">
        <f t="array" ref="L388">_xlfn.IFS(K388&gt;=26,"LAPTOP", K388&gt;=21,"PHONE",K388&gt;=16,"RADIO",K388&gt;=11,"WRISTWATCH",K388&gt;=6,"T-SHIRT",K388&lt;=1,"KEYHOLDER")</f>
        <v>WRISTWATCH</v>
      </c>
    </row>
    <row r="389" spans="1:12" x14ac:dyDescent="0.25">
      <c r="A389" s="1">
        <v>488</v>
      </c>
      <c r="B389" s="1">
        <v>10046</v>
      </c>
      <c r="C389" s="2" t="str">
        <f>INDEX([1]Customer!B:B,MATCH([1]Order!B389,[1]Customer!A:A,0))</f>
        <v xml:space="preserve">    Jewell Kyser</v>
      </c>
      <c r="D389" s="2" t="str">
        <f>INDEX([1]Customer!C:C,MATCH([1]Order!B389,[1]Customer!A:A,0))</f>
        <v>Female</v>
      </c>
      <c r="E389" s="2" t="str">
        <f>INDEX([1]Customer!D:D,MATCH([1]Order!B389,[1]Customer!A:A,0))</f>
        <v>Tianjin</v>
      </c>
      <c r="F389" s="2" t="str">
        <f>INDEX([1]Customer!E:E,MATCH([1]Order!B389,[1]Customer!A:A,0))</f>
        <v>China</v>
      </c>
      <c r="G389" s="2" t="str">
        <f>INDEX('[1]Pnone Number'!B:B,MATCH([1]Order!B389,[1]Customer!A:A,0))</f>
        <v>555-1328</v>
      </c>
      <c r="H389" s="2" t="str">
        <f>_xlfn.XLOOKUP([1]Order!B389,'[1]Pnone Number'!A:A,'[1]Pnone Number'!B:B,"Not Found")</f>
        <v>555-1324</v>
      </c>
      <c r="I389" s="3">
        <v>41307</v>
      </c>
      <c r="J389" s="1" t="s">
        <v>17</v>
      </c>
      <c r="K389" s="1">
        <v>21</v>
      </c>
      <c r="L389" t="str" cm="1">
        <f t="array" ref="L389">_xlfn.IFS(K389&gt;=26,"LAPTOP", K389&gt;=21,"PHONE",K389&gt;=16,"RADIO",K389&gt;=11,"WRISTWATCH",K389&gt;=6,"T-SHIRT",K389&lt;=1,"KEYHOLDER")</f>
        <v>PHONE</v>
      </c>
    </row>
    <row r="390" spans="1:12" x14ac:dyDescent="0.25">
      <c r="A390" s="1">
        <v>489</v>
      </c>
      <c r="B390" s="1">
        <v>10073</v>
      </c>
      <c r="C390" s="2" t="str">
        <f>INDEX([1]Customer!B:B,MATCH([1]Order!B390,[1]Customer!A:A,0))</f>
        <v xml:space="preserve">    Danuta Hennig</v>
      </c>
      <c r="D390" s="2" t="str">
        <f>INDEX([1]Customer!C:C,MATCH([1]Order!B390,[1]Customer!A:A,0))</f>
        <v>Female</v>
      </c>
      <c r="E390" s="2" t="str">
        <f>INDEX([1]Customer!D:D,MATCH([1]Order!B390,[1]Customer!A:A,0))</f>
        <v>Durban</v>
      </c>
      <c r="F390" s="2" t="str">
        <f>INDEX([1]Customer!E:E,MATCH([1]Order!B390,[1]Customer!A:A,0))</f>
        <v>South Africa</v>
      </c>
      <c r="G390" s="2" t="str">
        <f>INDEX('[1]Pnone Number'!B:B,MATCH([1]Order!B390,[1]Customer!A:A,0))</f>
        <v>555-1386</v>
      </c>
      <c r="H390" s="2" t="str">
        <f>_xlfn.XLOOKUP([1]Order!B390,'[1]Pnone Number'!A:A,'[1]Pnone Number'!B:B,"Not Found")</f>
        <v>Not Found</v>
      </c>
      <c r="I390" s="3">
        <v>42097</v>
      </c>
      <c r="J390" s="1" t="s">
        <v>14</v>
      </c>
      <c r="K390" s="1">
        <v>11</v>
      </c>
      <c r="L390" t="str" cm="1">
        <f t="array" ref="L390">_xlfn.IFS(K390&gt;=26,"LAPTOP", K390&gt;=21,"PHONE",K390&gt;=16,"RADIO",K390&gt;=11,"WRISTWATCH",K390&gt;=6,"T-SHIRT",K390&lt;=1,"KEYHOLDER")</f>
        <v>WRISTWATCH</v>
      </c>
    </row>
    <row r="391" spans="1:12" x14ac:dyDescent="0.25">
      <c r="A391" s="1">
        <v>490</v>
      </c>
      <c r="B391" s="1">
        <v>10145</v>
      </c>
      <c r="C391" s="2" t="str">
        <f>INDEX([1]Customer!B:B,MATCH([1]Order!B391,[1]Customer!A:A,0))</f>
        <v xml:space="preserve">    Nicol Westerberg</v>
      </c>
      <c r="D391" s="2" t="str">
        <f>INDEX([1]Customer!C:C,MATCH([1]Order!B391,[1]Customer!A:A,0))</f>
        <v>Female</v>
      </c>
      <c r="E391" s="2" t="str">
        <f>INDEX([1]Customer!D:D,MATCH([1]Order!B391,[1]Customer!A:A,0))</f>
        <v>Shenyang</v>
      </c>
      <c r="F391" s="2" t="str">
        <f>INDEX([1]Customer!E:E,MATCH([1]Order!B391,[1]Customer!A:A,0))</f>
        <v>China</v>
      </c>
      <c r="G391" s="2" t="str">
        <f>INDEX('[1]Pnone Number'!B:B,MATCH([1]Order!B391,[1]Customer!A:A,0))</f>
        <v>555-1534</v>
      </c>
      <c r="H391" s="2" t="str">
        <f>_xlfn.XLOOKUP([1]Order!B391,'[1]Pnone Number'!A:A,'[1]Pnone Number'!B:B,"Not Found")</f>
        <v>555-1524</v>
      </c>
      <c r="I391" s="3">
        <v>40431</v>
      </c>
      <c r="J391" s="1" t="s">
        <v>18</v>
      </c>
      <c r="K391" s="1">
        <v>1</v>
      </c>
      <c r="L391" t="str" cm="1">
        <f t="array" ref="L391">_xlfn.IFS(K391&gt;=26,"LAPTOP", K391&gt;=21,"PHONE",K391&gt;=16,"RADIO",K391&gt;=11,"WRISTWATCH",K391&gt;=6,"T-SHIRT",K391&lt;=1,"KEYHOLDER")</f>
        <v>KEYHOLDER</v>
      </c>
    </row>
    <row r="392" spans="1:12" x14ac:dyDescent="0.25">
      <c r="A392" s="1">
        <v>491</v>
      </c>
      <c r="B392" s="1">
        <v>10014</v>
      </c>
      <c r="C392" s="2" t="str">
        <f>INDEX([1]Customer!B:B,MATCH([1]Order!B392,[1]Customer!A:A,0))</f>
        <v xml:space="preserve">    Lola Schmidt</v>
      </c>
      <c r="D392" s="2" t="str">
        <f>INDEX([1]Customer!C:C,MATCH([1]Order!B392,[1]Customer!A:A,0))</f>
        <v>Female</v>
      </c>
      <c r="E392" s="2" t="str">
        <f>INDEX([1]Customer!D:D,MATCH([1]Order!B392,[1]Customer!A:A,0))</f>
        <v>Los Angeles</v>
      </c>
      <c r="F392" s="2" t="str">
        <f>INDEX([1]Customer!E:E,MATCH([1]Order!B392,[1]Customer!A:A,0))</f>
        <v>USA</v>
      </c>
      <c r="G392" s="2" t="str">
        <f>INDEX('[1]Pnone Number'!B:B,MATCH([1]Order!B392,[1]Customer!A:A,0))</f>
        <v>555-1262</v>
      </c>
      <c r="H392" s="2" t="str">
        <f>_xlfn.XLOOKUP([1]Order!B392,'[1]Pnone Number'!A:A,'[1]Pnone Number'!B:B,"Not Found")</f>
        <v>555-1260</v>
      </c>
      <c r="I392" s="3">
        <v>41061</v>
      </c>
      <c r="J392" s="1" t="s">
        <v>12</v>
      </c>
      <c r="K392" s="1">
        <v>26</v>
      </c>
      <c r="L392" t="str" cm="1">
        <f t="array" ref="L392">_xlfn.IFS(K392&gt;=26,"LAPTOP", K392&gt;=21,"PHONE",K392&gt;=16,"RADIO",K392&gt;=11,"WRISTWATCH",K392&gt;=6,"T-SHIRT",K392&lt;=1,"KEYHOLDER")</f>
        <v>LAPTOP</v>
      </c>
    </row>
    <row r="393" spans="1:12" x14ac:dyDescent="0.25">
      <c r="A393" s="1">
        <v>492</v>
      </c>
      <c r="B393" s="1">
        <v>10107</v>
      </c>
      <c r="C393" s="2" t="str">
        <f>INDEX([1]Customer!B:B,MATCH([1]Order!B393,[1]Customer!A:A,0))</f>
        <v xml:space="preserve">    Teresita Schatz</v>
      </c>
      <c r="D393" s="2" t="str">
        <f>INDEX([1]Customer!C:C,MATCH([1]Order!B393,[1]Customer!A:A,0))</f>
        <v>Female</v>
      </c>
      <c r="E393" s="2" t="str">
        <f>INDEX([1]Customer!D:D,MATCH([1]Order!B393,[1]Customer!A:A,0))</f>
        <v>Beirut</v>
      </c>
      <c r="F393" s="2" t="str">
        <f>INDEX([1]Customer!E:E,MATCH([1]Order!B393,[1]Customer!A:A,0))</f>
        <v>Lebanon</v>
      </c>
      <c r="G393" s="2" t="str">
        <f>INDEX('[1]Pnone Number'!B:B,MATCH([1]Order!B393,[1]Customer!A:A,0))</f>
        <v>555-1456</v>
      </c>
      <c r="H393" s="2" t="str">
        <f>_xlfn.XLOOKUP([1]Order!B393,'[1]Pnone Number'!A:A,'[1]Pnone Number'!B:B,"Not Found")</f>
        <v>555-1448</v>
      </c>
      <c r="I393" s="3">
        <v>41564</v>
      </c>
      <c r="J393" s="1" t="s">
        <v>19</v>
      </c>
      <c r="K393" s="1">
        <v>29</v>
      </c>
      <c r="L393" t="str" cm="1">
        <f t="array" ref="L393">_xlfn.IFS(K393&gt;=26,"LAPTOP", K393&gt;=21,"PHONE",K393&gt;=16,"RADIO",K393&gt;=11,"WRISTWATCH",K393&gt;=6,"T-SHIRT",K393&lt;=1,"KEYHOLDER")</f>
        <v>LAPTOP</v>
      </c>
    </row>
    <row r="394" spans="1:12" x14ac:dyDescent="0.25">
      <c r="A394" s="1">
        <v>493</v>
      </c>
      <c r="B394" s="1">
        <v>10033</v>
      </c>
      <c r="C394" s="2" t="str">
        <f>INDEX([1]Customer!B:B,MATCH([1]Order!B394,[1]Customer!A:A,0))</f>
        <v xml:space="preserve">    Cherish Breland</v>
      </c>
      <c r="D394" s="2" t="str">
        <f>INDEX([1]Customer!C:C,MATCH([1]Order!B394,[1]Customer!A:A,0))</f>
        <v>Female</v>
      </c>
      <c r="E394" s="2" t="str">
        <f>INDEX([1]Customer!D:D,MATCH([1]Order!B394,[1]Customer!A:A,0))</f>
        <v>Vienna</v>
      </c>
      <c r="F394" s="2" t="str">
        <f>INDEX([1]Customer!E:E,MATCH([1]Order!B394,[1]Customer!A:A,0))</f>
        <v>Austria</v>
      </c>
      <c r="G394" s="2" t="str">
        <f>INDEX('[1]Pnone Number'!B:B,MATCH([1]Order!B394,[1]Customer!A:A,0))</f>
        <v>555-1302</v>
      </c>
      <c r="H394" s="2" t="str">
        <f>_xlfn.XLOOKUP([1]Order!B394,'[1]Pnone Number'!A:A,'[1]Pnone Number'!B:B,"Not Found")</f>
        <v>555-1298</v>
      </c>
      <c r="I394" s="3">
        <v>40906</v>
      </c>
      <c r="J394" s="1" t="s">
        <v>15</v>
      </c>
      <c r="K394" s="1">
        <v>20</v>
      </c>
      <c r="L394" t="str" cm="1">
        <f t="array" ref="L394">_xlfn.IFS(K394&gt;=26,"LAPTOP", K394&gt;=21,"PHONE",K394&gt;=16,"RADIO",K394&gt;=11,"WRISTWATCH",K394&gt;=6,"T-SHIRT",K394&lt;=1,"KEYHOLDER")</f>
        <v>RADIO</v>
      </c>
    </row>
    <row r="395" spans="1:12" x14ac:dyDescent="0.25">
      <c r="A395" s="1">
        <v>494</v>
      </c>
      <c r="B395" s="1">
        <v>10128</v>
      </c>
      <c r="C395" s="2" t="str">
        <f>INDEX([1]Customer!B:B,MATCH([1]Order!B395,[1]Customer!A:A,0))</f>
        <v xml:space="preserve">    Tynisha Kyllonen</v>
      </c>
      <c r="D395" s="2" t="str">
        <f>INDEX([1]Customer!C:C,MATCH([1]Order!B395,[1]Customer!A:A,0))</f>
        <v>Female</v>
      </c>
      <c r="E395" s="2" t="str">
        <f>INDEX([1]Customer!D:D,MATCH([1]Order!B395,[1]Customer!A:A,0))</f>
        <v>Sao Paulo</v>
      </c>
      <c r="F395" s="2" t="str">
        <f>INDEX([1]Customer!E:E,MATCH([1]Order!B395,[1]Customer!A:A,0))</f>
        <v>Brazil</v>
      </c>
      <c r="G395" s="2" t="str">
        <f>INDEX('[1]Pnone Number'!B:B,MATCH([1]Order!B395,[1]Customer!A:A,0))</f>
        <v>555-1500</v>
      </c>
      <c r="H395" s="2" t="str">
        <f>_xlfn.XLOOKUP([1]Order!B395,'[1]Pnone Number'!A:A,'[1]Pnone Number'!B:B,"Not Found")</f>
        <v>555-1490</v>
      </c>
      <c r="I395" s="3">
        <v>41182</v>
      </c>
      <c r="J395" s="1" t="s">
        <v>14</v>
      </c>
      <c r="K395" s="1">
        <v>23</v>
      </c>
      <c r="L395" t="str" cm="1">
        <f t="array" ref="L395">_xlfn.IFS(K395&gt;=26,"LAPTOP", K395&gt;=21,"PHONE",K395&gt;=16,"RADIO",K395&gt;=11,"WRISTWATCH",K395&gt;=6,"T-SHIRT",K395&lt;=1,"KEYHOLDER")</f>
        <v>PHONE</v>
      </c>
    </row>
    <row r="396" spans="1:12" x14ac:dyDescent="0.25">
      <c r="A396" s="1">
        <v>495</v>
      </c>
      <c r="B396" s="1">
        <v>10070</v>
      </c>
      <c r="C396" s="2" t="str">
        <f>INDEX([1]Customer!B:B,MATCH([1]Order!B396,[1]Customer!A:A,0))</f>
        <v xml:space="preserve">    Lorina Shawgo</v>
      </c>
      <c r="D396" s="2" t="str">
        <f>INDEX([1]Customer!C:C,MATCH([1]Order!B396,[1]Customer!A:A,0))</f>
        <v>Female</v>
      </c>
      <c r="E396" s="2" t="str">
        <f>INDEX([1]Customer!D:D,MATCH([1]Order!B396,[1]Customer!A:A,0))</f>
        <v>Ankara</v>
      </c>
      <c r="F396" s="2" t="str">
        <f>INDEX([1]Customer!E:E,MATCH([1]Order!B396,[1]Customer!A:A,0))</f>
        <v>Turkey</v>
      </c>
      <c r="G396" s="2" t="str">
        <f>INDEX('[1]Pnone Number'!B:B,MATCH([1]Order!B396,[1]Customer!A:A,0))</f>
        <v>555-1380</v>
      </c>
      <c r="H396" s="2" t="str">
        <f>_xlfn.XLOOKUP([1]Order!B396,'[1]Pnone Number'!A:A,'[1]Pnone Number'!B:B,"Not Found")</f>
        <v>555-1372</v>
      </c>
      <c r="I396" s="3">
        <v>41255</v>
      </c>
      <c r="J396" s="1" t="s">
        <v>18</v>
      </c>
      <c r="K396" s="1">
        <v>13</v>
      </c>
      <c r="L396" t="str" cm="1">
        <f t="array" ref="L396">_xlfn.IFS(K396&gt;=26,"LAPTOP", K396&gt;=21,"PHONE",K396&gt;=16,"RADIO",K396&gt;=11,"WRISTWATCH",K396&gt;=6,"T-SHIRT",K396&lt;=1,"KEYHOLDER")</f>
        <v>WRISTWATCH</v>
      </c>
    </row>
    <row r="397" spans="1:12" x14ac:dyDescent="0.25">
      <c r="A397" s="1">
        <v>496</v>
      </c>
      <c r="B397" s="1">
        <v>10088</v>
      </c>
      <c r="C397" s="2" t="str">
        <f>INDEX([1]Customer!B:B,MATCH([1]Order!B397,[1]Customer!A:A,0))</f>
        <v xml:space="preserve">    Christene Kennell</v>
      </c>
      <c r="D397" s="2" t="str">
        <f>INDEX([1]Customer!C:C,MATCH([1]Order!B397,[1]Customer!A:A,0))</f>
        <v>Female</v>
      </c>
      <c r="E397" s="2" t="str">
        <f>INDEX([1]Customer!D:D,MATCH([1]Order!B397,[1]Customer!A:A,0))</f>
        <v>Lisbon</v>
      </c>
      <c r="F397" s="2" t="str">
        <f>INDEX([1]Customer!E:E,MATCH([1]Order!B397,[1]Customer!A:A,0))</f>
        <v>Portugal</v>
      </c>
      <c r="G397" s="2" t="str">
        <f>INDEX('[1]Pnone Number'!B:B,MATCH([1]Order!B397,[1]Customer!A:A,0))</f>
        <v>555-1418</v>
      </c>
      <c r="H397" s="2" t="str">
        <f>_xlfn.XLOOKUP([1]Order!B397,'[1]Pnone Number'!A:A,'[1]Pnone Number'!B:B,"Not Found")</f>
        <v>555-1410</v>
      </c>
      <c r="I397" s="3">
        <v>41541</v>
      </c>
      <c r="J397" s="1" t="s">
        <v>10</v>
      </c>
      <c r="K397" s="1">
        <v>26</v>
      </c>
      <c r="L397" t="str" cm="1">
        <f t="array" ref="L397">_xlfn.IFS(K397&gt;=26,"LAPTOP", K397&gt;=21,"PHONE",K397&gt;=16,"RADIO",K397&gt;=11,"WRISTWATCH",K397&gt;=6,"T-SHIRT",K397&lt;=1,"KEYHOLDER")</f>
        <v>LAPTOP</v>
      </c>
    </row>
    <row r="398" spans="1:12" x14ac:dyDescent="0.25">
      <c r="A398" s="1">
        <v>497</v>
      </c>
      <c r="B398" s="1">
        <v>10080</v>
      </c>
      <c r="C398" s="2" t="str">
        <f>INDEX([1]Customer!B:B,MATCH([1]Order!B398,[1]Customer!A:A,0))</f>
        <v xml:space="preserve">    Hue Beeson</v>
      </c>
      <c r="D398" s="2" t="str">
        <f>INDEX([1]Customer!C:C,MATCH([1]Order!B398,[1]Customer!A:A,0))</f>
        <v>Male</v>
      </c>
      <c r="E398" s="2" t="str">
        <f>INDEX([1]Customer!D:D,MATCH([1]Order!B398,[1]Customer!A:A,0))</f>
        <v>Fortaleza</v>
      </c>
      <c r="F398" s="2" t="str">
        <f>INDEX([1]Customer!E:E,MATCH([1]Order!B398,[1]Customer!A:A,0))</f>
        <v>Brazil</v>
      </c>
      <c r="G398" s="2" t="str">
        <f>INDEX('[1]Pnone Number'!B:B,MATCH([1]Order!B398,[1]Customer!A:A,0))</f>
        <v>555-1400</v>
      </c>
      <c r="H398" s="2" t="str">
        <f>_xlfn.XLOOKUP([1]Order!B398,'[1]Pnone Number'!A:A,'[1]Pnone Number'!B:B,"Not Found")</f>
        <v>555-1392</v>
      </c>
      <c r="I398" s="3">
        <v>42336</v>
      </c>
      <c r="J398" s="1" t="s">
        <v>10</v>
      </c>
      <c r="K398" s="1">
        <v>19</v>
      </c>
      <c r="L398" t="str" cm="1">
        <f t="array" ref="L398">_xlfn.IFS(K398&gt;=26,"LAPTOP", K398&gt;=21,"PHONE",K398&gt;=16,"RADIO",K398&gt;=11,"WRISTWATCH",K398&gt;=6,"T-SHIRT",K398&lt;=1,"KEYHOLDER")</f>
        <v>RADIO</v>
      </c>
    </row>
    <row r="399" spans="1:12" x14ac:dyDescent="0.25">
      <c r="A399" s="1">
        <v>498</v>
      </c>
      <c r="B399" s="1">
        <v>10017</v>
      </c>
      <c r="C399" s="2" t="str">
        <f>INDEX([1]Customer!B:B,MATCH([1]Order!B399,[1]Customer!A:A,0))</f>
        <v xml:space="preserve">    Genaro Knutson</v>
      </c>
      <c r="D399" s="2" t="str">
        <f>INDEX([1]Customer!C:C,MATCH([1]Order!B399,[1]Customer!A:A,0))</f>
        <v>Male</v>
      </c>
      <c r="E399" s="2" t="str">
        <f>INDEX([1]Customer!D:D,MATCH([1]Order!B399,[1]Customer!A:A,0))</f>
        <v>Moscow</v>
      </c>
      <c r="F399" s="2" t="str">
        <f>INDEX([1]Customer!E:E,MATCH([1]Order!B399,[1]Customer!A:A,0))</f>
        <v>Russia</v>
      </c>
      <c r="G399" s="2" t="str">
        <f>INDEX('[1]Pnone Number'!B:B,MATCH([1]Order!B399,[1]Customer!A:A,0))</f>
        <v>555-1268</v>
      </c>
      <c r="H399" s="2" t="str">
        <f>_xlfn.XLOOKUP([1]Order!B399,'[1]Pnone Number'!A:A,'[1]Pnone Number'!B:B,"Not Found")</f>
        <v>555-1266</v>
      </c>
      <c r="I399" s="3">
        <v>40236</v>
      </c>
      <c r="J399" s="1" t="s">
        <v>12</v>
      </c>
      <c r="K399" s="1">
        <v>5</v>
      </c>
      <c r="L399" t="s">
        <v>324</v>
      </c>
    </row>
    <row r="400" spans="1:12" x14ac:dyDescent="0.25">
      <c r="A400" s="1">
        <v>499</v>
      </c>
      <c r="B400" s="1">
        <v>10088</v>
      </c>
      <c r="C400" s="2" t="str">
        <f>INDEX([1]Customer!B:B,MATCH([1]Order!B400,[1]Customer!A:A,0))</f>
        <v xml:space="preserve">    Christene Kennell</v>
      </c>
      <c r="D400" s="2" t="str">
        <f>INDEX([1]Customer!C:C,MATCH([1]Order!B400,[1]Customer!A:A,0))</f>
        <v>Female</v>
      </c>
      <c r="E400" s="2" t="str">
        <f>INDEX([1]Customer!D:D,MATCH([1]Order!B400,[1]Customer!A:A,0))</f>
        <v>Lisbon</v>
      </c>
      <c r="F400" s="2" t="str">
        <f>INDEX([1]Customer!E:E,MATCH([1]Order!B400,[1]Customer!A:A,0))</f>
        <v>Portugal</v>
      </c>
      <c r="G400" s="2" t="str">
        <f>INDEX('[1]Pnone Number'!B:B,MATCH([1]Order!B400,[1]Customer!A:A,0))</f>
        <v>555-1418</v>
      </c>
      <c r="H400" s="2" t="str">
        <f>_xlfn.XLOOKUP([1]Order!B400,'[1]Pnone Number'!A:A,'[1]Pnone Number'!B:B,"Not Found")</f>
        <v>555-1410</v>
      </c>
      <c r="I400" s="3">
        <v>42065</v>
      </c>
      <c r="J400" s="1" t="s">
        <v>12</v>
      </c>
      <c r="K400" s="1">
        <v>14</v>
      </c>
      <c r="L400" t="str" cm="1">
        <f t="array" ref="L400">_xlfn.IFS(K400&gt;=26,"LAPTOP", K400&gt;=21,"PHONE",K400&gt;=16,"RADIO",K400&gt;=11,"WRISTWATCH",K400&gt;=6,"T-SHIRT",K400&lt;=1,"KEYHOLDER")</f>
        <v>WRISTWATCH</v>
      </c>
    </row>
    <row r="401" spans="1:12" x14ac:dyDescent="0.25">
      <c r="A401" s="1">
        <v>500</v>
      </c>
      <c r="B401" s="1">
        <v>10126</v>
      </c>
      <c r="C401" s="2" t="str">
        <f>INDEX([1]Customer!B:B,MATCH([1]Order!B401,[1]Customer!A:A,0))</f>
        <v xml:space="preserve">    Roy Reber</v>
      </c>
      <c r="D401" s="2" t="str">
        <f>INDEX([1]Customer!C:C,MATCH([1]Order!B401,[1]Customer!A:A,0))</f>
        <v>Male</v>
      </c>
      <c r="E401" s="2" t="str">
        <f>INDEX([1]Customer!D:D,MATCH([1]Order!B401,[1]Customer!A:A,0))</f>
        <v>Tokyo</v>
      </c>
      <c r="F401" s="2" t="str">
        <f>INDEX([1]Customer!E:E,MATCH([1]Order!B401,[1]Customer!A:A,0))</f>
        <v>Japan</v>
      </c>
      <c r="G401" s="2" t="str">
        <f>INDEX('[1]Pnone Number'!B:B,MATCH([1]Order!B401,[1]Customer!A:A,0))</f>
        <v>555-1496</v>
      </c>
      <c r="H401" s="2" t="str">
        <f>_xlfn.XLOOKUP([1]Order!B401,'[1]Pnone Number'!A:A,'[1]Pnone Number'!B:B,"Not Found")</f>
        <v>555-1486</v>
      </c>
      <c r="I401" s="3">
        <v>41437</v>
      </c>
      <c r="J401" s="1" t="s">
        <v>12</v>
      </c>
      <c r="K401" s="1">
        <v>10</v>
      </c>
      <c r="L401" t="str" cm="1">
        <f t="array" ref="L401">_xlfn.IFS(K401&gt;=26,"LAPTOP", K401&gt;=21,"PHONE",K401&gt;=16,"RADIO",K401&gt;=11,"WRISTWATCH",K401&gt;=6,"T-SHIRT",K401&lt;=1,"KEYHOLDER")</f>
        <v>T-SHIRT</v>
      </c>
    </row>
    <row r="402" spans="1:12" x14ac:dyDescent="0.25">
      <c r="A402" s="1">
        <v>501</v>
      </c>
      <c r="B402" s="1">
        <v>10067</v>
      </c>
      <c r="C402" s="2" t="str">
        <f>INDEX([1]Customer!B:B,MATCH([1]Order!B402,[1]Customer!A:A,0))</f>
        <v xml:space="preserve">    Irina Roberge</v>
      </c>
      <c r="D402" s="2" t="str">
        <f>INDEX([1]Customer!C:C,MATCH([1]Order!B402,[1]Customer!A:A,0))</f>
        <v>Female</v>
      </c>
      <c r="E402" s="2" t="str">
        <f>INDEX([1]Customer!D:D,MATCH([1]Order!B402,[1]Customer!A:A,0))</f>
        <v>Tokyo</v>
      </c>
      <c r="F402" s="2" t="str">
        <f>INDEX([1]Customer!E:E,MATCH([1]Order!B402,[1]Customer!A:A,0))</f>
        <v>Japan</v>
      </c>
      <c r="G402" s="2" t="str">
        <f>INDEX('[1]Pnone Number'!B:B,MATCH([1]Order!B402,[1]Customer!A:A,0))</f>
        <v>555-1372</v>
      </c>
      <c r="H402" s="2" t="str">
        <f>_xlfn.XLOOKUP([1]Order!B402,'[1]Pnone Number'!A:A,'[1]Pnone Number'!B:B,"Not Found")</f>
        <v>555-1366</v>
      </c>
      <c r="I402" s="3">
        <v>40635</v>
      </c>
      <c r="J402" s="1" t="s">
        <v>13</v>
      </c>
      <c r="K402" s="1">
        <v>15</v>
      </c>
      <c r="L402" t="str" cm="1">
        <f t="array" ref="L402">_xlfn.IFS(K402&gt;=26,"LAPTOP", K402&gt;=21,"PHONE",K402&gt;=16,"RADIO",K402&gt;=11,"WRISTWATCH",K402&gt;=6,"T-SHIRT",K402&lt;=1,"KEYHOLDER")</f>
        <v>WRISTWATCH</v>
      </c>
    </row>
    <row r="403" spans="1:12" x14ac:dyDescent="0.25">
      <c r="A403" s="1">
        <v>502</v>
      </c>
      <c r="B403" s="1">
        <v>10092</v>
      </c>
      <c r="C403" s="2" t="str">
        <f>INDEX([1]Customer!B:B,MATCH([1]Order!B403,[1]Customer!A:A,0))</f>
        <v xml:space="preserve">    Percy Rizzuto</v>
      </c>
      <c r="D403" s="2" t="str">
        <f>INDEX([1]Customer!C:C,MATCH([1]Order!B403,[1]Customer!A:A,0))</f>
        <v>Female</v>
      </c>
      <c r="E403" s="2" t="str">
        <f>INDEX([1]Customer!D:D,MATCH([1]Order!B403,[1]Customer!A:A,0))</f>
        <v>Tashkent</v>
      </c>
      <c r="F403" s="2" t="str">
        <f>INDEX([1]Customer!E:E,MATCH([1]Order!B403,[1]Customer!A:A,0))</f>
        <v>Uzbekistan</v>
      </c>
      <c r="G403" s="2" t="str">
        <f>INDEX('[1]Pnone Number'!B:B,MATCH([1]Order!B403,[1]Customer!A:A,0))</f>
        <v>555-1426</v>
      </c>
      <c r="H403" s="2" t="str">
        <f>_xlfn.XLOOKUP([1]Order!B403,'[1]Pnone Number'!A:A,'[1]Pnone Number'!B:B,"Not Found")</f>
        <v>555-1418</v>
      </c>
      <c r="I403" s="3">
        <v>41507</v>
      </c>
      <c r="J403" s="1" t="s">
        <v>10</v>
      </c>
      <c r="K403" s="1">
        <v>19</v>
      </c>
      <c r="L403" t="str" cm="1">
        <f t="array" ref="L403">_xlfn.IFS(K403&gt;=26,"LAPTOP", K403&gt;=21,"PHONE",K403&gt;=16,"RADIO",K403&gt;=11,"WRISTWATCH",K403&gt;=6,"T-SHIRT",K403&lt;=1,"KEYHOLDER")</f>
        <v>RADIO</v>
      </c>
    </row>
    <row r="404" spans="1:12" x14ac:dyDescent="0.25">
      <c r="A404" s="1">
        <v>503</v>
      </c>
      <c r="B404" s="1">
        <v>10129</v>
      </c>
      <c r="C404" s="2" t="str">
        <f>INDEX([1]Customer!B:B,MATCH([1]Order!B404,[1]Customer!A:A,0))</f>
        <v xml:space="preserve">    Corine Ashline</v>
      </c>
      <c r="D404" s="2" t="str">
        <f>INDEX([1]Customer!C:C,MATCH([1]Order!B404,[1]Customer!A:A,0))</f>
        <v>Female</v>
      </c>
      <c r="E404" s="2" t="str">
        <f>INDEX([1]Customer!D:D,MATCH([1]Order!B404,[1]Customer!A:A,0))</f>
        <v>Seoul</v>
      </c>
      <c r="F404" s="2" t="str">
        <f>INDEX([1]Customer!E:E,MATCH([1]Order!B404,[1]Customer!A:A,0))</f>
        <v>South Korea</v>
      </c>
      <c r="G404" s="2" t="str">
        <f>INDEX('[1]Pnone Number'!B:B,MATCH([1]Order!B404,[1]Customer!A:A,0))</f>
        <v>555-1502</v>
      </c>
      <c r="H404" s="2" t="str">
        <f>_xlfn.XLOOKUP([1]Order!B404,'[1]Pnone Number'!A:A,'[1]Pnone Number'!B:B,"Not Found")</f>
        <v>555-1492</v>
      </c>
      <c r="I404" s="3">
        <v>42164</v>
      </c>
      <c r="J404" s="1" t="s">
        <v>15</v>
      </c>
      <c r="K404" s="1">
        <v>19</v>
      </c>
      <c r="L404" t="str" cm="1">
        <f t="array" ref="L404">_xlfn.IFS(K404&gt;=26,"LAPTOP", K404&gt;=21,"PHONE",K404&gt;=16,"RADIO",K404&gt;=11,"WRISTWATCH",K404&gt;=6,"T-SHIRT",K404&lt;=1,"KEYHOLDER")</f>
        <v>RADIO</v>
      </c>
    </row>
    <row r="405" spans="1:12" x14ac:dyDescent="0.25">
      <c r="A405" s="1">
        <v>504</v>
      </c>
      <c r="B405" s="1">
        <v>10125</v>
      </c>
      <c r="C405" s="2" t="str">
        <f>INDEX([1]Customer!B:B,MATCH([1]Order!B405,[1]Customer!A:A,0))</f>
        <v xml:space="preserve">    Kyra Coffin</v>
      </c>
      <c r="D405" s="2" t="str">
        <f>INDEX([1]Customer!C:C,MATCH([1]Order!B405,[1]Customer!A:A,0))</f>
        <v>Female</v>
      </c>
      <c r="E405" s="2" t="str">
        <f>INDEX([1]Customer!D:D,MATCH([1]Order!B405,[1]Customer!A:A,0))</f>
        <v>Accra</v>
      </c>
      <c r="F405" s="2" t="str">
        <f>INDEX([1]Customer!E:E,MATCH([1]Order!B405,[1]Customer!A:A,0))</f>
        <v>Ghana</v>
      </c>
      <c r="G405" s="2" t="str">
        <f>INDEX('[1]Pnone Number'!B:B,MATCH([1]Order!B405,[1]Customer!A:A,0))</f>
        <v>555-1494</v>
      </c>
      <c r="H405" s="2" t="str">
        <f>_xlfn.XLOOKUP([1]Order!B405,'[1]Pnone Number'!A:A,'[1]Pnone Number'!B:B,"Not Found")</f>
        <v>555-1484</v>
      </c>
      <c r="I405" s="3">
        <v>41179</v>
      </c>
      <c r="J405" s="1" t="s">
        <v>18</v>
      </c>
      <c r="K405" s="1">
        <v>23</v>
      </c>
      <c r="L405" t="str" cm="1">
        <f t="array" ref="L405">_xlfn.IFS(K405&gt;=26,"LAPTOP", K405&gt;=21,"PHONE",K405&gt;=16,"RADIO",K405&gt;=11,"WRISTWATCH",K405&gt;=6,"T-SHIRT",K405&lt;=1,"KEYHOLDER")</f>
        <v>PHONE</v>
      </c>
    </row>
    <row r="406" spans="1:12" x14ac:dyDescent="0.25">
      <c r="A406" s="1">
        <v>505</v>
      </c>
      <c r="B406" s="1">
        <v>10145</v>
      </c>
      <c r="C406" s="2" t="str">
        <f>INDEX([1]Customer!B:B,MATCH([1]Order!B406,[1]Customer!A:A,0))</f>
        <v xml:space="preserve">    Nicol Westerberg</v>
      </c>
      <c r="D406" s="2" t="str">
        <f>INDEX([1]Customer!C:C,MATCH([1]Order!B406,[1]Customer!A:A,0))</f>
        <v>Female</v>
      </c>
      <c r="E406" s="2" t="str">
        <f>INDEX([1]Customer!D:D,MATCH([1]Order!B406,[1]Customer!A:A,0))</f>
        <v>Shenyang</v>
      </c>
      <c r="F406" s="2" t="str">
        <f>INDEX([1]Customer!E:E,MATCH([1]Order!B406,[1]Customer!A:A,0))</f>
        <v>China</v>
      </c>
      <c r="G406" s="2" t="str">
        <f>INDEX('[1]Pnone Number'!B:B,MATCH([1]Order!B406,[1]Customer!A:A,0))</f>
        <v>555-1534</v>
      </c>
      <c r="H406" s="2" t="str">
        <f>_xlfn.XLOOKUP([1]Order!B406,'[1]Pnone Number'!A:A,'[1]Pnone Number'!B:B,"Not Found")</f>
        <v>555-1524</v>
      </c>
      <c r="I406" s="3">
        <v>41936</v>
      </c>
      <c r="J406" s="1" t="s">
        <v>11</v>
      </c>
      <c r="K406" s="1">
        <v>23</v>
      </c>
      <c r="L406" t="str" cm="1">
        <f t="array" ref="L406">_xlfn.IFS(K406&gt;=26,"LAPTOP", K406&gt;=21,"PHONE",K406&gt;=16,"RADIO",K406&gt;=11,"WRISTWATCH",K406&gt;=6,"T-SHIRT",K406&lt;=1,"KEYHOLDER")</f>
        <v>PHONE</v>
      </c>
    </row>
    <row r="407" spans="1:12" x14ac:dyDescent="0.25">
      <c r="A407" s="1">
        <v>506</v>
      </c>
      <c r="B407" s="1">
        <v>10068</v>
      </c>
      <c r="C407" s="2" t="str">
        <f>INDEX([1]Customer!B:B,MATCH([1]Order!B407,[1]Customer!A:A,0))</f>
        <v xml:space="preserve">    Neda Asmus</v>
      </c>
      <c r="D407" s="2" t="str">
        <f>INDEX([1]Customer!C:C,MATCH([1]Order!B407,[1]Customer!A:A,0))</f>
        <v>Female</v>
      </c>
      <c r="E407" s="2" t="str">
        <f>INDEX([1]Customer!D:D,MATCH([1]Order!B407,[1]Customer!A:A,0))</f>
        <v>New York Metro</v>
      </c>
      <c r="F407" s="2" t="str">
        <f>INDEX([1]Customer!E:E,MATCH([1]Order!B407,[1]Customer!A:A,0))</f>
        <v>USA</v>
      </c>
      <c r="G407" s="2" t="str">
        <f>INDEX('[1]Pnone Number'!B:B,MATCH([1]Order!B407,[1]Customer!A:A,0))</f>
        <v>555-1374</v>
      </c>
      <c r="H407" s="2" t="str">
        <f>_xlfn.XLOOKUP([1]Order!B407,'[1]Pnone Number'!A:A,'[1]Pnone Number'!B:B,"Not Found")</f>
        <v>555-1368</v>
      </c>
      <c r="I407" s="3">
        <v>40184</v>
      </c>
      <c r="J407" s="1" t="s">
        <v>12</v>
      </c>
      <c r="K407" s="1">
        <v>25</v>
      </c>
      <c r="L407" t="str" cm="1">
        <f t="array" ref="L407">_xlfn.IFS(K407&gt;=26,"LAPTOP", K407&gt;=21,"PHONE",K407&gt;=16,"RADIO",K407&gt;=11,"WRISTWATCH",K407&gt;=6,"T-SHIRT",K407&lt;=1,"KEYHOLDER")</f>
        <v>PHONE</v>
      </c>
    </row>
    <row r="408" spans="1:12" x14ac:dyDescent="0.25">
      <c r="A408" s="1">
        <v>507</v>
      </c>
      <c r="B408" s="1">
        <v>10145</v>
      </c>
      <c r="C408" s="2" t="str">
        <f>INDEX([1]Customer!B:B,MATCH([1]Order!B408,[1]Customer!A:A,0))</f>
        <v xml:space="preserve">    Nicol Westerberg</v>
      </c>
      <c r="D408" s="2" t="str">
        <f>INDEX([1]Customer!C:C,MATCH([1]Order!B408,[1]Customer!A:A,0))</f>
        <v>Female</v>
      </c>
      <c r="E408" s="2" t="str">
        <f>INDEX([1]Customer!D:D,MATCH([1]Order!B408,[1]Customer!A:A,0))</f>
        <v>Shenyang</v>
      </c>
      <c r="F408" s="2" t="str">
        <f>INDEX([1]Customer!E:E,MATCH([1]Order!B408,[1]Customer!A:A,0))</f>
        <v>China</v>
      </c>
      <c r="G408" s="2" t="str">
        <f>INDEX('[1]Pnone Number'!B:B,MATCH([1]Order!B408,[1]Customer!A:A,0))</f>
        <v>555-1534</v>
      </c>
      <c r="H408" s="2" t="str">
        <f>_xlfn.XLOOKUP([1]Order!B408,'[1]Pnone Number'!A:A,'[1]Pnone Number'!B:B,"Not Found")</f>
        <v>555-1524</v>
      </c>
      <c r="I408" s="3">
        <v>41516</v>
      </c>
      <c r="J408" s="1" t="s">
        <v>12</v>
      </c>
      <c r="K408" s="1">
        <v>10</v>
      </c>
      <c r="L408" t="str" cm="1">
        <f t="array" ref="L408">_xlfn.IFS(K408&gt;=26,"LAPTOP", K408&gt;=21,"PHONE",K408&gt;=16,"RADIO",K408&gt;=11,"WRISTWATCH",K408&gt;=6,"T-SHIRT",K408&lt;=1,"KEYHOLDER")</f>
        <v>T-SHIRT</v>
      </c>
    </row>
    <row r="409" spans="1:12" x14ac:dyDescent="0.25">
      <c r="A409" s="1">
        <v>508</v>
      </c>
      <c r="B409" s="1">
        <v>10018</v>
      </c>
      <c r="C409" s="2" t="str">
        <f>INDEX([1]Customer!B:B,MATCH([1]Order!B409,[1]Customer!A:A,0))</f>
        <v xml:space="preserve">    Isaiah Chavarria</v>
      </c>
      <c r="D409" s="2" t="str">
        <f>INDEX([1]Customer!C:C,MATCH([1]Order!B409,[1]Customer!A:A,0))</f>
        <v>Male</v>
      </c>
      <c r="E409" s="2" t="str">
        <f>INDEX([1]Customer!D:D,MATCH([1]Order!B409,[1]Customer!A:A,0))</f>
        <v>Shanghai</v>
      </c>
      <c r="F409" s="2" t="str">
        <f>INDEX([1]Customer!E:E,MATCH([1]Order!B409,[1]Customer!A:A,0))</f>
        <v>China</v>
      </c>
      <c r="G409" s="2" t="str">
        <f>INDEX('[1]Pnone Number'!B:B,MATCH([1]Order!B409,[1]Customer!A:A,0))</f>
        <v>555-1270</v>
      </c>
      <c r="H409" s="2" t="str">
        <f>_xlfn.XLOOKUP([1]Order!B409,'[1]Pnone Number'!A:A,'[1]Pnone Number'!B:B,"Not Found")</f>
        <v>555-1268</v>
      </c>
      <c r="I409" s="3">
        <v>40921</v>
      </c>
      <c r="J409" s="1" t="s">
        <v>13</v>
      </c>
      <c r="K409" s="1">
        <v>2</v>
      </c>
      <c r="L409" t="s">
        <v>324</v>
      </c>
    </row>
    <row r="410" spans="1:12" x14ac:dyDescent="0.25">
      <c r="A410" s="1">
        <v>509</v>
      </c>
      <c r="B410" s="1">
        <v>10102</v>
      </c>
      <c r="C410" s="2" t="str">
        <f>INDEX([1]Customer!B:B,MATCH([1]Order!B410,[1]Customer!A:A,0))</f>
        <v xml:space="preserve">    Jonell Archibald</v>
      </c>
      <c r="D410" s="2" t="str">
        <f>INDEX([1]Customer!C:C,MATCH([1]Order!B410,[1]Customer!A:A,0))</f>
        <v>Female</v>
      </c>
      <c r="E410" s="2" t="str">
        <f>INDEX([1]Customer!D:D,MATCH([1]Order!B410,[1]Customer!A:A,0))</f>
        <v>Cologne/Bonn</v>
      </c>
      <c r="F410" s="2" t="str">
        <f>INDEX([1]Customer!E:E,MATCH([1]Order!B410,[1]Customer!A:A,0))</f>
        <v>Germany</v>
      </c>
      <c r="G410" s="2" t="str">
        <f>INDEX('[1]Pnone Number'!B:B,MATCH([1]Order!B410,[1]Customer!A:A,0))</f>
        <v>555-1446</v>
      </c>
      <c r="H410" s="2" t="str">
        <f>_xlfn.XLOOKUP([1]Order!B410,'[1]Pnone Number'!A:A,'[1]Pnone Number'!B:B,"Not Found")</f>
        <v>555-1438</v>
      </c>
      <c r="I410" s="3">
        <v>42350</v>
      </c>
      <c r="J410" s="1" t="s">
        <v>18</v>
      </c>
      <c r="K410" s="1">
        <v>14</v>
      </c>
      <c r="L410" t="str" cm="1">
        <f t="array" ref="L410">_xlfn.IFS(K410&gt;=26,"LAPTOP", K410&gt;=21,"PHONE",K410&gt;=16,"RADIO",K410&gt;=11,"WRISTWATCH",K410&gt;=6,"T-SHIRT",K410&lt;=1,"KEYHOLDER")</f>
        <v>WRISTWATCH</v>
      </c>
    </row>
    <row r="411" spans="1:12" x14ac:dyDescent="0.25">
      <c r="A411" s="1">
        <v>510</v>
      </c>
      <c r="B411" s="1">
        <v>10072</v>
      </c>
      <c r="C411" s="2" t="str">
        <f>INDEX([1]Customer!B:B,MATCH([1]Order!B411,[1]Customer!A:A,0))</f>
        <v xml:space="preserve">    Artie Mendoza</v>
      </c>
      <c r="D411" s="2" t="str">
        <f>INDEX([1]Customer!C:C,MATCH([1]Order!B411,[1]Customer!A:A,0))</f>
        <v>Male</v>
      </c>
      <c r="E411" s="2" t="str">
        <f>INDEX([1]Customer!D:D,MATCH([1]Order!B411,[1]Customer!A:A,0))</f>
        <v>Mesa</v>
      </c>
      <c r="F411" s="2" t="str">
        <f>INDEX([1]Customer!E:E,MATCH([1]Order!B411,[1]Customer!A:A,0))</f>
        <v>USA</v>
      </c>
      <c r="G411" s="2" t="str">
        <f>INDEX('[1]Pnone Number'!B:B,MATCH([1]Order!B411,[1]Customer!A:A,0))</f>
        <v>555-1384</v>
      </c>
      <c r="H411" s="2" t="str">
        <f>_xlfn.XLOOKUP([1]Order!B411,'[1]Pnone Number'!A:A,'[1]Pnone Number'!B:B,"Not Found")</f>
        <v>555-1376</v>
      </c>
      <c r="I411" s="3">
        <v>41426</v>
      </c>
      <c r="J411" s="1" t="s">
        <v>17</v>
      </c>
      <c r="K411" s="1">
        <v>7</v>
      </c>
      <c r="L411" t="str" cm="1">
        <f t="array" ref="L411">_xlfn.IFS(K411&gt;=26,"LAPTOP", K411&gt;=21,"PHONE",K411&gt;=16,"RADIO",K411&gt;=11,"WRISTWATCH",K411&gt;=6,"T-SHIRT",K411&lt;=1,"KEYHOLDER")</f>
        <v>T-SHIRT</v>
      </c>
    </row>
    <row r="412" spans="1:12" x14ac:dyDescent="0.25">
      <c r="A412" s="1">
        <v>511</v>
      </c>
      <c r="B412" s="1">
        <v>10076</v>
      </c>
      <c r="C412" s="2" t="str">
        <f>INDEX([1]Customer!B:B,MATCH([1]Order!B412,[1]Customer!A:A,0))</f>
        <v xml:space="preserve">    Flora Zuniga</v>
      </c>
      <c r="D412" s="2" t="str">
        <f>INDEX([1]Customer!C:C,MATCH([1]Order!B412,[1]Customer!A:A,0))</f>
        <v>Female</v>
      </c>
      <c r="E412" s="2" t="str">
        <f>INDEX([1]Customer!D:D,MATCH([1]Order!B412,[1]Customer!A:A,0))</f>
        <v>Jeddah</v>
      </c>
      <c r="F412" s="2" t="str">
        <f>INDEX([1]Customer!E:E,MATCH([1]Order!B412,[1]Customer!A:A,0))</f>
        <v>Saudi Arabia</v>
      </c>
      <c r="G412" s="2" t="str">
        <f>INDEX('[1]Pnone Number'!B:B,MATCH([1]Order!B412,[1]Customer!A:A,0))</f>
        <v>555-1392</v>
      </c>
      <c r="H412" s="2" t="str">
        <f>_xlfn.XLOOKUP([1]Order!B412,'[1]Pnone Number'!A:A,'[1]Pnone Number'!B:B,"Not Found")</f>
        <v>555-1384</v>
      </c>
      <c r="I412" s="3">
        <v>40598</v>
      </c>
      <c r="J412" s="1" t="s">
        <v>10</v>
      </c>
      <c r="K412" s="1">
        <v>16</v>
      </c>
      <c r="L412" t="str" cm="1">
        <f t="array" ref="L412">_xlfn.IFS(K412&gt;=26,"LAPTOP", K412&gt;=21,"PHONE",K412&gt;=16,"RADIO",K412&gt;=11,"WRISTWATCH",K412&gt;=6,"T-SHIRT",K412&lt;=1,"KEYHOLDER")</f>
        <v>RADIO</v>
      </c>
    </row>
    <row r="413" spans="1:12" x14ac:dyDescent="0.25">
      <c r="A413" s="1">
        <v>512</v>
      </c>
      <c r="B413" s="1">
        <v>10099</v>
      </c>
      <c r="C413" s="2" t="str">
        <f>INDEX([1]Customer!B:B,MATCH([1]Order!B413,[1]Customer!A:A,0))</f>
        <v xml:space="preserve">    Cecille Holdridge</v>
      </c>
      <c r="D413" s="2" t="str">
        <f>INDEX([1]Customer!C:C,MATCH([1]Order!B413,[1]Customer!A:A,0))</f>
        <v>Female</v>
      </c>
      <c r="E413" s="2" t="str">
        <f>INDEX([1]Customer!D:D,MATCH([1]Order!B413,[1]Customer!A:A,0))</f>
        <v>Taichung</v>
      </c>
      <c r="F413" s="2" t="str">
        <f>INDEX([1]Customer!E:E,MATCH([1]Order!B413,[1]Customer!A:A,0))</f>
        <v>Taiwan</v>
      </c>
      <c r="G413" s="2" t="str">
        <f>INDEX('[1]Pnone Number'!B:B,MATCH([1]Order!B413,[1]Customer!A:A,0))</f>
        <v>555-1440</v>
      </c>
      <c r="H413" s="2" t="str">
        <f>_xlfn.XLOOKUP([1]Order!B413,'[1]Pnone Number'!A:A,'[1]Pnone Number'!B:B,"Not Found")</f>
        <v>555-1432</v>
      </c>
      <c r="I413" s="3">
        <v>41374</v>
      </c>
      <c r="J413" s="1" t="s">
        <v>19</v>
      </c>
      <c r="K413" s="1">
        <v>3</v>
      </c>
      <c r="L413" t="s">
        <v>324</v>
      </c>
    </row>
    <row r="414" spans="1:12" x14ac:dyDescent="0.25">
      <c r="A414" s="1">
        <v>513</v>
      </c>
      <c r="B414" s="1">
        <v>10131</v>
      </c>
      <c r="C414" s="2" t="str">
        <f>INDEX([1]Customer!B:B,MATCH([1]Order!B414,[1]Customer!A:A,0))</f>
        <v xml:space="preserve">    Wilmer Markert</v>
      </c>
      <c r="D414" s="2" t="str">
        <f>INDEX([1]Customer!C:C,MATCH([1]Order!B414,[1]Customer!A:A,0))</f>
        <v>Male</v>
      </c>
      <c r="E414" s="2" t="str">
        <f>INDEX([1]Customer!D:D,MATCH([1]Order!B414,[1]Customer!A:A,0))</f>
        <v>Osaka</v>
      </c>
      <c r="F414" s="2" t="str">
        <f>INDEX([1]Customer!E:E,MATCH([1]Order!B414,[1]Customer!A:A,0))</f>
        <v>Japan</v>
      </c>
      <c r="G414" s="2" t="str">
        <f>INDEX('[1]Pnone Number'!B:B,MATCH([1]Order!B414,[1]Customer!A:A,0))</f>
        <v>555-1506</v>
      </c>
      <c r="H414" s="2" t="str">
        <f>_xlfn.XLOOKUP([1]Order!B414,'[1]Pnone Number'!A:A,'[1]Pnone Number'!B:B,"Not Found")</f>
        <v>555-1496</v>
      </c>
      <c r="I414" s="3">
        <v>41835</v>
      </c>
      <c r="J414" s="1" t="s">
        <v>15</v>
      </c>
      <c r="K414" s="1">
        <v>27</v>
      </c>
      <c r="L414" t="str" cm="1">
        <f t="array" ref="L414">_xlfn.IFS(K414&gt;=26,"LAPTOP", K414&gt;=21,"PHONE",K414&gt;=16,"RADIO",K414&gt;=11,"WRISTWATCH",K414&gt;=6,"T-SHIRT",K414&lt;=1,"KEYHOLDER")</f>
        <v>LAPTOP</v>
      </c>
    </row>
    <row r="415" spans="1:12" x14ac:dyDescent="0.25">
      <c r="A415" s="1">
        <v>514</v>
      </c>
      <c r="B415" s="1">
        <v>10098</v>
      </c>
      <c r="C415" s="2" t="str">
        <f>INDEX([1]Customer!B:B,MATCH([1]Order!B415,[1]Customer!A:A,0))</f>
        <v xml:space="preserve">    Emerald Fernald</v>
      </c>
      <c r="D415" s="2" t="str">
        <f>INDEX([1]Customer!C:C,MATCH([1]Order!B415,[1]Customer!A:A,0))</f>
        <v>Female</v>
      </c>
      <c r="E415" s="2" t="str">
        <f>INDEX([1]Customer!D:D,MATCH([1]Order!B415,[1]Customer!A:A,0))</f>
        <v>Tampa</v>
      </c>
      <c r="F415" s="2" t="str">
        <f>INDEX([1]Customer!E:E,MATCH([1]Order!B415,[1]Customer!A:A,0))</f>
        <v>USA</v>
      </c>
      <c r="G415" s="2" t="str">
        <f>INDEX('[1]Pnone Number'!B:B,MATCH([1]Order!B415,[1]Customer!A:A,0))</f>
        <v>555-1438</v>
      </c>
      <c r="H415" s="2" t="str">
        <f>_xlfn.XLOOKUP([1]Order!B415,'[1]Pnone Number'!A:A,'[1]Pnone Number'!B:B,"Not Found")</f>
        <v>555-1430</v>
      </c>
      <c r="I415" s="3">
        <v>41404</v>
      </c>
      <c r="J415" s="1" t="s">
        <v>15</v>
      </c>
      <c r="K415" s="1">
        <v>5</v>
      </c>
      <c r="L415" t="s">
        <v>324</v>
      </c>
    </row>
    <row r="416" spans="1:12" x14ac:dyDescent="0.25">
      <c r="A416" s="1">
        <v>515</v>
      </c>
      <c r="B416" s="1">
        <v>10102</v>
      </c>
      <c r="C416" s="2" t="str">
        <f>INDEX([1]Customer!B:B,MATCH([1]Order!B416,[1]Customer!A:A,0))</f>
        <v xml:space="preserve">    Jonell Archibald</v>
      </c>
      <c r="D416" s="2" t="str">
        <f>INDEX([1]Customer!C:C,MATCH([1]Order!B416,[1]Customer!A:A,0))</f>
        <v>Female</v>
      </c>
      <c r="E416" s="2" t="str">
        <f>INDEX([1]Customer!D:D,MATCH([1]Order!B416,[1]Customer!A:A,0))</f>
        <v>Cologne/Bonn</v>
      </c>
      <c r="F416" s="2" t="str">
        <f>INDEX([1]Customer!E:E,MATCH([1]Order!B416,[1]Customer!A:A,0))</f>
        <v>Germany</v>
      </c>
      <c r="G416" s="2" t="str">
        <f>INDEX('[1]Pnone Number'!B:B,MATCH([1]Order!B416,[1]Customer!A:A,0))</f>
        <v>555-1446</v>
      </c>
      <c r="H416" s="2" t="str">
        <f>_xlfn.XLOOKUP([1]Order!B416,'[1]Pnone Number'!A:A,'[1]Pnone Number'!B:B,"Not Found")</f>
        <v>555-1438</v>
      </c>
      <c r="I416" s="3">
        <v>40747</v>
      </c>
      <c r="J416" s="1" t="s">
        <v>13</v>
      </c>
      <c r="K416" s="1">
        <v>3</v>
      </c>
      <c r="L416" t="s">
        <v>324</v>
      </c>
    </row>
    <row r="417" spans="1:12" x14ac:dyDescent="0.25">
      <c r="A417" s="1">
        <v>516</v>
      </c>
      <c r="B417" s="1">
        <v>10147</v>
      </c>
      <c r="C417" s="2" t="str">
        <f>INDEX([1]Customer!B:B,MATCH([1]Order!B417,[1]Customer!A:A,0))</f>
        <v xml:space="preserve">    Johnathon Haug</v>
      </c>
      <c r="D417" s="2" t="str">
        <f>INDEX([1]Customer!C:C,MATCH([1]Order!B417,[1]Customer!A:A,0))</f>
        <v>Male</v>
      </c>
      <c r="E417" s="2" t="str">
        <f>INDEX([1]Customer!D:D,MATCH([1]Order!B417,[1]Customer!A:A,0))</f>
        <v>Boston</v>
      </c>
      <c r="F417" s="2" t="str">
        <f>INDEX([1]Customer!E:E,MATCH([1]Order!B417,[1]Customer!A:A,0))</f>
        <v>USA</v>
      </c>
      <c r="G417" s="2">
        <f>INDEX('[1]Pnone Number'!B:B,MATCH([1]Order!B417,[1]Customer!A:A,0))</f>
        <v>0</v>
      </c>
      <c r="H417" s="2" t="str">
        <f>_xlfn.XLOOKUP([1]Order!B417,'[1]Pnone Number'!A:A,'[1]Pnone Number'!B:B,"Not Found")</f>
        <v>555-1528</v>
      </c>
      <c r="I417" s="3">
        <v>40748</v>
      </c>
      <c r="J417" s="1" t="s">
        <v>11</v>
      </c>
      <c r="K417" s="1">
        <v>26</v>
      </c>
      <c r="L417" t="str" cm="1">
        <f t="array" ref="L417">_xlfn.IFS(K417&gt;=26,"LAPTOP", K417&gt;=21,"PHONE",K417&gt;=16,"RADIO",K417&gt;=11,"WRISTWATCH",K417&gt;=6,"T-SHIRT",K417&lt;=1,"KEYHOLDER")</f>
        <v>LAPTOP</v>
      </c>
    </row>
    <row r="418" spans="1:12" x14ac:dyDescent="0.25">
      <c r="A418" s="1">
        <v>517</v>
      </c>
      <c r="B418" s="1">
        <v>10070</v>
      </c>
      <c r="C418" s="2" t="str">
        <f>INDEX([1]Customer!B:B,MATCH([1]Order!B418,[1]Customer!A:A,0))</f>
        <v xml:space="preserve">    Lorina Shawgo</v>
      </c>
      <c r="D418" s="2" t="str">
        <f>INDEX([1]Customer!C:C,MATCH([1]Order!B418,[1]Customer!A:A,0))</f>
        <v>Female</v>
      </c>
      <c r="E418" s="2" t="str">
        <f>INDEX([1]Customer!D:D,MATCH([1]Order!B418,[1]Customer!A:A,0))</f>
        <v>Ankara</v>
      </c>
      <c r="F418" s="2" t="str">
        <f>INDEX([1]Customer!E:E,MATCH([1]Order!B418,[1]Customer!A:A,0))</f>
        <v>Turkey</v>
      </c>
      <c r="G418" s="2" t="str">
        <f>INDEX('[1]Pnone Number'!B:B,MATCH([1]Order!B418,[1]Customer!A:A,0))</f>
        <v>555-1380</v>
      </c>
      <c r="H418" s="2" t="str">
        <f>_xlfn.XLOOKUP([1]Order!B418,'[1]Pnone Number'!A:A,'[1]Pnone Number'!B:B,"Not Found")</f>
        <v>555-1372</v>
      </c>
      <c r="I418" s="3">
        <v>40653</v>
      </c>
      <c r="J418" s="1" t="s">
        <v>16</v>
      </c>
      <c r="K418" s="1">
        <v>24</v>
      </c>
      <c r="L418" t="str" cm="1">
        <f t="array" ref="L418">_xlfn.IFS(K418&gt;=26,"LAPTOP", K418&gt;=21,"PHONE",K418&gt;=16,"RADIO",K418&gt;=11,"WRISTWATCH",K418&gt;=6,"T-SHIRT",K418&lt;=1,"KEYHOLDER")</f>
        <v>PHONE</v>
      </c>
    </row>
    <row r="419" spans="1:12" x14ac:dyDescent="0.25">
      <c r="A419" s="1">
        <v>518</v>
      </c>
      <c r="B419" s="1">
        <v>10139</v>
      </c>
      <c r="C419" s="2" t="str">
        <f>INDEX([1]Customer!B:B,MATCH([1]Order!B419,[1]Customer!A:A,0))</f>
        <v xml:space="preserve">    Federico Taliaferro</v>
      </c>
      <c r="D419" s="2" t="str">
        <f>INDEX([1]Customer!C:C,MATCH([1]Order!B419,[1]Customer!A:A,0))</f>
        <v>Male</v>
      </c>
      <c r="E419" s="2" t="str">
        <f>INDEX([1]Customer!D:D,MATCH([1]Order!B419,[1]Customer!A:A,0))</f>
        <v>Kuala Lumpur</v>
      </c>
      <c r="F419" s="2" t="str">
        <f>INDEX([1]Customer!E:E,MATCH([1]Order!B419,[1]Customer!A:A,0))</f>
        <v>Malaysia</v>
      </c>
      <c r="G419" s="2" t="str">
        <f>INDEX('[1]Pnone Number'!B:B,MATCH([1]Order!B419,[1]Customer!A:A,0))</f>
        <v>555-1522</v>
      </c>
      <c r="H419" s="2" t="str">
        <f>_xlfn.XLOOKUP([1]Order!B419,'[1]Pnone Number'!A:A,'[1]Pnone Number'!B:B,"Not Found")</f>
        <v>555-1512</v>
      </c>
      <c r="I419" s="3">
        <v>40561</v>
      </c>
      <c r="J419" s="1" t="s">
        <v>10</v>
      </c>
      <c r="K419" s="1">
        <v>20</v>
      </c>
      <c r="L419" t="str" cm="1">
        <f t="array" ref="L419">_xlfn.IFS(K419&gt;=26,"LAPTOP", K419&gt;=21,"PHONE",K419&gt;=16,"RADIO",K419&gt;=11,"WRISTWATCH",K419&gt;=6,"T-SHIRT",K419&lt;=1,"KEYHOLDER")</f>
        <v>RADIO</v>
      </c>
    </row>
    <row r="420" spans="1:12" x14ac:dyDescent="0.25">
      <c r="A420" s="1">
        <v>519</v>
      </c>
      <c r="B420" s="1">
        <v>10035</v>
      </c>
      <c r="C420" s="2" t="str">
        <f>INDEX([1]Customer!B:B,MATCH([1]Order!B420,[1]Customer!A:A,0))</f>
        <v xml:space="preserve">    Houston Gouin</v>
      </c>
      <c r="D420" s="2" t="str">
        <f>INDEX([1]Customer!C:C,MATCH([1]Order!B420,[1]Customer!A:A,0))</f>
        <v>Male</v>
      </c>
      <c r="E420" s="2" t="str">
        <f>INDEX([1]Customer!D:D,MATCH([1]Order!B420,[1]Customer!A:A,0))</f>
        <v xml:space="preserve">Damman </v>
      </c>
      <c r="F420" s="2" t="str">
        <f>INDEX([1]Customer!E:E,MATCH([1]Order!B420,[1]Customer!A:A,0))</f>
        <v>Saudi Arabia</v>
      </c>
      <c r="G420" s="2" t="str">
        <f>INDEX('[1]Pnone Number'!B:B,MATCH([1]Order!B420,[1]Customer!A:A,0))</f>
        <v>555-1306</v>
      </c>
      <c r="H420" s="2" t="str">
        <f>_xlfn.XLOOKUP([1]Order!B420,'[1]Pnone Number'!A:A,'[1]Pnone Number'!B:B,"Not Found")</f>
        <v>555-1302</v>
      </c>
      <c r="I420" s="3">
        <v>40384</v>
      </c>
      <c r="J420" s="1" t="s">
        <v>18</v>
      </c>
      <c r="K420" s="1">
        <v>19</v>
      </c>
      <c r="L420" t="str" cm="1">
        <f t="array" ref="L420">_xlfn.IFS(K420&gt;=26,"LAPTOP", K420&gt;=21,"PHONE",K420&gt;=16,"RADIO",K420&gt;=11,"WRISTWATCH",K420&gt;=6,"T-SHIRT",K420&lt;=1,"KEYHOLDER")</f>
        <v>RADIO</v>
      </c>
    </row>
    <row r="421" spans="1:12" x14ac:dyDescent="0.25">
      <c r="A421" s="1">
        <v>520</v>
      </c>
      <c r="B421" s="1">
        <v>10138</v>
      </c>
      <c r="C421" s="2" t="str">
        <f>INDEX([1]Customer!B:B,MATCH([1]Order!B421,[1]Customer!A:A,0))</f>
        <v xml:space="preserve">    Jamel Biery</v>
      </c>
      <c r="D421" s="2" t="str">
        <f>INDEX([1]Customer!C:C,MATCH([1]Order!B421,[1]Customer!A:A,0))</f>
        <v>Male</v>
      </c>
      <c r="E421" s="2" t="str">
        <f>INDEX([1]Customer!D:D,MATCH([1]Order!B421,[1]Customer!A:A,0))</f>
        <v>Cairo</v>
      </c>
      <c r="F421" s="2" t="str">
        <f>INDEX([1]Customer!E:E,MATCH([1]Order!B421,[1]Customer!A:A,0))</f>
        <v>Egypt</v>
      </c>
      <c r="G421" s="2" t="str">
        <f>INDEX('[1]Pnone Number'!B:B,MATCH([1]Order!B421,[1]Customer!A:A,0))</f>
        <v>555-1520</v>
      </c>
      <c r="H421" s="2" t="str">
        <f>_xlfn.XLOOKUP([1]Order!B421,'[1]Pnone Number'!A:A,'[1]Pnone Number'!B:B,"Not Found")</f>
        <v>555-1510</v>
      </c>
      <c r="I421" s="3">
        <v>40945</v>
      </c>
      <c r="J421" s="1" t="s">
        <v>15</v>
      </c>
      <c r="K421" s="1">
        <v>21</v>
      </c>
      <c r="L421" t="str" cm="1">
        <f t="array" ref="L421">_xlfn.IFS(K421&gt;=26,"LAPTOP", K421&gt;=21,"PHONE",K421&gt;=16,"RADIO",K421&gt;=11,"WRISTWATCH",K421&gt;=6,"T-SHIRT",K421&lt;=1,"KEYHOLDER")</f>
        <v>PHONE</v>
      </c>
    </row>
    <row r="422" spans="1:12" x14ac:dyDescent="0.25">
      <c r="A422" s="1">
        <v>521</v>
      </c>
      <c r="B422" s="1">
        <v>10074</v>
      </c>
      <c r="C422" s="2" t="str">
        <f>INDEX([1]Customer!B:B,MATCH([1]Order!B422,[1]Customer!A:A,0))</f>
        <v xml:space="preserve">    Jewel Dumbleton</v>
      </c>
      <c r="D422" s="2" t="str">
        <f>INDEX([1]Customer!C:C,MATCH([1]Order!B422,[1]Customer!A:A,0))</f>
        <v>Male</v>
      </c>
      <c r="E422" s="2" t="str">
        <f>INDEX([1]Customer!D:D,MATCH([1]Order!B422,[1]Customer!A:A,0))</f>
        <v>Porto Alegre</v>
      </c>
      <c r="F422" s="2" t="str">
        <f>INDEX([1]Customer!E:E,MATCH([1]Order!B422,[1]Customer!A:A,0))</f>
        <v>Brazil</v>
      </c>
      <c r="G422" s="2" t="str">
        <f>INDEX('[1]Pnone Number'!B:B,MATCH([1]Order!B422,[1]Customer!A:A,0))</f>
        <v>555-1388</v>
      </c>
      <c r="H422" s="2" t="str">
        <f>_xlfn.XLOOKUP([1]Order!B422,'[1]Pnone Number'!A:A,'[1]Pnone Number'!B:B,"Not Found")</f>
        <v>555-1380</v>
      </c>
      <c r="I422" s="3">
        <v>42367</v>
      </c>
      <c r="J422" s="1" t="s">
        <v>16</v>
      </c>
      <c r="K422" s="1">
        <v>5</v>
      </c>
      <c r="L422" t="s">
        <v>324</v>
      </c>
    </row>
    <row r="423" spans="1:12" x14ac:dyDescent="0.25">
      <c r="A423" s="1">
        <v>522</v>
      </c>
      <c r="B423" s="1">
        <v>10036</v>
      </c>
      <c r="C423" s="2" t="str">
        <f>INDEX([1]Customer!B:B,MATCH([1]Order!B423,[1]Customer!A:A,0))</f>
        <v xml:space="preserve">    Cathern Howey</v>
      </c>
      <c r="D423" s="2" t="str">
        <f>INDEX([1]Customer!C:C,MATCH([1]Order!B423,[1]Customer!A:A,0))</f>
        <v>Female</v>
      </c>
      <c r="E423" s="2" t="str">
        <f>INDEX([1]Customer!D:D,MATCH([1]Order!B423,[1]Customer!A:A,0))</f>
        <v>Copenhagen</v>
      </c>
      <c r="F423" s="2" t="str">
        <f>INDEX([1]Customer!E:E,MATCH([1]Order!B423,[1]Customer!A:A,0))</f>
        <v>Denmark</v>
      </c>
      <c r="G423" s="2" t="str">
        <f>INDEX('[1]Pnone Number'!B:B,MATCH([1]Order!B423,[1]Customer!A:A,0))</f>
        <v>555-1308</v>
      </c>
      <c r="H423" s="2" t="str">
        <f>_xlfn.XLOOKUP([1]Order!B423,'[1]Pnone Number'!A:A,'[1]Pnone Number'!B:B,"Not Found")</f>
        <v>555-1304</v>
      </c>
      <c r="I423" s="3">
        <v>41219</v>
      </c>
      <c r="J423" s="1" t="s">
        <v>10</v>
      </c>
      <c r="K423" s="1">
        <v>8</v>
      </c>
      <c r="L423" t="str" cm="1">
        <f t="array" ref="L423">_xlfn.IFS(K423&gt;=26,"LAPTOP", K423&gt;=21,"PHONE",K423&gt;=16,"RADIO",K423&gt;=11,"WRISTWATCH",K423&gt;=6,"T-SHIRT",K423&lt;=1,"KEYHOLDER")</f>
        <v>T-SHIRT</v>
      </c>
    </row>
    <row r="424" spans="1:12" x14ac:dyDescent="0.25">
      <c r="A424" s="1">
        <v>523</v>
      </c>
      <c r="B424" s="1">
        <v>10082</v>
      </c>
      <c r="C424" s="2" t="str">
        <f>INDEX([1]Customer!B:B,MATCH([1]Order!B424,[1]Customer!A:A,0))</f>
        <v xml:space="preserve">    Charles Ascencio</v>
      </c>
      <c r="D424" s="2" t="str">
        <f>INDEX([1]Customer!C:C,MATCH([1]Order!B424,[1]Customer!A:A,0))</f>
        <v>Male</v>
      </c>
      <c r="E424" s="2" t="str">
        <f>INDEX([1]Customer!D:D,MATCH([1]Order!B424,[1]Customer!A:A,0))</f>
        <v>Rome</v>
      </c>
      <c r="F424" s="2" t="str">
        <f>INDEX([1]Customer!E:E,MATCH([1]Order!B424,[1]Customer!A:A,0))</f>
        <v>Italy</v>
      </c>
      <c r="G424" s="2" t="str">
        <f>INDEX('[1]Pnone Number'!B:B,MATCH([1]Order!B424,[1]Customer!A:A,0))</f>
        <v>555-1404</v>
      </c>
      <c r="H424" s="2" t="str">
        <f>_xlfn.XLOOKUP([1]Order!B424,'[1]Pnone Number'!A:A,'[1]Pnone Number'!B:B,"Not Found")</f>
        <v>555-1396</v>
      </c>
      <c r="I424" s="3">
        <v>41823</v>
      </c>
      <c r="J424" s="1" t="s">
        <v>17</v>
      </c>
      <c r="K424" s="1">
        <v>6</v>
      </c>
      <c r="L424" t="str" cm="1">
        <f t="array" ref="L424">_xlfn.IFS(K424&gt;=26,"LAPTOP", K424&gt;=21,"PHONE",K424&gt;=16,"RADIO",K424&gt;=11,"WRISTWATCH",K424&gt;=6,"T-SHIRT",K424&lt;=1,"KEYHOLDER")</f>
        <v>T-SHIRT</v>
      </c>
    </row>
    <row r="425" spans="1:12" x14ac:dyDescent="0.25">
      <c r="A425" s="1">
        <v>524</v>
      </c>
      <c r="B425" s="1">
        <v>10037</v>
      </c>
      <c r="C425" s="2" t="str">
        <f>INDEX([1]Customer!B:B,MATCH([1]Order!B425,[1]Customer!A:A,0))</f>
        <v xml:space="preserve">    Leonore Cloud</v>
      </c>
      <c r="D425" s="2" t="str">
        <f>INDEX([1]Customer!C:C,MATCH([1]Order!B425,[1]Customer!A:A,0))</f>
        <v>Female</v>
      </c>
      <c r="E425" s="2" t="str">
        <f>INDEX([1]Customer!D:D,MATCH([1]Order!B425,[1]Customer!A:A,0))</f>
        <v>Brisbane</v>
      </c>
      <c r="F425" s="2" t="str">
        <f>INDEX([1]Customer!E:E,MATCH([1]Order!B425,[1]Customer!A:A,0))</f>
        <v>Australia</v>
      </c>
      <c r="G425" s="2" t="str">
        <f>INDEX('[1]Pnone Number'!B:B,MATCH([1]Order!B425,[1]Customer!A:A,0))</f>
        <v>555-1310</v>
      </c>
      <c r="H425" s="2" t="str">
        <f>_xlfn.XLOOKUP([1]Order!B425,'[1]Pnone Number'!A:A,'[1]Pnone Number'!B:B,"Not Found")</f>
        <v>555-1306</v>
      </c>
      <c r="I425" s="3">
        <v>42091</v>
      </c>
      <c r="J425" s="1" t="s">
        <v>12</v>
      </c>
      <c r="K425" s="1">
        <v>20</v>
      </c>
      <c r="L425" t="str" cm="1">
        <f t="array" ref="L425">_xlfn.IFS(K425&gt;=26,"LAPTOP", K425&gt;=21,"PHONE",K425&gt;=16,"RADIO",K425&gt;=11,"WRISTWATCH",K425&gt;=6,"T-SHIRT",K425&lt;=1,"KEYHOLDER")</f>
        <v>RADIO</v>
      </c>
    </row>
    <row r="426" spans="1:12" x14ac:dyDescent="0.25">
      <c r="A426" s="1">
        <v>525</v>
      </c>
      <c r="B426" s="1">
        <v>10073</v>
      </c>
      <c r="C426" s="2" t="str">
        <f>INDEX([1]Customer!B:B,MATCH([1]Order!B426,[1]Customer!A:A,0))</f>
        <v xml:space="preserve">    Danuta Hennig</v>
      </c>
      <c r="D426" s="2" t="str">
        <f>INDEX([1]Customer!C:C,MATCH([1]Order!B426,[1]Customer!A:A,0))</f>
        <v>Female</v>
      </c>
      <c r="E426" s="2" t="str">
        <f>INDEX([1]Customer!D:D,MATCH([1]Order!B426,[1]Customer!A:A,0))</f>
        <v>Durban</v>
      </c>
      <c r="F426" s="2" t="str">
        <f>INDEX([1]Customer!E:E,MATCH([1]Order!B426,[1]Customer!A:A,0))</f>
        <v>South Africa</v>
      </c>
      <c r="G426" s="2" t="str">
        <f>INDEX('[1]Pnone Number'!B:B,MATCH([1]Order!B426,[1]Customer!A:A,0))</f>
        <v>555-1386</v>
      </c>
      <c r="H426" s="2" t="str">
        <f>_xlfn.XLOOKUP([1]Order!B426,'[1]Pnone Number'!A:A,'[1]Pnone Number'!B:B,"Not Found")</f>
        <v>Not Found</v>
      </c>
      <c r="I426" s="3">
        <v>41980</v>
      </c>
      <c r="J426" s="1" t="s">
        <v>11</v>
      </c>
      <c r="K426" s="1">
        <v>6</v>
      </c>
      <c r="L426" t="str" cm="1">
        <f t="array" ref="L426">_xlfn.IFS(K426&gt;=26,"LAPTOP", K426&gt;=21,"PHONE",K426&gt;=16,"RADIO",K426&gt;=11,"WRISTWATCH",K426&gt;=6,"T-SHIRT",K426&lt;=1,"KEYHOLDER")</f>
        <v>T-SHIRT</v>
      </c>
    </row>
    <row r="427" spans="1:12" x14ac:dyDescent="0.25">
      <c r="A427" s="1">
        <v>526</v>
      </c>
      <c r="B427" s="1">
        <v>10095</v>
      </c>
      <c r="C427" s="2" t="str">
        <f>INDEX([1]Customer!B:B,MATCH([1]Order!B427,[1]Customer!A:A,0))</f>
        <v xml:space="preserve">    Camelia Korn</v>
      </c>
      <c r="D427" s="2" t="str">
        <f>INDEX([1]Customer!C:C,MATCH([1]Order!B427,[1]Customer!A:A,0))</f>
        <v>Female</v>
      </c>
      <c r="E427" s="2" t="str">
        <f>INDEX([1]Customer!D:D,MATCH([1]Order!B427,[1]Customer!A:A,0))</f>
        <v>St. Louis</v>
      </c>
      <c r="F427" s="2" t="str">
        <f>INDEX([1]Customer!E:E,MATCH([1]Order!B427,[1]Customer!A:A,0))</f>
        <v>USA</v>
      </c>
      <c r="G427" s="2" t="str">
        <f>INDEX('[1]Pnone Number'!B:B,MATCH([1]Order!B427,[1]Customer!A:A,0))</f>
        <v>555-1432</v>
      </c>
      <c r="H427" s="2" t="str">
        <f>_xlfn.XLOOKUP([1]Order!B427,'[1]Pnone Number'!A:A,'[1]Pnone Number'!B:B,"Not Found")</f>
        <v>555-1424</v>
      </c>
      <c r="I427" s="3">
        <v>42027</v>
      </c>
      <c r="J427" s="1" t="s">
        <v>15</v>
      </c>
      <c r="K427" s="1">
        <v>25</v>
      </c>
      <c r="L427" t="str" cm="1">
        <f t="array" ref="L427">_xlfn.IFS(K427&gt;=26,"LAPTOP", K427&gt;=21,"PHONE",K427&gt;=16,"RADIO",K427&gt;=11,"WRISTWATCH",K427&gt;=6,"T-SHIRT",K427&lt;=1,"KEYHOLDER")</f>
        <v>PHONE</v>
      </c>
    </row>
    <row r="428" spans="1:12" x14ac:dyDescent="0.25">
      <c r="A428" s="1">
        <v>527</v>
      </c>
      <c r="B428" s="1">
        <v>10084</v>
      </c>
      <c r="C428" s="2" t="str">
        <f>INDEX([1]Customer!B:B,MATCH([1]Order!B428,[1]Customer!A:A,0))</f>
        <v xml:space="preserve">    Mauricio Thetford</v>
      </c>
      <c r="D428" s="2" t="str">
        <f>INDEX([1]Customer!C:C,MATCH([1]Order!B428,[1]Customer!A:A,0))</f>
        <v>Male</v>
      </c>
      <c r="E428" s="2" t="str">
        <f>INDEX([1]Customer!D:D,MATCH([1]Order!B428,[1]Customer!A:A,0))</f>
        <v>Minneapolis</v>
      </c>
      <c r="F428" s="2" t="str">
        <f>INDEX([1]Customer!E:E,MATCH([1]Order!B428,[1]Customer!A:A,0))</f>
        <v>USA</v>
      </c>
      <c r="G428" s="2" t="str">
        <f>INDEX('[1]Pnone Number'!B:B,MATCH([1]Order!B428,[1]Customer!A:A,0))</f>
        <v>555-1410</v>
      </c>
      <c r="H428" s="2" t="str">
        <f>_xlfn.XLOOKUP([1]Order!B428,'[1]Pnone Number'!A:A,'[1]Pnone Number'!B:B,"Not Found")</f>
        <v>555-1402</v>
      </c>
      <c r="I428" s="3">
        <v>41561</v>
      </c>
      <c r="J428" s="1" t="s">
        <v>18</v>
      </c>
      <c r="K428" s="1">
        <v>11</v>
      </c>
      <c r="L428" t="str" cm="1">
        <f t="array" ref="L428">_xlfn.IFS(K428&gt;=26,"LAPTOP", K428&gt;=21,"PHONE",K428&gt;=16,"RADIO",K428&gt;=11,"WRISTWATCH",K428&gt;=6,"T-SHIRT",K428&lt;=1,"KEYHOLDER")</f>
        <v>WRISTWATCH</v>
      </c>
    </row>
    <row r="429" spans="1:12" x14ac:dyDescent="0.25">
      <c r="A429" s="1">
        <v>528</v>
      </c>
      <c r="B429" s="1">
        <v>10003</v>
      </c>
      <c r="C429" s="2" t="str">
        <f>INDEX([1]Customer!B:B,MATCH([1]Order!B429,[1]Customer!A:A,0))</f>
        <v xml:space="preserve">    Sanford Xiong</v>
      </c>
      <c r="D429" s="2" t="str">
        <f>INDEX([1]Customer!C:C,MATCH([1]Order!B429,[1]Customer!A:A,0))</f>
        <v>Male</v>
      </c>
      <c r="E429" s="2" t="str">
        <f>INDEX([1]Customer!D:D,MATCH([1]Order!B429,[1]Customer!A:A,0))</f>
        <v>Sao Paulo</v>
      </c>
      <c r="F429" s="2" t="str">
        <f>INDEX([1]Customer!E:E,MATCH([1]Order!B429,[1]Customer!A:A,0))</f>
        <v>Brazil</v>
      </c>
      <c r="G429" s="2" t="str">
        <f>INDEX('[1]Pnone Number'!B:B,MATCH([1]Order!B429,[1]Customer!A:A,0))</f>
        <v>555-1238</v>
      </c>
      <c r="H429" s="2" t="str">
        <f>_xlfn.XLOOKUP([1]Order!B429,'[1]Pnone Number'!A:A,'[1]Pnone Number'!B:B,"Not Found")</f>
        <v>555-1238</v>
      </c>
      <c r="I429" s="3">
        <v>41580</v>
      </c>
      <c r="J429" s="1" t="s">
        <v>14</v>
      </c>
      <c r="K429" s="1">
        <v>18</v>
      </c>
      <c r="L429" t="str" cm="1">
        <f t="array" ref="L429">_xlfn.IFS(K429&gt;=26,"LAPTOP", K429&gt;=21,"PHONE",K429&gt;=16,"RADIO",K429&gt;=11,"WRISTWATCH",K429&gt;=6,"T-SHIRT",K429&lt;=1,"KEYHOLDER")</f>
        <v>RADIO</v>
      </c>
    </row>
    <row r="430" spans="1:12" x14ac:dyDescent="0.25">
      <c r="A430" s="1">
        <v>529</v>
      </c>
      <c r="B430" s="1">
        <v>10125</v>
      </c>
      <c r="C430" s="2" t="str">
        <f>INDEX([1]Customer!B:B,MATCH([1]Order!B430,[1]Customer!A:A,0))</f>
        <v xml:space="preserve">    Kyra Coffin</v>
      </c>
      <c r="D430" s="2" t="str">
        <f>INDEX([1]Customer!C:C,MATCH([1]Order!B430,[1]Customer!A:A,0))</f>
        <v>Female</v>
      </c>
      <c r="E430" s="2" t="str">
        <f>INDEX([1]Customer!D:D,MATCH([1]Order!B430,[1]Customer!A:A,0))</f>
        <v>Accra</v>
      </c>
      <c r="F430" s="2" t="str">
        <f>INDEX([1]Customer!E:E,MATCH([1]Order!B430,[1]Customer!A:A,0))</f>
        <v>Ghana</v>
      </c>
      <c r="G430" s="2" t="str">
        <f>INDEX('[1]Pnone Number'!B:B,MATCH([1]Order!B430,[1]Customer!A:A,0))</f>
        <v>555-1494</v>
      </c>
      <c r="H430" s="2" t="str">
        <f>_xlfn.XLOOKUP([1]Order!B430,'[1]Pnone Number'!A:A,'[1]Pnone Number'!B:B,"Not Found")</f>
        <v>555-1484</v>
      </c>
      <c r="I430" s="3">
        <v>40932</v>
      </c>
      <c r="J430" s="1" t="s">
        <v>14</v>
      </c>
      <c r="K430" s="1">
        <v>7</v>
      </c>
      <c r="L430" t="str" cm="1">
        <f t="array" ref="L430">_xlfn.IFS(K430&gt;=26,"LAPTOP", K430&gt;=21,"PHONE",K430&gt;=16,"RADIO",K430&gt;=11,"WRISTWATCH",K430&gt;=6,"T-SHIRT",K430&lt;=1,"KEYHOLDER")</f>
        <v>T-SHIRT</v>
      </c>
    </row>
    <row r="431" spans="1:12" x14ac:dyDescent="0.25">
      <c r="A431" s="1">
        <v>530</v>
      </c>
      <c r="B431" s="1">
        <v>10078</v>
      </c>
      <c r="C431" s="2" t="str">
        <f>INDEX([1]Customer!B:B,MATCH([1]Order!B431,[1]Customer!A:A,0))</f>
        <v xml:space="preserve">    Logan Schwan</v>
      </c>
      <c r="D431" s="2" t="str">
        <f>INDEX([1]Customer!C:C,MATCH([1]Order!B431,[1]Customer!A:A,0))</f>
        <v>Male</v>
      </c>
      <c r="E431" s="2" t="str">
        <f>INDEX([1]Customer!D:D,MATCH([1]Order!B431,[1]Customer!A:A,0))</f>
        <v>Cape Town</v>
      </c>
      <c r="F431" s="2" t="str">
        <f>INDEX([1]Customer!E:E,MATCH([1]Order!B431,[1]Customer!A:A,0))</f>
        <v>South Africa</v>
      </c>
      <c r="G431" s="2" t="str">
        <f>INDEX('[1]Pnone Number'!B:B,MATCH([1]Order!B431,[1]Customer!A:A,0))</f>
        <v>555-1396</v>
      </c>
      <c r="H431" s="2" t="str">
        <f>_xlfn.XLOOKUP([1]Order!B431,'[1]Pnone Number'!A:A,'[1]Pnone Number'!B:B,"Not Found")</f>
        <v>555-1388</v>
      </c>
      <c r="I431" s="3">
        <v>41596</v>
      </c>
      <c r="J431" s="1" t="s">
        <v>14</v>
      </c>
      <c r="K431" s="1">
        <v>17</v>
      </c>
      <c r="L431" t="str" cm="1">
        <f t="array" ref="L431">_xlfn.IFS(K431&gt;=26,"LAPTOP", K431&gt;=21,"PHONE",K431&gt;=16,"RADIO",K431&gt;=11,"WRISTWATCH",K431&gt;=6,"T-SHIRT",K431&lt;=1,"KEYHOLDER")</f>
        <v>RADIO</v>
      </c>
    </row>
    <row r="432" spans="1:12" x14ac:dyDescent="0.25">
      <c r="A432" s="1">
        <v>531</v>
      </c>
      <c r="B432" s="1">
        <v>10075</v>
      </c>
      <c r="C432" s="2" t="str">
        <f>INDEX([1]Customer!B:B,MATCH([1]Order!B432,[1]Customer!A:A,0))</f>
        <v xml:space="preserve">    Evangeline Grandstaff</v>
      </c>
      <c r="D432" s="2" t="str">
        <f>INDEX([1]Customer!C:C,MATCH([1]Order!B432,[1]Customer!A:A,0))</f>
        <v>Female</v>
      </c>
      <c r="E432" s="2" t="str">
        <f>INDEX([1]Customer!D:D,MATCH([1]Order!B432,[1]Customer!A:A,0))</f>
        <v>Dalian</v>
      </c>
      <c r="F432" s="2" t="str">
        <f>INDEX([1]Customer!E:E,MATCH([1]Order!B432,[1]Customer!A:A,0))</f>
        <v>China</v>
      </c>
      <c r="G432" s="2" t="str">
        <f>INDEX('[1]Pnone Number'!B:B,MATCH([1]Order!B432,[1]Customer!A:A,0))</f>
        <v>555-1390</v>
      </c>
      <c r="H432" s="2" t="str">
        <f>_xlfn.XLOOKUP([1]Order!B432,'[1]Pnone Number'!A:A,'[1]Pnone Number'!B:B,"Not Found")</f>
        <v>555-1382</v>
      </c>
      <c r="I432" s="3">
        <v>40857</v>
      </c>
      <c r="J432" s="1" t="s">
        <v>16</v>
      </c>
      <c r="K432" s="1">
        <v>17</v>
      </c>
      <c r="L432" t="str" cm="1">
        <f t="array" ref="L432">_xlfn.IFS(K432&gt;=26,"LAPTOP", K432&gt;=21,"PHONE",K432&gt;=16,"RADIO",K432&gt;=11,"WRISTWATCH",K432&gt;=6,"T-SHIRT",K432&lt;=1,"KEYHOLDER")</f>
        <v>RADIO</v>
      </c>
    </row>
    <row r="433" spans="1:12" x14ac:dyDescent="0.25">
      <c r="A433" s="1">
        <v>532</v>
      </c>
      <c r="B433" s="1">
        <v>10087</v>
      </c>
      <c r="C433" s="2" t="str">
        <f>INDEX([1]Customer!B:B,MATCH([1]Order!B433,[1]Customer!A:A,0))</f>
        <v xml:space="preserve">    Annamaria Valdovinos</v>
      </c>
      <c r="D433" s="2" t="str">
        <f>INDEX([1]Customer!C:C,MATCH([1]Order!B433,[1]Customer!A:A,0))</f>
        <v>Female</v>
      </c>
      <c r="E433" s="2" t="str">
        <f>INDEX([1]Customer!D:D,MATCH([1]Order!B433,[1]Customer!A:A,0))</f>
        <v>Frankfurt</v>
      </c>
      <c r="F433" s="2" t="str">
        <f>INDEX([1]Customer!E:E,MATCH([1]Order!B433,[1]Customer!A:A,0))</f>
        <v>Germany</v>
      </c>
      <c r="G433" s="2" t="str">
        <f>INDEX('[1]Pnone Number'!B:B,MATCH([1]Order!B433,[1]Customer!A:A,0))</f>
        <v>555-1416</v>
      </c>
      <c r="H433" s="2" t="str">
        <f>_xlfn.XLOOKUP([1]Order!B433,'[1]Pnone Number'!A:A,'[1]Pnone Number'!B:B,"Not Found")</f>
        <v>555-1408</v>
      </c>
      <c r="I433" s="3">
        <v>40782</v>
      </c>
      <c r="J433" s="1" t="s">
        <v>17</v>
      </c>
      <c r="K433" s="1">
        <v>3</v>
      </c>
      <c r="L433" t="s">
        <v>324</v>
      </c>
    </row>
    <row r="434" spans="1:12" x14ac:dyDescent="0.25">
      <c r="A434" s="1">
        <v>533</v>
      </c>
      <c r="B434" s="1">
        <v>10030</v>
      </c>
      <c r="C434" s="2" t="str">
        <f>INDEX([1]Customer!B:B,MATCH([1]Order!B434,[1]Customer!A:A,0))</f>
        <v xml:space="preserve">    Britni Baisden</v>
      </c>
      <c r="D434" s="2" t="str">
        <f>INDEX([1]Customer!C:C,MATCH([1]Order!B434,[1]Customer!A:A,0))</f>
        <v>Female</v>
      </c>
      <c r="E434" s="2" t="str">
        <f>INDEX([1]Customer!D:D,MATCH([1]Order!B434,[1]Customer!A:A,0))</f>
        <v>Lima</v>
      </c>
      <c r="F434" s="2" t="str">
        <f>INDEX([1]Customer!E:E,MATCH([1]Order!B434,[1]Customer!A:A,0))</f>
        <v>Peru</v>
      </c>
      <c r="G434" s="2" t="str">
        <f>INDEX('[1]Pnone Number'!B:B,MATCH([1]Order!B434,[1]Customer!A:A,0))</f>
        <v>555-1296</v>
      </c>
      <c r="H434" s="2" t="str">
        <f>_xlfn.XLOOKUP([1]Order!B434,'[1]Pnone Number'!A:A,'[1]Pnone Number'!B:B,"Not Found")</f>
        <v>555-1292</v>
      </c>
      <c r="I434" s="3">
        <v>41766</v>
      </c>
      <c r="J434" s="1" t="s">
        <v>18</v>
      </c>
      <c r="K434" s="1">
        <v>16</v>
      </c>
      <c r="L434" t="str" cm="1">
        <f t="array" ref="L434">_xlfn.IFS(K434&gt;=26,"LAPTOP", K434&gt;=21,"PHONE",K434&gt;=16,"RADIO",K434&gt;=11,"WRISTWATCH",K434&gt;=6,"T-SHIRT",K434&lt;=1,"KEYHOLDER")</f>
        <v>RADIO</v>
      </c>
    </row>
    <row r="435" spans="1:12" x14ac:dyDescent="0.25">
      <c r="A435" s="1">
        <v>534</v>
      </c>
      <c r="B435" s="1">
        <v>10031</v>
      </c>
      <c r="C435" s="2" t="str">
        <f>INDEX([1]Customer!B:B,MATCH([1]Order!B435,[1]Customer!A:A,0))</f>
        <v xml:space="preserve">    Jeannine Clayton</v>
      </c>
      <c r="D435" s="2" t="str">
        <f>INDEX([1]Customer!C:C,MATCH([1]Order!B435,[1]Customer!A:A,0))</f>
        <v>Female</v>
      </c>
      <c r="E435" s="2" t="str">
        <f>INDEX([1]Customer!D:D,MATCH([1]Order!B435,[1]Customer!A:A,0))</f>
        <v>Bangkok</v>
      </c>
      <c r="F435" s="2" t="str">
        <f>INDEX([1]Customer!E:E,MATCH([1]Order!B435,[1]Customer!A:A,0))</f>
        <v>Thailand</v>
      </c>
      <c r="G435" s="2" t="str">
        <f>INDEX('[1]Pnone Number'!B:B,MATCH([1]Order!B435,[1]Customer!A:A,0))</f>
        <v>555-1298</v>
      </c>
      <c r="H435" s="2" t="str">
        <f>_xlfn.XLOOKUP([1]Order!B435,'[1]Pnone Number'!A:A,'[1]Pnone Number'!B:B,"Not Found")</f>
        <v>555-1294</v>
      </c>
      <c r="I435" s="3">
        <v>41122</v>
      </c>
      <c r="J435" s="1" t="s">
        <v>11</v>
      </c>
      <c r="K435" s="1">
        <v>16</v>
      </c>
      <c r="L435" t="str" cm="1">
        <f t="array" ref="L435">_xlfn.IFS(K435&gt;=26,"LAPTOP", K435&gt;=21,"PHONE",K435&gt;=16,"RADIO",K435&gt;=11,"WRISTWATCH",K435&gt;=6,"T-SHIRT",K435&lt;=1,"KEYHOLDER")</f>
        <v>RADIO</v>
      </c>
    </row>
    <row r="436" spans="1:12" x14ac:dyDescent="0.25">
      <c r="A436" s="1">
        <v>535</v>
      </c>
      <c r="B436" s="1">
        <v>10088</v>
      </c>
      <c r="C436" s="2" t="str">
        <f>INDEX([1]Customer!B:B,MATCH([1]Order!B436,[1]Customer!A:A,0))</f>
        <v xml:space="preserve">    Christene Kennell</v>
      </c>
      <c r="D436" s="2" t="str">
        <f>INDEX([1]Customer!C:C,MATCH([1]Order!B436,[1]Customer!A:A,0))</f>
        <v>Female</v>
      </c>
      <c r="E436" s="2" t="str">
        <f>INDEX([1]Customer!D:D,MATCH([1]Order!B436,[1]Customer!A:A,0))</f>
        <v>Lisbon</v>
      </c>
      <c r="F436" s="2" t="str">
        <f>INDEX([1]Customer!E:E,MATCH([1]Order!B436,[1]Customer!A:A,0))</f>
        <v>Portugal</v>
      </c>
      <c r="G436" s="2" t="str">
        <f>INDEX('[1]Pnone Number'!B:B,MATCH([1]Order!B436,[1]Customer!A:A,0))</f>
        <v>555-1418</v>
      </c>
      <c r="H436" s="2" t="str">
        <f>_xlfn.XLOOKUP([1]Order!B436,'[1]Pnone Number'!A:A,'[1]Pnone Number'!B:B,"Not Found")</f>
        <v>555-1410</v>
      </c>
      <c r="I436" s="3">
        <v>41578</v>
      </c>
      <c r="J436" s="1" t="s">
        <v>18</v>
      </c>
      <c r="K436" s="1">
        <v>2</v>
      </c>
      <c r="L436" t="s">
        <v>324</v>
      </c>
    </row>
    <row r="437" spans="1:12" x14ac:dyDescent="0.25">
      <c r="A437" s="1">
        <v>536</v>
      </c>
      <c r="B437" s="1">
        <v>10063</v>
      </c>
      <c r="C437" s="2" t="str">
        <f>INDEX([1]Customer!B:B,MATCH([1]Order!B437,[1]Customer!A:A,0))</f>
        <v xml:space="preserve">    Vida Gayer</v>
      </c>
      <c r="D437" s="2" t="str">
        <f>INDEX([1]Customer!C:C,MATCH([1]Order!B437,[1]Customer!A:A,0))</f>
        <v>Female</v>
      </c>
      <c r="E437" s="2" t="str">
        <f>INDEX([1]Customer!D:D,MATCH([1]Order!B437,[1]Customer!A:A,0))</f>
        <v>Brisbane</v>
      </c>
      <c r="F437" s="2" t="str">
        <f>INDEX([1]Customer!E:E,MATCH([1]Order!B437,[1]Customer!A:A,0))</f>
        <v>Australia</v>
      </c>
      <c r="G437" s="2" t="str">
        <f>INDEX('[1]Pnone Number'!B:B,MATCH([1]Order!B437,[1]Customer!A:A,0))</f>
        <v>555-1364</v>
      </c>
      <c r="H437" s="2" t="str">
        <f>_xlfn.XLOOKUP([1]Order!B437,'[1]Pnone Number'!A:A,'[1]Pnone Number'!B:B,"Not Found")</f>
        <v>555-1358</v>
      </c>
      <c r="I437" s="3">
        <v>40500</v>
      </c>
      <c r="J437" s="1" t="s">
        <v>11</v>
      </c>
      <c r="K437" s="1">
        <v>5</v>
      </c>
      <c r="L437" t="s">
        <v>324</v>
      </c>
    </row>
    <row r="438" spans="1:12" x14ac:dyDescent="0.25">
      <c r="A438" s="1">
        <v>537</v>
      </c>
      <c r="B438" s="1">
        <v>10063</v>
      </c>
      <c r="C438" s="2" t="str">
        <f>INDEX([1]Customer!B:B,MATCH([1]Order!B438,[1]Customer!A:A,0))</f>
        <v xml:space="preserve">    Vida Gayer</v>
      </c>
      <c r="D438" s="2" t="str">
        <f>INDEX([1]Customer!C:C,MATCH([1]Order!B438,[1]Customer!A:A,0))</f>
        <v>Female</v>
      </c>
      <c r="E438" s="2" t="str">
        <f>INDEX([1]Customer!D:D,MATCH([1]Order!B438,[1]Customer!A:A,0))</f>
        <v>Brisbane</v>
      </c>
      <c r="F438" s="2" t="str">
        <f>INDEX([1]Customer!E:E,MATCH([1]Order!B438,[1]Customer!A:A,0))</f>
        <v>Australia</v>
      </c>
      <c r="G438" s="2" t="str">
        <f>INDEX('[1]Pnone Number'!B:B,MATCH([1]Order!B438,[1]Customer!A:A,0))</f>
        <v>555-1364</v>
      </c>
      <c r="H438" s="2" t="str">
        <f>_xlfn.XLOOKUP([1]Order!B438,'[1]Pnone Number'!A:A,'[1]Pnone Number'!B:B,"Not Found")</f>
        <v>555-1358</v>
      </c>
      <c r="I438" s="3">
        <v>40390</v>
      </c>
      <c r="J438" s="1" t="s">
        <v>11</v>
      </c>
      <c r="K438" s="1">
        <v>19</v>
      </c>
      <c r="L438" t="str" cm="1">
        <f t="array" ref="L438">_xlfn.IFS(K438&gt;=26,"LAPTOP", K438&gt;=21,"PHONE",K438&gt;=16,"RADIO",K438&gt;=11,"WRISTWATCH",K438&gt;=6,"T-SHIRT",K438&lt;=1,"KEYHOLDER")</f>
        <v>RADIO</v>
      </c>
    </row>
    <row r="439" spans="1:12" x14ac:dyDescent="0.25">
      <c r="A439" s="1">
        <v>538</v>
      </c>
      <c r="B439" s="1">
        <v>10150</v>
      </c>
      <c r="C439" s="2" t="str">
        <f>INDEX([1]Customer!B:B,MATCH([1]Order!B439,[1]Customer!A:A,0))</f>
        <v xml:space="preserve">    Nanci Bonier</v>
      </c>
      <c r="D439" s="2" t="str">
        <f>INDEX([1]Customer!C:C,MATCH([1]Order!B439,[1]Customer!A:A,0))</f>
        <v>Female</v>
      </c>
      <c r="E439" s="2" t="str">
        <f>INDEX([1]Customer!D:D,MATCH([1]Order!B439,[1]Customer!A:A,0))</f>
        <v>Riyadh</v>
      </c>
      <c r="F439" s="2" t="str">
        <f>INDEX([1]Customer!E:E,MATCH([1]Order!B439,[1]Customer!A:A,0))</f>
        <v>Saudi Arabia</v>
      </c>
      <c r="G439" s="2">
        <f>INDEX('[1]Pnone Number'!B:B,MATCH([1]Order!B439,[1]Customer!A:A,0))</f>
        <v>0</v>
      </c>
      <c r="H439" s="2" t="str">
        <f>_xlfn.XLOOKUP([1]Order!B439,'[1]Pnone Number'!A:A,'[1]Pnone Number'!B:B,"Not Found")</f>
        <v>555-1534</v>
      </c>
      <c r="I439" s="3">
        <v>41055</v>
      </c>
      <c r="J439" s="1" t="s">
        <v>17</v>
      </c>
      <c r="K439" s="1">
        <v>2</v>
      </c>
      <c r="L439" t="s">
        <v>324</v>
      </c>
    </row>
    <row r="440" spans="1:12" x14ac:dyDescent="0.25">
      <c r="A440" s="1">
        <v>539</v>
      </c>
      <c r="B440" s="1">
        <v>10061</v>
      </c>
      <c r="C440" s="2" t="str">
        <f>INDEX([1]Customer!B:B,MATCH([1]Order!B440,[1]Customer!A:A,0))</f>
        <v xml:space="preserve">    Willis Tolbert</v>
      </c>
      <c r="D440" s="2" t="str">
        <f>INDEX([1]Customer!C:C,MATCH([1]Order!B440,[1]Customer!A:A,0))</f>
        <v>Male</v>
      </c>
      <c r="E440" s="2" t="str">
        <f>INDEX([1]Customer!D:D,MATCH([1]Order!B440,[1]Customer!A:A,0))</f>
        <v xml:space="preserve">Damman </v>
      </c>
      <c r="F440" s="2" t="str">
        <f>INDEX([1]Customer!E:E,MATCH([1]Order!B440,[1]Customer!A:A,0))</f>
        <v>Saudi Arabia</v>
      </c>
      <c r="G440" s="2" t="str">
        <f>INDEX('[1]Pnone Number'!B:B,MATCH([1]Order!B440,[1]Customer!A:A,0))</f>
        <v>555-1360</v>
      </c>
      <c r="H440" s="2" t="str">
        <f>_xlfn.XLOOKUP([1]Order!B440,'[1]Pnone Number'!A:A,'[1]Pnone Number'!B:B,"Not Found")</f>
        <v>555-1354</v>
      </c>
      <c r="I440" s="3">
        <v>41829</v>
      </c>
      <c r="J440" s="1" t="s">
        <v>13</v>
      </c>
      <c r="K440" s="1">
        <v>16</v>
      </c>
      <c r="L440" t="str" cm="1">
        <f t="array" ref="L440">_xlfn.IFS(K440&gt;=26,"LAPTOP", K440&gt;=21,"PHONE",K440&gt;=16,"RADIO",K440&gt;=11,"WRISTWATCH",K440&gt;=6,"T-SHIRT",K440&lt;=1,"KEYHOLDER")</f>
        <v>RADIO</v>
      </c>
    </row>
    <row r="441" spans="1:12" x14ac:dyDescent="0.25">
      <c r="A441" s="1">
        <v>540</v>
      </c>
      <c r="B441" s="1">
        <v>10042</v>
      </c>
      <c r="C441" s="2" t="str">
        <f>INDEX([1]Customer!B:B,MATCH([1]Order!B441,[1]Customer!A:A,0))</f>
        <v xml:space="preserve">    Lizette Minto</v>
      </c>
      <c r="D441" s="2" t="str">
        <f>INDEX([1]Customer!C:C,MATCH([1]Order!B441,[1]Customer!A:A,0))</f>
        <v>Female</v>
      </c>
      <c r="E441" s="2" t="str">
        <f>INDEX([1]Customer!D:D,MATCH([1]Order!B441,[1]Customer!A:A,0))</f>
        <v>New York Metro</v>
      </c>
      <c r="F441" s="2" t="str">
        <f>INDEX([1]Customer!E:E,MATCH([1]Order!B441,[1]Customer!A:A,0))</f>
        <v>USA</v>
      </c>
      <c r="G441" s="2" t="str">
        <f>INDEX('[1]Pnone Number'!B:B,MATCH([1]Order!B441,[1]Customer!A:A,0))</f>
        <v>555-1320</v>
      </c>
      <c r="H441" s="2" t="str">
        <f>_xlfn.XLOOKUP([1]Order!B441,'[1]Pnone Number'!A:A,'[1]Pnone Number'!B:B,"Not Found")</f>
        <v>555-1316</v>
      </c>
      <c r="I441" s="3">
        <v>40512</v>
      </c>
      <c r="J441" s="1" t="s">
        <v>11</v>
      </c>
      <c r="K441" s="1">
        <v>7</v>
      </c>
      <c r="L441" t="str" cm="1">
        <f t="array" ref="L441">_xlfn.IFS(K441&gt;=26,"LAPTOP", K441&gt;=21,"PHONE",K441&gt;=16,"RADIO",K441&gt;=11,"WRISTWATCH",K441&gt;=6,"T-SHIRT",K441&lt;=1,"KEYHOLDER")</f>
        <v>T-SHIRT</v>
      </c>
    </row>
    <row r="442" spans="1:12" x14ac:dyDescent="0.25">
      <c r="A442" s="1">
        <v>541</v>
      </c>
      <c r="B442" s="1">
        <v>10012</v>
      </c>
      <c r="C442" s="2" t="str">
        <f>INDEX([1]Customer!B:B,MATCH([1]Order!B442,[1]Customer!A:A,0))</f>
        <v xml:space="preserve">    Trisha Arter</v>
      </c>
      <c r="D442" s="2" t="str">
        <f>INDEX([1]Customer!C:C,MATCH([1]Order!B442,[1]Customer!A:A,0))</f>
        <v>Female</v>
      </c>
      <c r="E442" s="2" t="str">
        <f>INDEX([1]Customer!D:D,MATCH([1]Order!B442,[1]Customer!A:A,0))</f>
        <v>Kolkata</v>
      </c>
      <c r="F442" s="2" t="str">
        <f>INDEX([1]Customer!E:E,MATCH([1]Order!B442,[1]Customer!A:A,0))</f>
        <v>India</v>
      </c>
      <c r="G442" s="2" t="str">
        <f>INDEX('[1]Pnone Number'!B:B,MATCH([1]Order!B442,[1]Customer!A:A,0))</f>
        <v>555-1258</v>
      </c>
      <c r="H442" s="2" t="str">
        <f>_xlfn.XLOOKUP([1]Order!B442,'[1]Pnone Number'!A:A,'[1]Pnone Number'!B:B,"Not Found")</f>
        <v>555-1256</v>
      </c>
      <c r="I442" s="3">
        <v>41648</v>
      </c>
      <c r="J442" s="1" t="s">
        <v>11</v>
      </c>
      <c r="K442" s="1">
        <v>21</v>
      </c>
      <c r="L442" t="str" cm="1">
        <f t="array" ref="L442">_xlfn.IFS(K442&gt;=26,"LAPTOP", K442&gt;=21,"PHONE",K442&gt;=16,"RADIO",K442&gt;=11,"WRISTWATCH",K442&gt;=6,"T-SHIRT",K442&lt;=1,"KEYHOLDER")</f>
        <v>PHONE</v>
      </c>
    </row>
    <row r="443" spans="1:12" x14ac:dyDescent="0.25">
      <c r="A443" s="1">
        <v>542</v>
      </c>
      <c r="B443" s="1">
        <v>10140</v>
      </c>
      <c r="C443" s="2" t="str">
        <f>INDEX([1]Customer!B:B,MATCH([1]Order!B443,[1]Customer!A:A,0))</f>
        <v xml:space="preserve">    Gordon Lehr</v>
      </c>
      <c r="D443" s="2" t="str">
        <f>INDEX([1]Customer!C:C,MATCH([1]Order!B443,[1]Customer!A:A,0))</f>
        <v>Male</v>
      </c>
      <c r="E443" s="2" t="str">
        <f>INDEX([1]Customer!D:D,MATCH([1]Order!B443,[1]Customer!A:A,0))</f>
        <v>Toronto</v>
      </c>
      <c r="F443" s="2" t="str">
        <f>INDEX([1]Customer!E:E,MATCH([1]Order!B443,[1]Customer!A:A,0))</f>
        <v>Canada</v>
      </c>
      <c r="G443" s="2" t="str">
        <f>INDEX('[1]Pnone Number'!B:B,MATCH([1]Order!B443,[1]Customer!A:A,0))</f>
        <v>555-1524</v>
      </c>
      <c r="H443" s="2" t="str">
        <f>_xlfn.XLOOKUP([1]Order!B443,'[1]Pnone Number'!A:A,'[1]Pnone Number'!B:B,"Not Found")</f>
        <v>555-1514</v>
      </c>
      <c r="I443" s="3">
        <v>40594</v>
      </c>
      <c r="J443" s="1" t="s">
        <v>13</v>
      </c>
      <c r="K443" s="1">
        <v>17</v>
      </c>
      <c r="L443" t="str" cm="1">
        <f t="array" ref="L443">_xlfn.IFS(K443&gt;=26,"LAPTOP", K443&gt;=21,"PHONE",K443&gt;=16,"RADIO",K443&gt;=11,"WRISTWATCH",K443&gt;=6,"T-SHIRT",K443&lt;=1,"KEYHOLDER")</f>
        <v>RADIO</v>
      </c>
    </row>
    <row r="444" spans="1:12" x14ac:dyDescent="0.25">
      <c r="A444" s="1">
        <v>543</v>
      </c>
      <c r="B444" s="1">
        <v>10080</v>
      </c>
      <c r="C444" s="2" t="str">
        <f>INDEX([1]Customer!B:B,MATCH([1]Order!B444,[1]Customer!A:A,0))</f>
        <v xml:space="preserve">    Hue Beeson</v>
      </c>
      <c r="D444" s="2" t="str">
        <f>INDEX([1]Customer!C:C,MATCH([1]Order!B444,[1]Customer!A:A,0))</f>
        <v>Male</v>
      </c>
      <c r="E444" s="2" t="str">
        <f>INDEX([1]Customer!D:D,MATCH([1]Order!B444,[1]Customer!A:A,0))</f>
        <v>Fortaleza</v>
      </c>
      <c r="F444" s="2" t="str">
        <f>INDEX([1]Customer!E:E,MATCH([1]Order!B444,[1]Customer!A:A,0))</f>
        <v>Brazil</v>
      </c>
      <c r="G444" s="2" t="str">
        <f>INDEX('[1]Pnone Number'!B:B,MATCH([1]Order!B444,[1]Customer!A:A,0))</f>
        <v>555-1400</v>
      </c>
      <c r="H444" s="2" t="str">
        <f>_xlfn.XLOOKUP([1]Order!B444,'[1]Pnone Number'!A:A,'[1]Pnone Number'!B:B,"Not Found")</f>
        <v>555-1392</v>
      </c>
      <c r="I444" s="3">
        <v>40922</v>
      </c>
      <c r="J444" s="1" t="s">
        <v>13</v>
      </c>
      <c r="K444" s="1">
        <v>8</v>
      </c>
      <c r="L444" t="str" cm="1">
        <f t="array" ref="L444">_xlfn.IFS(K444&gt;=26,"LAPTOP", K444&gt;=21,"PHONE",K444&gt;=16,"RADIO",K444&gt;=11,"WRISTWATCH",K444&gt;=6,"T-SHIRT",K444&lt;=1,"KEYHOLDER")</f>
        <v>T-SHIRT</v>
      </c>
    </row>
    <row r="445" spans="1:12" x14ac:dyDescent="0.25">
      <c r="A445" s="1">
        <v>544</v>
      </c>
      <c r="B445" s="1">
        <v>10014</v>
      </c>
      <c r="C445" s="2" t="str">
        <f>INDEX([1]Customer!B:B,MATCH([1]Order!B445,[1]Customer!A:A,0))</f>
        <v xml:space="preserve">    Lola Schmidt</v>
      </c>
      <c r="D445" s="2" t="str">
        <f>INDEX([1]Customer!C:C,MATCH([1]Order!B445,[1]Customer!A:A,0))</f>
        <v>Female</v>
      </c>
      <c r="E445" s="2" t="str">
        <f>INDEX([1]Customer!D:D,MATCH([1]Order!B445,[1]Customer!A:A,0))</f>
        <v>Los Angeles</v>
      </c>
      <c r="F445" s="2" t="str">
        <f>INDEX([1]Customer!E:E,MATCH([1]Order!B445,[1]Customer!A:A,0))</f>
        <v>USA</v>
      </c>
      <c r="G445" s="2" t="str">
        <f>INDEX('[1]Pnone Number'!B:B,MATCH([1]Order!B445,[1]Customer!A:A,0))</f>
        <v>555-1262</v>
      </c>
      <c r="H445" s="2" t="str">
        <f>_xlfn.XLOOKUP([1]Order!B445,'[1]Pnone Number'!A:A,'[1]Pnone Number'!B:B,"Not Found")</f>
        <v>555-1260</v>
      </c>
      <c r="I445" s="3">
        <v>40483</v>
      </c>
      <c r="J445" s="1" t="s">
        <v>18</v>
      </c>
      <c r="K445" s="1">
        <v>9</v>
      </c>
      <c r="L445" t="str" cm="1">
        <f t="array" ref="L445">_xlfn.IFS(K445&gt;=26,"LAPTOP", K445&gt;=21,"PHONE",K445&gt;=16,"RADIO",K445&gt;=11,"WRISTWATCH",K445&gt;=6,"T-SHIRT",K445&lt;=1,"KEYHOLDER")</f>
        <v>T-SHIRT</v>
      </c>
    </row>
    <row r="446" spans="1:12" x14ac:dyDescent="0.25">
      <c r="A446" s="1">
        <v>545</v>
      </c>
      <c r="B446" s="1">
        <v>10086</v>
      </c>
      <c r="C446" s="2" t="str">
        <f>INDEX([1]Customer!B:B,MATCH([1]Order!B446,[1]Customer!A:A,0))</f>
        <v xml:space="preserve">    Lisette Bowsher</v>
      </c>
      <c r="D446" s="2" t="str">
        <f>INDEX([1]Customer!C:C,MATCH([1]Order!B446,[1]Customer!A:A,0))</f>
        <v>Female</v>
      </c>
      <c r="E446" s="2" t="str">
        <f>INDEX([1]Customer!D:D,MATCH([1]Order!B446,[1]Customer!A:A,0))</f>
        <v>Birmingham</v>
      </c>
      <c r="F446" s="2" t="str">
        <f>INDEX([1]Customer!E:E,MATCH([1]Order!B446,[1]Customer!A:A,0))</f>
        <v>UK</v>
      </c>
      <c r="G446" s="2" t="str">
        <f>INDEX('[1]Pnone Number'!B:B,MATCH([1]Order!B446,[1]Customer!A:A,0))</f>
        <v>555-1414</v>
      </c>
      <c r="H446" s="2" t="str">
        <f>_xlfn.XLOOKUP([1]Order!B446,'[1]Pnone Number'!A:A,'[1]Pnone Number'!B:B,"Not Found")</f>
        <v>555-1406</v>
      </c>
      <c r="I446" s="3">
        <v>41687</v>
      </c>
      <c r="J446" s="1" t="s">
        <v>12</v>
      </c>
      <c r="K446" s="1">
        <v>2</v>
      </c>
      <c r="L446" t="s">
        <v>324</v>
      </c>
    </row>
    <row r="447" spans="1:12" x14ac:dyDescent="0.25">
      <c r="A447" s="1">
        <v>546</v>
      </c>
      <c r="B447" s="1">
        <v>10039</v>
      </c>
      <c r="C447" s="2" t="str">
        <f>INDEX([1]Customer!B:B,MATCH([1]Order!B447,[1]Customer!A:A,0))</f>
        <v xml:space="preserve">    Jere Waters</v>
      </c>
      <c r="D447" s="2" t="str">
        <f>INDEX([1]Customer!C:C,MATCH([1]Order!B447,[1]Customer!A:A,0))</f>
        <v>Male</v>
      </c>
      <c r="E447" s="2" t="str">
        <f>INDEX([1]Customer!D:D,MATCH([1]Order!B447,[1]Customer!A:A,0))</f>
        <v>Cincinnati</v>
      </c>
      <c r="F447" s="2" t="str">
        <f>INDEX([1]Customer!E:E,MATCH([1]Order!B447,[1]Customer!A:A,0))</f>
        <v>USA</v>
      </c>
      <c r="G447" s="2" t="str">
        <f>INDEX('[1]Pnone Number'!B:B,MATCH([1]Order!B447,[1]Customer!A:A,0))</f>
        <v>555-1314</v>
      </c>
      <c r="H447" s="2" t="str">
        <f>_xlfn.XLOOKUP([1]Order!B447,'[1]Pnone Number'!A:A,'[1]Pnone Number'!B:B,"Not Found")</f>
        <v>555-1310</v>
      </c>
      <c r="I447" s="3">
        <v>40762</v>
      </c>
      <c r="J447" s="1" t="s">
        <v>16</v>
      </c>
      <c r="K447" s="1">
        <v>17</v>
      </c>
      <c r="L447" t="str" cm="1">
        <f t="array" ref="L447">_xlfn.IFS(K447&gt;=26,"LAPTOP", K447&gt;=21,"PHONE",K447&gt;=16,"RADIO",K447&gt;=11,"WRISTWATCH",K447&gt;=6,"T-SHIRT",K447&lt;=1,"KEYHOLDER")</f>
        <v>RADIO</v>
      </c>
    </row>
    <row r="448" spans="1:12" x14ac:dyDescent="0.25">
      <c r="A448" s="1">
        <v>547</v>
      </c>
      <c r="B448" s="1">
        <v>10106</v>
      </c>
      <c r="C448" s="2" t="str">
        <f>INDEX([1]Customer!B:B,MATCH([1]Order!B448,[1]Customer!A:A,0))</f>
        <v xml:space="preserve">    Ignacio Lucas</v>
      </c>
      <c r="D448" s="2" t="str">
        <f>INDEX([1]Customer!C:C,MATCH([1]Order!B448,[1]Customer!A:A,0))</f>
        <v>Male</v>
      </c>
      <c r="E448" s="2" t="str">
        <f>INDEX([1]Customer!D:D,MATCH([1]Order!B448,[1]Customer!A:A,0))</f>
        <v>Vancouver</v>
      </c>
      <c r="F448" s="2" t="str">
        <f>INDEX([1]Customer!E:E,MATCH([1]Order!B448,[1]Customer!A:A,0))</f>
        <v>Canada</v>
      </c>
      <c r="G448" s="2" t="str">
        <f>INDEX('[1]Pnone Number'!B:B,MATCH([1]Order!B448,[1]Customer!A:A,0))</f>
        <v>555-1454</v>
      </c>
      <c r="H448" s="2" t="str">
        <f>_xlfn.XLOOKUP([1]Order!B448,'[1]Pnone Number'!A:A,'[1]Pnone Number'!B:B,"Not Found")</f>
        <v>555-1446</v>
      </c>
      <c r="I448" s="3">
        <v>40685</v>
      </c>
      <c r="J448" s="1" t="s">
        <v>11</v>
      </c>
      <c r="K448" s="1">
        <v>8</v>
      </c>
      <c r="L448" t="str" cm="1">
        <f t="array" ref="L448">_xlfn.IFS(K448&gt;=26,"LAPTOP", K448&gt;=21,"PHONE",K448&gt;=16,"RADIO",K448&gt;=11,"WRISTWATCH",K448&gt;=6,"T-SHIRT",K448&lt;=1,"KEYHOLDER")</f>
        <v>T-SHIRT</v>
      </c>
    </row>
    <row r="449" spans="1:12" x14ac:dyDescent="0.25">
      <c r="A449" s="1">
        <v>548</v>
      </c>
      <c r="B449" s="1">
        <v>10087</v>
      </c>
      <c r="C449" s="2" t="str">
        <f>INDEX([1]Customer!B:B,MATCH([1]Order!B449,[1]Customer!A:A,0))</f>
        <v xml:space="preserve">    Annamaria Valdovinos</v>
      </c>
      <c r="D449" s="2" t="str">
        <f>INDEX([1]Customer!C:C,MATCH([1]Order!B449,[1]Customer!A:A,0))</f>
        <v>Female</v>
      </c>
      <c r="E449" s="2" t="str">
        <f>INDEX([1]Customer!D:D,MATCH([1]Order!B449,[1]Customer!A:A,0))</f>
        <v>Frankfurt</v>
      </c>
      <c r="F449" s="2" t="str">
        <f>INDEX([1]Customer!E:E,MATCH([1]Order!B449,[1]Customer!A:A,0))</f>
        <v>Germany</v>
      </c>
      <c r="G449" s="2" t="str">
        <f>INDEX('[1]Pnone Number'!B:B,MATCH([1]Order!B449,[1]Customer!A:A,0))</f>
        <v>555-1416</v>
      </c>
      <c r="H449" s="2" t="str">
        <f>_xlfn.XLOOKUP([1]Order!B449,'[1]Pnone Number'!A:A,'[1]Pnone Number'!B:B,"Not Found")</f>
        <v>555-1408</v>
      </c>
      <c r="I449" s="3">
        <v>41874</v>
      </c>
      <c r="J449" s="1" t="s">
        <v>17</v>
      </c>
      <c r="K449" s="1">
        <v>26</v>
      </c>
      <c r="L449" t="str" cm="1">
        <f t="array" ref="L449">_xlfn.IFS(K449&gt;=26,"LAPTOP", K449&gt;=21,"PHONE",K449&gt;=16,"RADIO",K449&gt;=11,"WRISTWATCH",K449&gt;=6,"T-SHIRT",K449&lt;=1,"KEYHOLDER")</f>
        <v>LAPTOP</v>
      </c>
    </row>
    <row r="450" spans="1:12" x14ac:dyDescent="0.25">
      <c r="A450" s="1">
        <v>549</v>
      </c>
      <c r="B450" s="1">
        <v>10040</v>
      </c>
      <c r="C450" s="2" t="str">
        <f>INDEX([1]Customer!B:B,MATCH([1]Order!B450,[1]Customer!A:A,0))</f>
        <v xml:space="preserve">    Lenita Blankenship</v>
      </c>
      <c r="D450" s="2" t="str">
        <f>INDEX([1]Customer!C:C,MATCH([1]Order!B450,[1]Customer!A:A,0))</f>
        <v>Female</v>
      </c>
      <c r="E450" s="2" t="str">
        <f>INDEX([1]Customer!D:D,MATCH([1]Order!B450,[1]Customer!A:A,0))</f>
        <v>Accra</v>
      </c>
      <c r="F450" s="2" t="str">
        <f>INDEX([1]Customer!E:E,MATCH([1]Order!B450,[1]Customer!A:A,0))</f>
        <v>Ghana</v>
      </c>
      <c r="G450" s="2" t="str">
        <f>INDEX('[1]Pnone Number'!B:B,MATCH([1]Order!B450,[1]Customer!A:A,0))</f>
        <v>555-1316</v>
      </c>
      <c r="H450" s="2" t="str">
        <f>_xlfn.XLOOKUP([1]Order!B450,'[1]Pnone Number'!A:A,'[1]Pnone Number'!B:B,"Not Found")</f>
        <v>555-1312</v>
      </c>
      <c r="I450" s="3">
        <v>41174</v>
      </c>
      <c r="J450" s="1" t="s">
        <v>10</v>
      </c>
      <c r="K450" s="1">
        <v>5</v>
      </c>
      <c r="L450" t="s">
        <v>324</v>
      </c>
    </row>
    <row r="451" spans="1:12" x14ac:dyDescent="0.25">
      <c r="A451" s="1">
        <v>550</v>
      </c>
      <c r="B451" s="1">
        <v>10036</v>
      </c>
      <c r="C451" s="2" t="str">
        <f>INDEX([1]Customer!B:B,MATCH([1]Order!B451,[1]Customer!A:A,0))</f>
        <v xml:space="preserve">    Cathern Howey</v>
      </c>
      <c r="D451" s="2" t="str">
        <f>INDEX([1]Customer!C:C,MATCH([1]Order!B451,[1]Customer!A:A,0))</f>
        <v>Female</v>
      </c>
      <c r="E451" s="2" t="str">
        <f>INDEX([1]Customer!D:D,MATCH([1]Order!B451,[1]Customer!A:A,0))</f>
        <v>Copenhagen</v>
      </c>
      <c r="F451" s="2" t="str">
        <f>INDEX([1]Customer!E:E,MATCH([1]Order!B451,[1]Customer!A:A,0))</f>
        <v>Denmark</v>
      </c>
      <c r="G451" s="2" t="str">
        <f>INDEX('[1]Pnone Number'!B:B,MATCH([1]Order!B451,[1]Customer!A:A,0))</f>
        <v>555-1308</v>
      </c>
      <c r="H451" s="2" t="str">
        <f>_xlfn.XLOOKUP([1]Order!B451,'[1]Pnone Number'!A:A,'[1]Pnone Number'!B:B,"Not Found")</f>
        <v>555-1304</v>
      </c>
      <c r="I451" s="3">
        <v>40634</v>
      </c>
      <c r="J451" s="1" t="s">
        <v>13</v>
      </c>
      <c r="K451" s="1">
        <v>24</v>
      </c>
      <c r="L451" t="str" cm="1">
        <f t="array" ref="L451">_xlfn.IFS(K451&gt;=26,"LAPTOP", K451&gt;=21,"PHONE",K451&gt;=16,"RADIO",K451&gt;=11,"WRISTWATCH",K451&gt;=6,"T-SHIRT",K451&lt;=1,"KEYHOLDER")</f>
        <v>PHONE</v>
      </c>
    </row>
    <row r="452" spans="1:12" x14ac:dyDescent="0.25">
      <c r="A452" s="1">
        <v>551</v>
      </c>
      <c r="B452" s="1">
        <v>10025</v>
      </c>
      <c r="C452" s="2" t="str">
        <f>INDEX([1]Customer!B:B,MATCH([1]Order!B452,[1]Customer!A:A,0))</f>
        <v xml:space="preserve">    Franklyn Brandenberger</v>
      </c>
      <c r="D452" s="2" t="str">
        <f>INDEX([1]Customer!C:C,MATCH([1]Order!B452,[1]Customer!A:A,0))</f>
        <v>Male</v>
      </c>
      <c r="E452" s="2" t="str">
        <f>INDEX([1]Customer!D:D,MATCH([1]Order!B452,[1]Customer!A:A,0))</f>
        <v>Madrid</v>
      </c>
      <c r="F452" s="2" t="str">
        <f>INDEX([1]Customer!E:E,MATCH([1]Order!B452,[1]Customer!A:A,0))</f>
        <v>Spain</v>
      </c>
      <c r="G452" s="2" t="str">
        <f>INDEX('[1]Pnone Number'!B:B,MATCH([1]Order!B452,[1]Customer!A:A,0))</f>
        <v>555-1286</v>
      </c>
      <c r="H452" s="2" t="str">
        <f>_xlfn.XLOOKUP([1]Order!B452,'[1]Pnone Number'!A:A,'[1]Pnone Number'!B:B,"Not Found")</f>
        <v>Not Found</v>
      </c>
      <c r="I452" s="3">
        <v>41489</v>
      </c>
      <c r="J452" s="1" t="s">
        <v>18</v>
      </c>
      <c r="K452" s="1">
        <v>20</v>
      </c>
      <c r="L452" t="str" cm="1">
        <f t="array" ref="L452">_xlfn.IFS(K452&gt;=26,"LAPTOP", K452&gt;=21,"PHONE",K452&gt;=16,"RADIO",K452&gt;=11,"WRISTWATCH",K452&gt;=6,"T-SHIRT",K452&lt;=1,"KEYHOLDER")</f>
        <v>RADIO</v>
      </c>
    </row>
    <row r="453" spans="1:12" x14ac:dyDescent="0.25">
      <c r="A453" s="1">
        <v>552</v>
      </c>
      <c r="B453" s="1">
        <v>10084</v>
      </c>
      <c r="C453" s="2" t="str">
        <f>INDEX([1]Customer!B:B,MATCH([1]Order!B453,[1]Customer!A:A,0))</f>
        <v xml:space="preserve">    Mauricio Thetford</v>
      </c>
      <c r="D453" s="2" t="str">
        <f>INDEX([1]Customer!C:C,MATCH([1]Order!B453,[1]Customer!A:A,0))</f>
        <v>Male</v>
      </c>
      <c r="E453" s="2" t="str">
        <f>INDEX([1]Customer!D:D,MATCH([1]Order!B453,[1]Customer!A:A,0))</f>
        <v>Minneapolis</v>
      </c>
      <c r="F453" s="2" t="str">
        <f>INDEX([1]Customer!E:E,MATCH([1]Order!B453,[1]Customer!A:A,0))</f>
        <v>USA</v>
      </c>
      <c r="G453" s="2" t="str">
        <f>INDEX('[1]Pnone Number'!B:B,MATCH([1]Order!B453,[1]Customer!A:A,0))</f>
        <v>555-1410</v>
      </c>
      <c r="H453" s="2" t="str">
        <f>_xlfn.XLOOKUP([1]Order!B453,'[1]Pnone Number'!A:A,'[1]Pnone Number'!B:B,"Not Found")</f>
        <v>555-1402</v>
      </c>
      <c r="I453" s="3">
        <v>41504</v>
      </c>
      <c r="J453" s="1" t="s">
        <v>18</v>
      </c>
      <c r="K453" s="1">
        <v>12</v>
      </c>
      <c r="L453" t="str" cm="1">
        <f t="array" ref="L453">_xlfn.IFS(K453&gt;=26,"LAPTOP", K453&gt;=21,"PHONE",K453&gt;=16,"RADIO",K453&gt;=11,"WRISTWATCH",K453&gt;=6,"T-SHIRT",K453&lt;=1,"KEYHOLDER")</f>
        <v>WRISTWATCH</v>
      </c>
    </row>
    <row r="454" spans="1:12" x14ac:dyDescent="0.25">
      <c r="A454" s="1">
        <v>553</v>
      </c>
      <c r="B454" s="1">
        <v>10143</v>
      </c>
      <c r="C454" s="2" t="str">
        <f>INDEX([1]Customer!B:B,MATCH([1]Order!B454,[1]Customer!A:A,0))</f>
        <v xml:space="preserve">    Gertude Neitzel</v>
      </c>
      <c r="D454" s="2" t="str">
        <f>INDEX([1]Customer!C:C,MATCH([1]Order!B454,[1]Customer!A:A,0))</f>
        <v>Female</v>
      </c>
      <c r="E454" s="2" t="str">
        <f>INDEX([1]Customer!D:D,MATCH([1]Order!B454,[1]Customer!A:A,0))</f>
        <v>Lagos</v>
      </c>
      <c r="F454" s="2" t="str">
        <f>INDEX([1]Customer!E:E,MATCH([1]Order!B454,[1]Customer!A:A,0))</f>
        <v>Nigeria</v>
      </c>
      <c r="G454" s="2" t="str">
        <f>INDEX('[1]Pnone Number'!B:B,MATCH([1]Order!B454,[1]Customer!A:A,0))</f>
        <v>555-1530</v>
      </c>
      <c r="H454" s="2" t="str">
        <f>_xlfn.XLOOKUP([1]Order!B454,'[1]Pnone Number'!A:A,'[1]Pnone Number'!B:B,"Not Found")</f>
        <v>555-1520</v>
      </c>
      <c r="I454" s="3">
        <v>41699</v>
      </c>
      <c r="J454" s="1" t="s">
        <v>16</v>
      </c>
      <c r="K454" s="1">
        <v>8</v>
      </c>
      <c r="L454" t="str" cm="1">
        <f t="array" ref="L454">_xlfn.IFS(K454&gt;=26,"LAPTOP", K454&gt;=21,"PHONE",K454&gt;=16,"RADIO",K454&gt;=11,"WRISTWATCH",K454&gt;=6,"T-SHIRT",K454&lt;=1,"KEYHOLDER")</f>
        <v>T-SHIRT</v>
      </c>
    </row>
    <row r="455" spans="1:12" x14ac:dyDescent="0.25">
      <c r="A455" s="1">
        <v>554</v>
      </c>
      <c r="B455" s="1">
        <v>10018</v>
      </c>
      <c r="C455" s="2" t="str">
        <f>INDEX([1]Customer!B:B,MATCH([1]Order!B455,[1]Customer!A:A,0))</f>
        <v xml:space="preserve">    Isaiah Chavarria</v>
      </c>
      <c r="D455" s="2" t="str">
        <f>INDEX([1]Customer!C:C,MATCH([1]Order!B455,[1]Customer!A:A,0))</f>
        <v>Male</v>
      </c>
      <c r="E455" s="2" t="str">
        <f>INDEX([1]Customer!D:D,MATCH([1]Order!B455,[1]Customer!A:A,0))</f>
        <v>Shanghai</v>
      </c>
      <c r="F455" s="2" t="str">
        <f>INDEX([1]Customer!E:E,MATCH([1]Order!B455,[1]Customer!A:A,0))</f>
        <v>China</v>
      </c>
      <c r="G455" s="2" t="str">
        <f>INDEX('[1]Pnone Number'!B:B,MATCH([1]Order!B455,[1]Customer!A:A,0))</f>
        <v>555-1270</v>
      </c>
      <c r="H455" s="2" t="str">
        <f>_xlfn.XLOOKUP([1]Order!B455,'[1]Pnone Number'!A:A,'[1]Pnone Number'!B:B,"Not Found")</f>
        <v>555-1268</v>
      </c>
      <c r="I455" s="3">
        <v>40352</v>
      </c>
      <c r="J455" s="1" t="s">
        <v>16</v>
      </c>
      <c r="K455" s="1">
        <v>3</v>
      </c>
      <c r="L455" t="s">
        <v>324</v>
      </c>
    </row>
    <row r="456" spans="1:12" x14ac:dyDescent="0.25">
      <c r="A456" s="1">
        <v>555</v>
      </c>
      <c r="B456" s="1">
        <v>10138</v>
      </c>
      <c r="C456" s="2" t="str">
        <f>INDEX([1]Customer!B:B,MATCH([1]Order!B456,[1]Customer!A:A,0))</f>
        <v xml:space="preserve">    Jamel Biery</v>
      </c>
      <c r="D456" s="2" t="str">
        <f>INDEX([1]Customer!C:C,MATCH([1]Order!B456,[1]Customer!A:A,0))</f>
        <v>Male</v>
      </c>
      <c r="E456" s="2" t="str">
        <f>INDEX([1]Customer!D:D,MATCH([1]Order!B456,[1]Customer!A:A,0))</f>
        <v>Cairo</v>
      </c>
      <c r="F456" s="2" t="str">
        <f>INDEX([1]Customer!E:E,MATCH([1]Order!B456,[1]Customer!A:A,0))</f>
        <v>Egypt</v>
      </c>
      <c r="G456" s="2" t="str">
        <f>INDEX('[1]Pnone Number'!B:B,MATCH([1]Order!B456,[1]Customer!A:A,0))</f>
        <v>555-1520</v>
      </c>
      <c r="H456" s="2" t="str">
        <f>_xlfn.XLOOKUP([1]Order!B456,'[1]Pnone Number'!A:A,'[1]Pnone Number'!B:B,"Not Found")</f>
        <v>555-1510</v>
      </c>
      <c r="I456" s="3">
        <v>41659</v>
      </c>
      <c r="J456" s="1" t="s">
        <v>16</v>
      </c>
      <c r="K456" s="1">
        <v>20</v>
      </c>
      <c r="L456" t="str" cm="1">
        <f t="array" ref="L456">_xlfn.IFS(K456&gt;=26,"LAPTOP", K456&gt;=21,"PHONE",K456&gt;=16,"RADIO",K456&gt;=11,"WRISTWATCH",K456&gt;=6,"T-SHIRT",K456&lt;=1,"KEYHOLDER")</f>
        <v>RADIO</v>
      </c>
    </row>
    <row r="457" spans="1:12" x14ac:dyDescent="0.25">
      <c r="A457" s="1">
        <v>556</v>
      </c>
      <c r="B457" s="1">
        <v>10065</v>
      </c>
      <c r="C457" s="2" t="str">
        <f>INDEX([1]Customer!B:B,MATCH([1]Order!B457,[1]Customer!A:A,0))</f>
        <v xml:space="preserve">    Tracey Voyles</v>
      </c>
      <c r="D457" s="2" t="str">
        <f>INDEX([1]Customer!C:C,MATCH([1]Order!B457,[1]Customer!A:A,0))</f>
        <v>Male</v>
      </c>
      <c r="E457" s="2" t="str">
        <f>INDEX([1]Customer!D:D,MATCH([1]Order!B457,[1]Customer!A:A,0))</f>
        <v>Cincinnati</v>
      </c>
      <c r="F457" s="2" t="str">
        <f>INDEX([1]Customer!E:E,MATCH([1]Order!B457,[1]Customer!A:A,0))</f>
        <v>USA</v>
      </c>
      <c r="G457" s="2" t="str">
        <f>INDEX('[1]Pnone Number'!B:B,MATCH([1]Order!B457,[1]Customer!A:A,0))</f>
        <v>555-1368</v>
      </c>
      <c r="H457" s="2" t="str">
        <f>_xlfn.XLOOKUP([1]Order!B457,'[1]Pnone Number'!A:A,'[1]Pnone Number'!B:B,"Not Found")</f>
        <v>555-1362</v>
      </c>
      <c r="I457" s="3">
        <v>42298</v>
      </c>
      <c r="J457" s="1" t="s">
        <v>12</v>
      </c>
      <c r="K457" s="1">
        <v>19</v>
      </c>
      <c r="L457" t="str" cm="1">
        <f t="array" ref="L457">_xlfn.IFS(K457&gt;=26,"LAPTOP", K457&gt;=21,"PHONE",K457&gt;=16,"RADIO",K457&gt;=11,"WRISTWATCH",K457&gt;=6,"T-SHIRT",K457&lt;=1,"KEYHOLDER")</f>
        <v>RADIO</v>
      </c>
    </row>
    <row r="458" spans="1:12" x14ac:dyDescent="0.25">
      <c r="A458" s="1">
        <v>557</v>
      </c>
      <c r="B458" s="1">
        <v>10107</v>
      </c>
      <c r="C458" s="2" t="str">
        <f>INDEX([1]Customer!B:B,MATCH([1]Order!B458,[1]Customer!A:A,0))</f>
        <v xml:space="preserve">    Teresita Schatz</v>
      </c>
      <c r="D458" s="2" t="str">
        <f>INDEX([1]Customer!C:C,MATCH([1]Order!B458,[1]Customer!A:A,0))</f>
        <v>Female</v>
      </c>
      <c r="E458" s="2" t="str">
        <f>INDEX([1]Customer!D:D,MATCH([1]Order!B458,[1]Customer!A:A,0))</f>
        <v>Beirut</v>
      </c>
      <c r="F458" s="2" t="str">
        <f>INDEX([1]Customer!E:E,MATCH([1]Order!B458,[1]Customer!A:A,0))</f>
        <v>Lebanon</v>
      </c>
      <c r="G458" s="2" t="str">
        <f>INDEX('[1]Pnone Number'!B:B,MATCH([1]Order!B458,[1]Customer!A:A,0))</f>
        <v>555-1456</v>
      </c>
      <c r="H458" s="2" t="str">
        <f>_xlfn.XLOOKUP([1]Order!B458,'[1]Pnone Number'!A:A,'[1]Pnone Number'!B:B,"Not Found")</f>
        <v>555-1448</v>
      </c>
      <c r="I458" s="3">
        <v>41431</v>
      </c>
      <c r="J458" s="1" t="s">
        <v>19</v>
      </c>
      <c r="K458" s="1">
        <v>17</v>
      </c>
      <c r="L458" t="str" cm="1">
        <f t="array" ref="L458">_xlfn.IFS(K458&gt;=26,"LAPTOP", K458&gt;=21,"PHONE",K458&gt;=16,"RADIO",K458&gt;=11,"WRISTWATCH",K458&gt;=6,"T-SHIRT",K458&lt;=1,"KEYHOLDER")</f>
        <v>RADIO</v>
      </c>
    </row>
    <row r="459" spans="1:12" x14ac:dyDescent="0.25">
      <c r="A459" s="1">
        <v>558</v>
      </c>
      <c r="B459" s="1">
        <v>10147</v>
      </c>
      <c r="C459" s="2" t="str">
        <f>INDEX([1]Customer!B:B,MATCH([1]Order!B459,[1]Customer!A:A,0))</f>
        <v xml:space="preserve">    Johnathon Haug</v>
      </c>
      <c r="D459" s="2" t="str">
        <f>INDEX([1]Customer!C:C,MATCH([1]Order!B459,[1]Customer!A:A,0))</f>
        <v>Male</v>
      </c>
      <c r="E459" s="2" t="str">
        <f>INDEX([1]Customer!D:D,MATCH([1]Order!B459,[1]Customer!A:A,0))</f>
        <v>Boston</v>
      </c>
      <c r="F459" s="2" t="str">
        <f>INDEX([1]Customer!E:E,MATCH([1]Order!B459,[1]Customer!A:A,0))</f>
        <v>USA</v>
      </c>
      <c r="G459" s="2">
        <f>INDEX('[1]Pnone Number'!B:B,MATCH([1]Order!B459,[1]Customer!A:A,0))</f>
        <v>0</v>
      </c>
      <c r="H459" s="2" t="str">
        <f>_xlfn.XLOOKUP([1]Order!B459,'[1]Pnone Number'!A:A,'[1]Pnone Number'!B:B,"Not Found")</f>
        <v>555-1528</v>
      </c>
      <c r="I459" s="3">
        <v>42060</v>
      </c>
      <c r="J459" s="1" t="s">
        <v>14</v>
      </c>
      <c r="K459" s="1">
        <v>18</v>
      </c>
      <c r="L459" t="str" cm="1">
        <f t="array" ref="L459">_xlfn.IFS(K459&gt;=26,"LAPTOP", K459&gt;=21,"PHONE",K459&gt;=16,"RADIO",K459&gt;=11,"WRISTWATCH",K459&gt;=6,"T-SHIRT",K459&lt;=1,"KEYHOLDER")</f>
        <v>RADIO</v>
      </c>
    </row>
    <row r="460" spans="1:12" x14ac:dyDescent="0.25">
      <c r="A460" s="1">
        <v>559</v>
      </c>
      <c r="B460" s="1">
        <v>10115</v>
      </c>
      <c r="C460" s="2" t="str">
        <f>INDEX([1]Customer!B:B,MATCH([1]Order!B460,[1]Customer!A:A,0))</f>
        <v xml:space="preserve">    Krystle Spainhour</v>
      </c>
      <c r="D460" s="2" t="str">
        <f>INDEX([1]Customer!C:C,MATCH([1]Order!B460,[1]Customer!A:A,0))</f>
        <v>Female</v>
      </c>
      <c r="E460" s="2" t="str">
        <f>INDEX([1]Customer!D:D,MATCH([1]Order!B460,[1]Customer!A:A,0))</f>
        <v>Munich</v>
      </c>
      <c r="F460" s="2" t="str">
        <f>INDEX([1]Customer!E:E,MATCH([1]Order!B460,[1]Customer!A:A,0))</f>
        <v>Germany</v>
      </c>
      <c r="G460" s="2" t="str">
        <f>INDEX('[1]Pnone Number'!B:B,MATCH([1]Order!B460,[1]Customer!A:A,0))</f>
        <v>555-1474</v>
      </c>
      <c r="H460" s="2" t="str">
        <f>_xlfn.XLOOKUP([1]Order!B460,'[1]Pnone Number'!A:A,'[1]Pnone Number'!B:B,"Not Found")</f>
        <v>555-1464</v>
      </c>
      <c r="I460" s="3">
        <v>41152</v>
      </c>
      <c r="J460" s="1" t="s">
        <v>15</v>
      </c>
      <c r="K460" s="1">
        <v>2</v>
      </c>
      <c r="L460" t="s">
        <v>324</v>
      </c>
    </row>
    <row r="461" spans="1:12" x14ac:dyDescent="0.25">
      <c r="A461" s="1">
        <v>560</v>
      </c>
      <c r="B461" s="1">
        <v>10030</v>
      </c>
      <c r="C461" s="2" t="str">
        <f>INDEX([1]Customer!B:B,MATCH([1]Order!B461,[1]Customer!A:A,0))</f>
        <v xml:space="preserve">    Britni Baisden</v>
      </c>
      <c r="D461" s="2" t="str">
        <f>INDEX([1]Customer!C:C,MATCH([1]Order!B461,[1]Customer!A:A,0))</f>
        <v>Female</v>
      </c>
      <c r="E461" s="2" t="str">
        <f>INDEX([1]Customer!D:D,MATCH([1]Order!B461,[1]Customer!A:A,0))</f>
        <v>Lima</v>
      </c>
      <c r="F461" s="2" t="str">
        <f>INDEX([1]Customer!E:E,MATCH([1]Order!B461,[1]Customer!A:A,0))</f>
        <v>Peru</v>
      </c>
      <c r="G461" s="2" t="str">
        <f>INDEX('[1]Pnone Number'!B:B,MATCH([1]Order!B461,[1]Customer!A:A,0))</f>
        <v>555-1296</v>
      </c>
      <c r="H461" s="2" t="str">
        <f>_xlfn.XLOOKUP([1]Order!B461,'[1]Pnone Number'!A:A,'[1]Pnone Number'!B:B,"Not Found")</f>
        <v>555-1292</v>
      </c>
      <c r="I461" s="3">
        <v>41996</v>
      </c>
      <c r="J461" s="1" t="s">
        <v>11</v>
      </c>
      <c r="K461" s="1">
        <v>1</v>
      </c>
      <c r="L461" t="str" cm="1">
        <f t="array" ref="L461">_xlfn.IFS(K461&gt;=26,"LAPTOP", K461&gt;=21,"PHONE",K461&gt;=16,"RADIO",K461&gt;=11,"WRISTWATCH",K461&gt;=6,"T-SHIRT",K461&lt;=1,"KEYHOLDER")</f>
        <v>KEYHOLDER</v>
      </c>
    </row>
    <row r="462" spans="1:12" x14ac:dyDescent="0.25">
      <c r="A462" s="1">
        <v>561</v>
      </c>
      <c r="B462" s="1">
        <v>10061</v>
      </c>
      <c r="C462" s="2" t="str">
        <f>INDEX([1]Customer!B:B,MATCH([1]Order!B462,[1]Customer!A:A,0))</f>
        <v xml:space="preserve">    Willis Tolbert</v>
      </c>
      <c r="D462" s="2" t="str">
        <f>INDEX([1]Customer!C:C,MATCH([1]Order!B462,[1]Customer!A:A,0))</f>
        <v>Male</v>
      </c>
      <c r="E462" s="2" t="str">
        <f>INDEX([1]Customer!D:D,MATCH([1]Order!B462,[1]Customer!A:A,0))</f>
        <v xml:space="preserve">Damman </v>
      </c>
      <c r="F462" s="2" t="str">
        <f>INDEX([1]Customer!E:E,MATCH([1]Order!B462,[1]Customer!A:A,0))</f>
        <v>Saudi Arabia</v>
      </c>
      <c r="G462" s="2" t="str">
        <f>INDEX('[1]Pnone Number'!B:B,MATCH([1]Order!B462,[1]Customer!A:A,0))</f>
        <v>555-1360</v>
      </c>
      <c r="H462" s="2" t="str">
        <f>_xlfn.XLOOKUP([1]Order!B462,'[1]Pnone Number'!A:A,'[1]Pnone Number'!B:B,"Not Found")</f>
        <v>555-1354</v>
      </c>
      <c r="I462" s="3">
        <v>41006</v>
      </c>
      <c r="J462" s="1" t="s">
        <v>10</v>
      </c>
      <c r="K462" s="1">
        <v>21</v>
      </c>
      <c r="L462" t="str" cm="1">
        <f t="array" ref="L462">_xlfn.IFS(K462&gt;=26,"LAPTOP", K462&gt;=21,"PHONE",K462&gt;=16,"RADIO",K462&gt;=11,"WRISTWATCH",K462&gt;=6,"T-SHIRT",K462&lt;=1,"KEYHOLDER")</f>
        <v>PHONE</v>
      </c>
    </row>
    <row r="463" spans="1:12" x14ac:dyDescent="0.25">
      <c r="A463" s="1">
        <v>562</v>
      </c>
      <c r="B463" s="1">
        <v>10113</v>
      </c>
      <c r="C463" s="2" t="str">
        <f>INDEX([1]Customer!B:B,MATCH([1]Order!B463,[1]Customer!A:A,0))</f>
        <v xml:space="preserve">    Jenniffer Mangual</v>
      </c>
      <c r="D463" s="2" t="str">
        <f>INDEX([1]Customer!C:C,MATCH([1]Order!B463,[1]Customer!A:A,0))</f>
        <v>Female</v>
      </c>
      <c r="E463" s="2" t="str">
        <f>INDEX([1]Customer!D:D,MATCH([1]Order!B463,[1]Customer!A:A,0))</f>
        <v>Brasilia</v>
      </c>
      <c r="F463" s="2" t="str">
        <f>INDEX([1]Customer!E:E,MATCH([1]Order!B463,[1]Customer!A:A,0))</f>
        <v>Brazil</v>
      </c>
      <c r="G463" s="2" t="str">
        <f>INDEX('[1]Pnone Number'!B:B,MATCH([1]Order!B463,[1]Customer!A:A,0))</f>
        <v>555-1470</v>
      </c>
      <c r="H463" s="2" t="str">
        <f>_xlfn.XLOOKUP([1]Order!B463,'[1]Pnone Number'!A:A,'[1]Pnone Number'!B:B,"Not Found")</f>
        <v>Not Found</v>
      </c>
      <c r="I463" s="3">
        <v>41282</v>
      </c>
      <c r="J463" s="1" t="s">
        <v>14</v>
      </c>
      <c r="K463" s="1">
        <v>26</v>
      </c>
      <c r="L463" t="str" cm="1">
        <f t="array" ref="L463">_xlfn.IFS(K463&gt;=26,"LAPTOP", K463&gt;=21,"PHONE",K463&gt;=16,"RADIO",K463&gt;=11,"WRISTWATCH",K463&gt;=6,"T-SHIRT",K463&lt;=1,"KEYHOLDER")</f>
        <v>LAPTOP</v>
      </c>
    </row>
    <row r="464" spans="1:12" x14ac:dyDescent="0.25">
      <c r="A464" s="1">
        <v>563</v>
      </c>
      <c r="B464" s="1">
        <v>10059</v>
      </c>
      <c r="C464" s="2" t="str">
        <f>INDEX([1]Customer!B:B,MATCH([1]Order!B464,[1]Customer!A:A,0))</f>
        <v xml:space="preserve">    Sharlene Rothschild</v>
      </c>
      <c r="D464" s="2" t="str">
        <f>INDEX([1]Customer!C:C,MATCH([1]Order!B464,[1]Customer!A:A,0))</f>
        <v>Female</v>
      </c>
      <c r="E464" s="2" t="str">
        <f>INDEX([1]Customer!D:D,MATCH([1]Order!B464,[1]Customer!A:A,0))</f>
        <v>Vienna</v>
      </c>
      <c r="F464" s="2" t="str">
        <f>INDEX([1]Customer!E:E,MATCH([1]Order!B464,[1]Customer!A:A,0))</f>
        <v>Austria</v>
      </c>
      <c r="G464" s="2" t="str">
        <f>INDEX('[1]Pnone Number'!B:B,MATCH([1]Order!B464,[1]Customer!A:A,0))</f>
        <v>555-1356</v>
      </c>
      <c r="H464" s="2" t="str">
        <f>_xlfn.XLOOKUP([1]Order!B464,'[1]Pnone Number'!A:A,'[1]Pnone Number'!B:B,"Not Found")</f>
        <v>Not Found</v>
      </c>
      <c r="I464" s="3">
        <v>41036</v>
      </c>
      <c r="J464" s="1" t="s">
        <v>11</v>
      </c>
      <c r="K464" s="1">
        <v>3</v>
      </c>
      <c r="L464" t="s">
        <v>324</v>
      </c>
    </row>
    <row r="465" spans="1:12" x14ac:dyDescent="0.25">
      <c r="A465" s="1">
        <v>564</v>
      </c>
      <c r="B465" s="1">
        <v>10006</v>
      </c>
      <c r="C465" s="2" t="str">
        <f>INDEX([1]Customer!B:B,MATCH([1]Order!B465,[1]Customer!A:A,0))</f>
        <v xml:space="preserve">    Colin Minter</v>
      </c>
      <c r="D465" s="2" t="str">
        <f>INDEX([1]Customer!C:C,MATCH([1]Order!B465,[1]Customer!A:A,0))</f>
        <v>Male</v>
      </c>
      <c r="E465" s="2" t="str">
        <f>INDEX([1]Customer!D:D,MATCH([1]Order!B465,[1]Customer!A:A,0))</f>
        <v>Osaka</v>
      </c>
      <c r="F465" s="2" t="str">
        <f>INDEX([1]Customer!E:E,MATCH([1]Order!B465,[1]Customer!A:A,0))</f>
        <v>Japan</v>
      </c>
      <c r="G465" s="2" t="str">
        <f>INDEX('[1]Pnone Number'!B:B,MATCH([1]Order!B465,[1]Customer!A:A,0))</f>
        <v>555-1244</v>
      </c>
      <c r="H465" s="2" t="str">
        <f>_xlfn.XLOOKUP([1]Order!B465,'[1]Pnone Number'!A:A,'[1]Pnone Number'!B:B,"Not Found")</f>
        <v>555-1244</v>
      </c>
      <c r="I465" s="3">
        <v>42144</v>
      </c>
      <c r="J465" s="1" t="s">
        <v>15</v>
      </c>
      <c r="K465" s="1">
        <v>30</v>
      </c>
      <c r="L465" t="str" cm="1">
        <f t="array" ref="L465">_xlfn.IFS(K465&gt;=26,"LAPTOP", K465&gt;=21,"PHONE",K465&gt;=16,"RADIO",K465&gt;=11,"WRISTWATCH",K465&gt;=6,"T-SHIRT",K465&lt;=1,"KEYHOLDER")</f>
        <v>LAPTOP</v>
      </c>
    </row>
    <row r="466" spans="1:12" x14ac:dyDescent="0.25">
      <c r="A466" s="1">
        <v>565</v>
      </c>
      <c r="B466" s="1">
        <v>10073</v>
      </c>
      <c r="C466" s="2" t="str">
        <f>INDEX([1]Customer!B:B,MATCH([1]Order!B466,[1]Customer!A:A,0))</f>
        <v xml:space="preserve">    Danuta Hennig</v>
      </c>
      <c r="D466" s="2" t="str">
        <f>INDEX([1]Customer!C:C,MATCH([1]Order!B466,[1]Customer!A:A,0))</f>
        <v>Female</v>
      </c>
      <c r="E466" s="2" t="str">
        <f>INDEX([1]Customer!D:D,MATCH([1]Order!B466,[1]Customer!A:A,0))</f>
        <v>Durban</v>
      </c>
      <c r="F466" s="2" t="str">
        <f>INDEX([1]Customer!E:E,MATCH([1]Order!B466,[1]Customer!A:A,0))</f>
        <v>South Africa</v>
      </c>
      <c r="G466" s="2" t="str">
        <f>INDEX('[1]Pnone Number'!B:B,MATCH([1]Order!B466,[1]Customer!A:A,0))</f>
        <v>555-1386</v>
      </c>
      <c r="H466" s="2" t="str">
        <f>_xlfn.XLOOKUP([1]Order!B466,'[1]Pnone Number'!A:A,'[1]Pnone Number'!B:B,"Not Found")</f>
        <v>Not Found</v>
      </c>
      <c r="I466" s="3">
        <v>41269</v>
      </c>
      <c r="J466" s="1" t="s">
        <v>13</v>
      </c>
      <c r="K466" s="1">
        <v>26</v>
      </c>
      <c r="L466" t="str" cm="1">
        <f t="array" ref="L466">_xlfn.IFS(K466&gt;=26,"LAPTOP", K466&gt;=21,"PHONE",K466&gt;=16,"RADIO",K466&gt;=11,"WRISTWATCH",K466&gt;=6,"T-SHIRT",K466&lt;=1,"KEYHOLDER")</f>
        <v>LAPTOP</v>
      </c>
    </row>
    <row r="467" spans="1:12" x14ac:dyDescent="0.25">
      <c r="A467" s="1">
        <v>566</v>
      </c>
      <c r="B467" s="1">
        <v>10124</v>
      </c>
      <c r="C467" s="2" t="str">
        <f>INDEX([1]Customer!B:B,MATCH([1]Order!B467,[1]Customer!A:A,0))</f>
        <v xml:space="preserve">    Verda Pilot</v>
      </c>
      <c r="D467" s="2" t="str">
        <f>INDEX([1]Customer!C:C,MATCH([1]Order!B467,[1]Customer!A:A,0))</f>
        <v>Female</v>
      </c>
      <c r="E467" s="2" t="str">
        <f>INDEX([1]Customer!D:D,MATCH([1]Order!B467,[1]Customer!A:A,0))</f>
        <v>Cincinnati</v>
      </c>
      <c r="F467" s="2" t="str">
        <f>INDEX([1]Customer!E:E,MATCH([1]Order!B467,[1]Customer!A:A,0))</f>
        <v>USA</v>
      </c>
      <c r="G467" s="2" t="str">
        <f>INDEX('[1]Pnone Number'!B:B,MATCH([1]Order!B467,[1]Customer!A:A,0))</f>
        <v>555-1492</v>
      </c>
      <c r="H467" s="2" t="str">
        <f>_xlfn.XLOOKUP([1]Order!B467,'[1]Pnone Number'!A:A,'[1]Pnone Number'!B:B,"Not Found")</f>
        <v>555-1482</v>
      </c>
      <c r="I467" s="3">
        <v>40930</v>
      </c>
      <c r="J467" s="1" t="s">
        <v>16</v>
      </c>
      <c r="K467" s="1">
        <v>24</v>
      </c>
      <c r="L467" t="str" cm="1">
        <f t="array" ref="L467">_xlfn.IFS(K467&gt;=26,"LAPTOP", K467&gt;=21,"PHONE",K467&gt;=16,"RADIO",K467&gt;=11,"WRISTWATCH",K467&gt;=6,"T-SHIRT",K467&lt;=1,"KEYHOLDER")</f>
        <v>PHONE</v>
      </c>
    </row>
    <row r="468" spans="1:12" x14ac:dyDescent="0.25">
      <c r="A468" s="1">
        <v>567</v>
      </c>
      <c r="B468" s="1">
        <v>10115</v>
      </c>
      <c r="C468" s="2" t="str">
        <f>INDEX([1]Customer!B:B,MATCH([1]Order!B468,[1]Customer!A:A,0))</f>
        <v xml:space="preserve">    Krystle Spainhour</v>
      </c>
      <c r="D468" s="2" t="str">
        <f>INDEX([1]Customer!C:C,MATCH([1]Order!B468,[1]Customer!A:A,0))</f>
        <v>Female</v>
      </c>
      <c r="E468" s="2" t="str">
        <f>INDEX([1]Customer!D:D,MATCH([1]Order!B468,[1]Customer!A:A,0))</f>
        <v>Munich</v>
      </c>
      <c r="F468" s="2" t="str">
        <f>INDEX([1]Customer!E:E,MATCH([1]Order!B468,[1]Customer!A:A,0))</f>
        <v>Germany</v>
      </c>
      <c r="G468" s="2" t="str">
        <f>INDEX('[1]Pnone Number'!B:B,MATCH([1]Order!B468,[1]Customer!A:A,0))</f>
        <v>555-1474</v>
      </c>
      <c r="H468" s="2" t="str">
        <f>_xlfn.XLOOKUP([1]Order!B468,'[1]Pnone Number'!A:A,'[1]Pnone Number'!B:B,"Not Found")</f>
        <v>555-1464</v>
      </c>
      <c r="I468" s="3">
        <v>42248</v>
      </c>
      <c r="J468" s="1" t="s">
        <v>12</v>
      </c>
      <c r="K468" s="1">
        <v>2</v>
      </c>
      <c r="L468" t="s">
        <v>324</v>
      </c>
    </row>
    <row r="469" spans="1:12" x14ac:dyDescent="0.25">
      <c r="A469" s="1">
        <v>568</v>
      </c>
      <c r="B469" s="1">
        <v>10071</v>
      </c>
      <c r="C469" s="2" t="str">
        <f>INDEX([1]Customer!B:B,MATCH([1]Order!B469,[1]Customer!A:A,0))</f>
        <v xml:space="preserve">    Alex Turnbull</v>
      </c>
      <c r="D469" s="2" t="str">
        <f>INDEX([1]Customer!C:C,MATCH([1]Order!B469,[1]Customer!A:A,0))</f>
        <v>Male</v>
      </c>
      <c r="E469" s="2" t="str">
        <f>INDEX([1]Customer!D:D,MATCH([1]Order!B469,[1]Customer!A:A,0))</f>
        <v>Recife</v>
      </c>
      <c r="F469" s="2" t="str">
        <f>INDEX([1]Customer!E:E,MATCH([1]Order!B469,[1]Customer!A:A,0))</f>
        <v>Brazil</v>
      </c>
      <c r="G469" s="2" t="str">
        <f>INDEX('[1]Pnone Number'!B:B,MATCH([1]Order!B469,[1]Customer!A:A,0))</f>
        <v>555-1382</v>
      </c>
      <c r="H469" s="2" t="str">
        <f>_xlfn.XLOOKUP([1]Order!B469,'[1]Pnone Number'!A:A,'[1]Pnone Number'!B:B,"Not Found")</f>
        <v>555-1374</v>
      </c>
      <c r="I469" s="3">
        <v>41521</v>
      </c>
      <c r="J469" s="1" t="s">
        <v>18</v>
      </c>
      <c r="K469" s="1">
        <v>17</v>
      </c>
      <c r="L469" t="str" cm="1">
        <f t="array" ref="L469">_xlfn.IFS(K469&gt;=26,"LAPTOP", K469&gt;=21,"PHONE",K469&gt;=16,"RADIO",K469&gt;=11,"WRISTWATCH",K469&gt;=6,"T-SHIRT",K469&lt;=1,"KEYHOLDER")</f>
        <v>RADIO</v>
      </c>
    </row>
    <row r="470" spans="1:12" x14ac:dyDescent="0.25">
      <c r="A470" s="1">
        <v>569</v>
      </c>
      <c r="B470" s="1">
        <v>10057</v>
      </c>
      <c r="C470" s="2" t="str">
        <f>INDEX([1]Customer!B:B,MATCH([1]Order!B470,[1]Customer!A:A,0))</f>
        <v xml:space="preserve">    Willis Brinks</v>
      </c>
      <c r="D470" s="2" t="str">
        <f>INDEX([1]Customer!C:C,MATCH([1]Order!B470,[1]Customer!A:A,0))</f>
        <v>Male</v>
      </c>
      <c r="E470" s="2" t="str">
        <f>INDEX([1]Customer!D:D,MATCH([1]Order!B470,[1]Customer!A:A,0))</f>
        <v>Washington</v>
      </c>
      <c r="F470" s="2" t="str">
        <f>INDEX([1]Customer!E:E,MATCH([1]Order!B470,[1]Customer!A:A,0))</f>
        <v>USA</v>
      </c>
      <c r="G470" s="2" t="str">
        <f>INDEX('[1]Pnone Number'!B:B,MATCH([1]Order!B470,[1]Customer!A:A,0))</f>
        <v>555-1352</v>
      </c>
      <c r="H470" s="2" t="str">
        <f>_xlfn.XLOOKUP([1]Order!B470,'[1]Pnone Number'!A:A,'[1]Pnone Number'!B:B,"Not Found")</f>
        <v>555-1346</v>
      </c>
      <c r="I470" s="3">
        <v>40555</v>
      </c>
      <c r="J470" s="1" t="s">
        <v>11</v>
      </c>
      <c r="K470" s="1">
        <v>9</v>
      </c>
      <c r="L470" t="str" cm="1">
        <f t="array" ref="L470">_xlfn.IFS(K470&gt;=26,"LAPTOP", K470&gt;=21,"PHONE",K470&gt;=16,"RADIO",K470&gt;=11,"WRISTWATCH",K470&gt;=6,"T-SHIRT",K470&lt;=1,"KEYHOLDER")</f>
        <v>T-SHIRT</v>
      </c>
    </row>
    <row r="471" spans="1:12" x14ac:dyDescent="0.25">
      <c r="A471" s="1">
        <v>570</v>
      </c>
      <c r="B471" s="1">
        <v>10125</v>
      </c>
      <c r="C471" s="2" t="str">
        <f>INDEX([1]Customer!B:B,MATCH([1]Order!B471,[1]Customer!A:A,0))</f>
        <v xml:space="preserve">    Kyra Coffin</v>
      </c>
      <c r="D471" s="2" t="str">
        <f>INDEX([1]Customer!C:C,MATCH([1]Order!B471,[1]Customer!A:A,0))</f>
        <v>Female</v>
      </c>
      <c r="E471" s="2" t="str">
        <f>INDEX([1]Customer!D:D,MATCH([1]Order!B471,[1]Customer!A:A,0))</f>
        <v>Accra</v>
      </c>
      <c r="F471" s="2" t="str">
        <f>INDEX([1]Customer!E:E,MATCH([1]Order!B471,[1]Customer!A:A,0))</f>
        <v>Ghana</v>
      </c>
      <c r="G471" s="2" t="str">
        <f>INDEX('[1]Pnone Number'!B:B,MATCH([1]Order!B471,[1]Customer!A:A,0))</f>
        <v>555-1494</v>
      </c>
      <c r="H471" s="2" t="str">
        <f>_xlfn.XLOOKUP([1]Order!B471,'[1]Pnone Number'!A:A,'[1]Pnone Number'!B:B,"Not Found")</f>
        <v>555-1484</v>
      </c>
      <c r="I471" s="3">
        <v>40956</v>
      </c>
      <c r="J471" s="1" t="s">
        <v>17</v>
      </c>
      <c r="K471" s="1">
        <v>5</v>
      </c>
      <c r="L471" t="s">
        <v>324</v>
      </c>
    </row>
    <row r="472" spans="1:12" x14ac:dyDescent="0.25">
      <c r="A472" s="1">
        <v>571</v>
      </c>
      <c r="B472" s="1">
        <v>10124</v>
      </c>
      <c r="C472" s="2" t="str">
        <f>INDEX([1]Customer!B:B,MATCH([1]Order!B472,[1]Customer!A:A,0))</f>
        <v xml:space="preserve">    Verda Pilot</v>
      </c>
      <c r="D472" s="2" t="str">
        <f>INDEX([1]Customer!C:C,MATCH([1]Order!B472,[1]Customer!A:A,0))</f>
        <v>Female</v>
      </c>
      <c r="E472" s="2" t="str">
        <f>INDEX([1]Customer!D:D,MATCH([1]Order!B472,[1]Customer!A:A,0))</f>
        <v>Cincinnati</v>
      </c>
      <c r="F472" s="2" t="str">
        <f>INDEX([1]Customer!E:E,MATCH([1]Order!B472,[1]Customer!A:A,0))</f>
        <v>USA</v>
      </c>
      <c r="G472" s="2" t="str">
        <f>INDEX('[1]Pnone Number'!B:B,MATCH([1]Order!B472,[1]Customer!A:A,0))</f>
        <v>555-1492</v>
      </c>
      <c r="H472" s="2" t="str">
        <f>_xlfn.XLOOKUP([1]Order!B472,'[1]Pnone Number'!A:A,'[1]Pnone Number'!B:B,"Not Found")</f>
        <v>555-1482</v>
      </c>
      <c r="I472" s="3">
        <v>41758</v>
      </c>
      <c r="J472" s="1" t="s">
        <v>19</v>
      </c>
      <c r="K472" s="1">
        <v>28</v>
      </c>
      <c r="L472" t="str" cm="1">
        <f t="array" ref="L472">_xlfn.IFS(K472&gt;=26,"LAPTOP", K472&gt;=21,"PHONE",K472&gt;=16,"RADIO",K472&gt;=11,"WRISTWATCH",K472&gt;=6,"T-SHIRT",K472&lt;=1,"KEYHOLDER")</f>
        <v>LAPTOP</v>
      </c>
    </row>
    <row r="473" spans="1:12" x14ac:dyDescent="0.25">
      <c r="A473" s="1">
        <v>572</v>
      </c>
      <c r="B473" s="1">
        <v>10093</v>
      </c>
      <c r="C473" s="2" t="str">
        <f>INDEX([1]Customer!B:B,MATCH([1]Order!B473,[1]Customer!A:A,0))</f>
        <v xml:space="preserve">    Jack Dimas</v>
      </c>
      <c r="D473" s="2" t="str">
        <f>INDEX([1]Customer!C:C,MATCH([1]Order!B473,[1]Customer!A:A,0))</f>
        <v>Male</v>
      </c>
      <c r="E473" s="2" t="str">
        <f>INDEX([1]Customer!D:D,MATCH([1]Order!B473,[1]Customer!A:A,0))</f>
        <v>Fukuoka</v>
      </c>
      <c r="F473" s="2" t="str">
        <f>INDEX([1]Customer!E:E,MATCH([1]Order!B473,[1]Customer!A:A,0))</f>
        <v>Japan</v>
      </c>
      <c r="G473" s="2" t="str">
        <f>INDEX('[1]Pnone Number'!B:B,MATCH([1]Order!B473,[1]Customer!A:A,0))</f>
        <v>555-1428</v>
      </c>
      <c r="H473" s="2" t="str">
        <f>_xlfn.XLOOKUP([1]Order!B473,'[1]Pnone Number'!A:A,'[1]Pnone Number'!B:B,"Not Found")</f>
        <v>555-1420</v>
      </c>
      <c r="I473" s="3">
        <v>40525</v>
      </c>
      <c r="J473" s="1" t="s">
        <v>17</v>
      </c>
      <c r="K473" s="1">
        <v>12</v>
      </c>
      <c r="L473" t="str" cm="1">
        <f t="array" ref="L473">_xlfn.IFS(K473&gt;=26,"LAPTOP", K473&gt;=21,"PHONE",K473&gt;=16,"RADIO",K473&gt;=11,"WRISTWATCH",K473&gt;=6,"T-SHIRT",K473&lt;=1,"KEYHOLDER")</f>
        <v>WRISTWATCH</v>
      </c>
    </row>
    <row r="474" spans="1:12" x14ac:dyDescent="0.25">
      <c r="A474" s="1">
        <v>573</v>
      </c>
      <c r="B474" s="1">
        <v>10069</v>
      </c>
      <c r="C474" s="2" t="str">
        <f>INDEX([1]Customer!B:B,MATCH([1]Order!B474,[1]Customer!A:A,0))</f>
        <v xml:space="preserve">    Larissa Louviere</v>
      </c>
      <c r="D474" s="2" t="str">
        <f>INDEX([1]Customer!C:C,MATCH([1]Order!B474,[1]Customer!A:A,0))</f>
        <v>Female</v>
      </c>
      <c r="E474" s="2" t="str">
        <f>INDEX([1]Customer!D:D,MATCH([1]Order!B474,[1]Customer!A:A,0))</f>
        <v>Sao Paulo</v>
      </c>
      <c r="F474" s="2" t="str">
        <f>INDEX([1]Customer!E:E,MATCH([1]Order!B474,[1]Customer!A:A,0))</f>
        <v>Brazil</v>
      </c>
      <c r="G474" s="2" t="str">
        <f>INDEX('[1]Pnone Number'!B:B,MATCH([1]Order!B474,[1]Customer!A:A,0))</f>
        <v>555-1376</v>
      </c>
      <c r="H474" s="2" t="str">
        <f>_xlfn.XLOOKUP([1]Order!B474,'[1]Pnone Number'!A:A,'[1]Pnone Number'!B:B,"Not Found")</f>
        <v>555-1370</v>
      </c>
      <c r="I474" s="3">
        <v>41954</v>
      </c>
      <c r="J474" s="1" t="s">
        <v>11</v>
      </c>
      <c r="K474" s="1">
        <v>22</v>
      </c>
      <c r="L474" t="str" cm="1">
        <f t="array" ref="L474">_xlfn.IFS(K474&gt;=26,"LAPTOP", K474&gt;=21,"PHONE",K474&gt;=16,"RADIO",K474&gt;=11,"WRISTWATCH",K474&gt;=6,"T-SHIRT",K474&lt;=1,"KEYHOLDER")</f>
        <v>PHONE</v>
      </c>
    </row>
    <row r="475" spans="1:12" x14ac:dyDescent="0.25">
      <c r="A475" s="1">
        <v>574</v>
      </c>
      <c r="B475" s="1">
        <v>10053</v>
      </c>
      <c r="C475" s="2" t="str">
        <f>INDEX([1]Customer!B:B,MATCH([1]Order!B475,[1]Customer!A:A,0))</f>
        <v xml:space="preserve">    Sueann Oster</v>
      </c>
      <c r="D475" s="2" t="str">
        <f>INDEX([1]Customer!C:C,MATCH([1]Order!B475,[1]Customer!A:A,0))</f>
        <v>Female</v>
      </c>
      <c r="E475" s="2" t="str">
        <f>INDEX([1]Customer!D:D,MATCH([1]Order!B475,[1]Customer!A:A,0))</f>
        <v>Belo Horizonte</v>
      </c>
      <c r="F475" s="2" t="str">
        <f>INDEX([1]Customer!E:E,MATCH([1]Order!B475,[1]Customer!A:A,0))</f>
        <v>Brazil</v>
      </c>
      <c r="G475" s="2" t="str">
        <f>INDEX('[1]Pnone Number'!B:B,MATCH([1]Order!B475,[1]Customer!A:A,0))</f>
        <v>555-1342</v>
      </c>
      <c r="H475" s="2" t="str">
        <f>_xlfn.XLOOKUP([1]Order!B475,'[1]Pnone Number'!A:A,'[1]Pnone Number'!B:B,"Not Found")</f>
        <v>555-1338</v>
      </c>
      <c r="I475" s="3">
        <v>40194</v>
      </c>
      <c r="J475" s="1" t="s">
        <v>18</v>
      </c>
      <c r="K475" s="1">
        <v>6</v>
      </c>
      <c r="L475" t="str" cm="1">
        <f t="array" ref="L475">_xlfn.IFS(K475&gt;=26,"LAPTOP", K475&gt;=21,"PHONE",K475&gt;=16,"RADIO",K475&gt;=11,"WRISTWATCH",K475&gt;=6,"T-SHIRT",K475&lt;=1,"KEYHOLDER")</f>
        <v>T-SHIRT</v>
      </c>
    </row>
    <row r="476" spans="1:12" x14ac:dyDescent="0.25">
      <c r="A476" s="1">
        <v>575</v>
      </c>
      <c r="B476" s="1">
        <v>10011</v>
      </c>
      <c r="C476" s="2" t="str">
        <f>INDEX([1]Customer!B:B,MATCH([1]Order!B476,[1]Customer!A:A,0))</f>
        <v xml:space="preserve">    Carlita Schroyer</v>
      </c>
      <c r="D476" s="2" t="str">
        <f>INDEX([1]Customer!C:C,MATCH([1]Order!B476,[1]Customer!A:A,0))</f>
        <v>Female</v>
      </c>
      <c r="E476" s="2" t="str">
        <f>INDEX([1]Customer!D:D,MATCH([1]Order!B476,[1]Customer!A:A,0))</f>
        <v>Lagos</v>
      </c>
      <c r="F476" s="2" t="str">
        <f>INDEX([1]Customer!E:E,MATCH([1]Order!B476,[1]Customer!A:A,0))</f>
        <v>Nigeria</v>
      </c>
      <c r="G476" s="2" t="str">
        <f>INDEX('[1]Pnone Number'!B:B,MATCH([1]Order!B476,[1]Customer!A:A,0))</f>
        <v>555-1256</v>
      </c>
      <c r="H476" s="2" t="str">
        <f>_xlfn.XLOOKUP([1]Order!B476,'[1]Pnone Number'!A:A,'[1]Pnone Number'!B:B,"Not Found")</f>
        <v>Not Found</v>
      </c>
      <c r="I476" s="3">
        <v>41383</v>
      </c>
      <c r="J476" s="1" t="s">
        <v>13</v>
      </c>
      <c r="K476" s="1">
        <v>29</v>
      </c>
      <c r="L476" t="str" cm="1">
        <f t="array" ref="L476">_xlfn.IFS(K476&gt;=26,"LAPTOP", K476&gt;=21,"PHONE",K476&gt;=16,"RADIO",K476&gt;=11,"WRISTWATCH",K476&gt;=6,"T-SHIRT",K476&lt;=1,"KEYHOLDER")</f>
        <v>LAPTOP</v>
      </c>
    </row>
    <row r="477" spans="1:12" x14ac:dyDescent="0.25">
      <c r="A477" s="1">
        <v>576</v>
      </c>
      <c r="B477" s="1">
        <v>10011</v>
      </c>
      <c r="C477" s="2" t="str">
        <f>INDEX([1]Customer!B:B,MATCH([1]Order!B477,[1]Customer!A:A,0))</f>
        <v xml:space="preserve">    Carlita Schroyer</v>
      </c>
      <c r="D477" s="2" t="str">
        <f>INDEX([1]Customer!C:C,MATCH([1]Order!B477,[1]Customer!A:A,0))</f>
        <v>Female</v>
      </c>
      <c r="E477" s="2" t="str">
        <f>INDEX([1]Customer!D:D,MATCH([1]Order!B477,[1]Customer!A:A,0))</f>
        <v>Lagos</v>
      </c>
      <c r="F477" s="2" t="str">
        <f>INDEX([1]Customer!E:E,MATCH([1]Order!B477,[1]Customer!A:A,0))</f>
        <v>Nigeria</v>
      </c>
      <c r="G477" s="2" t="str">
        <f>INDEX('[1]Pnone Number'!B:B,MATCH([1]Order!B477,[1]Customer!A:A,0))</f>
        <v>555-1256</v>
      </c>
      <c r="H477" s="2" t="str">
        <f>_xlfn.XLOOKUP([1]Order!B477,'[1]Pnone Number'!A:A,'[1]Pnone Number'!B:B,"Not Found")</f>
        <v>Not Found</v>
      </c>
      <c r="I477" s="3">
        <v>40881</v>
      </c>
      <c r="J477" s="1" t="s">
        <v>18</v>
      </c>
      <c r="K477" s="1">
        <v>13</v>
      </c>
      <c r="L477" t="str" cm="1">
        <f t="array" ref="L477">_xlfn.IFS(K477&gt;=26,"LAPTOP", K477&gt;=21,"PHONE",K477&gt;=16,"RADIO",K477&gt;=11,"WRISTWATCH",K477&gt;=6,"T-SHIRT",K477&lt;=1,"KEYHOLDER")</f>
        <v>WRISTWATCH</v>
      </c>
    </row>
    <row r="478" spans="1:12" x14ac:dyDescent="0.25">
      <c r="A478" s="1">
        <v>577</v>
      </c>
      <c r="B478" s="1">
        <v>10038</v>
      </c>
      <c r="C478" s="2" t="str">
        <f>INDEX([1]Customer!B:B,MATCH([1]Order!B478,[1]Customer!A:A,0))</f>
        <v xml:space="preserve">    Desmond Bradfield</v>
      </c>
      <c r="D478" s="2" t="str">
        <f>INDEX([1]Customer!C:C,MATCH([1]Order!B478,[1]Customer!A:A,0))</f>
        <v>Male</v>
      </c>
      <c r="E478" s="2" t="str">
        <f>INDEX([1]Customer!D:D,MATCH([1]Order!B478,[1]Customer!A:A,0))</f>
        <v>Riverside</v>
      </c>
      <c r="F478" s="2" t="str">
        <f>INDEX([1]Customer!E:E,MATCH([1]Order!B478,[1]Customer!A:A,0))</f>
        <v>USA</v>
      </c>
      <c r="G478" s="2" t="str">
        <f>INDEX('[1]Pnone Number'!B:B,MATCH([1]Order!B478,[1]Customer!A:A,0))</f>
        <v>555-1312</v>
      </c>
      <c r="H478" s="2" t="str">
        <f>_xlfn.XLOOKUP([1]Order!B478,'[1]Pnone Number'!A:A,'[1]Pnone Number'!B:B,"Not Found")</f>
        <v>555-1308</v>
      </c>
      <c r="I478" s="3">
        <v>40198</v>
      </c>
      <c r="J478" s="1" t="s">
        <v>19</v>
      </c>
      <c r="K478" s="1">
        <v>6</v>
      </c>
      <c r="L478" t="str" cm="1">
        <f t="array" ref="L478">_xlfn.IFS(K478&gt;=26,"LAPTOP", K478&gt;=21,"PHONE",K478&gt;=16,"RADIO",K478&gt;=11,"WRISTWATCH",K478&gt;=6,"T-SHIRT",K478&lt;=1,"KEYHOLDER")</f>
        <v>T-SHIRT</v>
      </c>
    </row>
    <row r="479" spans="1:12" x14ac:dyDescent="0.25">
      <c r="A479" s="1">
        <v>578</v>
      </c>
      <c r="B479" s="1">
        <v>10017</v>
      </c>
      <c r="C479" s="2" t="str">
        <f>INDEX([1]Customer!B:B,MATCH([1]Order!B479,[1]Customer!A:A,0))</f>
        <v xml:space="preserve">    Genaro Knutson</v>
      </c>
      <c r="D479" s="2" t="str">
        <f>INDEX([1]Customer!C:C,MATCH([1]Order!B479,[1]Customer!A:A,0))</f>
        <v>Male</v>
      </c>
      <c r="E479" s="2" t="str">
        <f>INDEX([1]Customer!D:D,MATCH([1]Order!B479,[1]Customer!A:A,0))</f>
        <v>Moscow</v>
      </c>
      <c r="F479" s="2" t="str">
        <f>INDEX([1]Customer!E:E,MATCH([1]Order!B479,[1]Customer!A:A,0))</f>
        <v>Russia</v>
      </c>
      <c r="G479" s="2" t="str">
        <f>INDEX('[1]Pnone Number'!B:B,MATCH([1]Order!B479,[1]Customer!A:A,0))</f>
        <v>555-1268</v>
      </c>
      <c r="H479" s="2" t="str">
        <f>_xlfn.XLOOKUP([1]Order!B479,'[1]Pnone Number'!A:A,'[1]Pnone Number'!B:B,"Not Found")</f>
        <v>555-1266</v>
      </c>
      <c r="I479" s="3">
        <v>40667</v>
      </c>
      <c r="J479" s="1" t="s">
        <v>18</v>
      </c>
      <c r="K479" s="1">
        <v>28</v>
      </c>
      <c r="L479" t="str" cm="1">
        <f t="array" ref="L479">_xlfn.IFS(K479&gt;=26,"LAPTOP", K479&gt;=21,"PHONE",K479&gt;=16,"RADIO",K479&gt;=11,"WRISTWATCH",K479&gt;=6,"T-SHIRT",K479&lt;=1,"KEYHOLDER")</f>
        <v>LAPTOP</v>
      </c>
    </row>
    <row r="480" spans="1:12" x14ac:dyDescent="0.25">
      <c r="A480" s="1">
        <v>579</v>
      </c>
      <c r="B480" s="1">
        <v>10132</v>
      </c>
      <c r="C480" s="2" t="str">
        <f>INDEX([1]Customer!B:B,MATCH([1]Order!B480,[1]Customer!A:A,0))</f>
        <v xml:space="preserve">    Alden Overbey</v>
      </c>
      <c r="D480" s="2" t="str">
        <f>INDEX([1]Customer!C:C,MATCH([1]Order!B480,[1]Customer!A:A,0))</f>
        <v>Male</v>
      </c>
      <c r="E480" s="2" t="str">
        <f>INDEX([1]Customer!D:D,MATCH([1]Order!B480,[1]Customer!A:A,0))</f>
        <v>Manila</v>
      </c>
      <c r="F480" s="2" t="str">
        <f>INDEX([1]Customer!E:E,MATCH([1]Order!B480,[1]Customer!A:A,0))</f>
        <v>Philippines</v>
      </c>
      <c r="G480" s="2" t="str">
        <f>INDEX('[1]Pnone Number'!B:B,MATCH([1]Order!B480,[1]Customer!A:A,0))</f>
        <v>555-1508</v>
      </c>
      <c r="H480" s="2" t="str">
        <f>_xlfn.XLOOKUP([1]Order!B480,'[1]Pnone Number'!A:A,'[1]Pnone Number'!B:B,"Not Found")</f>
        <v>555-1498</v>
      </c>
      <c r="I480" s="3">
        <v>41169</v>
      </c>
      <c r="J480" s="1" t="s">
        <v>19</v>
      </c>
      <c r="K480" s="1">
        <v>14</v>
      </c>
      <c r="L480" t="str" cm="1">
        <f t="array" ref="L480">_xlfn.IFS(K480&gt;=26,"LAPTOP", K480&gt;=21,"PHONE",K480&gt;=16,"RADIO",K480&gt;=11,"WRISTWATCH",K480&gt;=6,"T-SHIRT",K480&lt;=1,"KEYHOLDER")</f>
        <v>WRISTWATCH</v>
      </c>
    </row>
    <row r="481" spans="1:12" x14ac:dyDescent="0.25">
      <c r="A481" s="1">
        <v>580</v>
      </c>
      <c r="B481" s="1">
        <v>10002</v>
      </c>
      <c r="C481" s="2" t="str">
        <f>INDEX([1]Customer!B:B,MATCH([1]Order!B481,[1]Customer!A:A,0))</f>
        <v xml:space="preserve">    Patrica Courville</v>
      </c>
      <c r="D481" s="2" t="str">
        <f>INDEX([1]Customer!C:C,MATCH([1]Order!B481,[1]Customer!A:A,0))</f>
        <v>Female</v>
      </c>
      <c r="E481" s="2" t="str">
        <f>INDEX([1]Customer!D:D,MATCH([1]Order!B481,[1]Customer!A:A,0))</f>
        <v>New York Metro</v>
      </c>
      <c r="F481" s="2" t="str">
        <f>INDEX([1]Customer!E:E,MATCH([1]Order!B481,[1]Customer!A:A,0))</f>
        <v>USA</v>
      </c>
      <c r="G481" s="2" t="str">
        <f>INDEX('[1]Pnone Number'!B:B,MATCH([1]Order!B481,[1]Customer!A:A,0))</f>
        <v>555-1236</v>
      </c>
      <c r="H481" s="2" t="str">
        <f>_xlfn.XLOOKUP([1]Order!B481,'[1]Pnone Number'!A:A,'[1]Pnone Number'!B:B,"Not Found")</f>
        <v>555-1236</v>
      </c>
      <c r="I481" s="3">
        <v>42102</v>
      </c>
      <c r="J481" s="1" t="s">
        <v>14</v>
      </c>
      <c r="K481" s="1">
        <v>26</v>
      </c>
      <c r="L481" t="str" cm="1">
        <f t="array" ref="L481">_xlfn.IFS(K481&gt;=26,"LAPTOP", K481&gt;=21,"PHONE",K481&gt;=16,"RADIO",K481&gt;=11,"WRISTWATCH",K481&gt;=6,"T-SHIRT",K481&lt;=1,"KEYHOLDER")</f>
        <v>LAPTOP</v>
      </c>
    </row>
    <row r="482" spans="1:12" x14ac:dyDescent="0.25">
      <c r="A482" s="1">
        <v>581</v>
      </c>
      <c r="B482" s="1">
        <v>10087</v>
      </c>
      <c r="C482" s="2" t="str">
        <f>INDEX([1]Customer!B:B,MATCH([1]Order!B482,[1]Customer!A:A,0))</f>
        <v xml:space="preserve">    Annamaria Valdovinos</v>
      </c>
      <c r="D482" s="2" t="str">
        <f>INDEX([1]Customer!C:C,MATCH([1]Order!B482,[1]Customer!A:A,0))</f>
        <v>Female</v>
      </c>
      <c r="E482" s="2" t="str">
        <f>INDEX([1]Customer!D:D,MATCH([1]Order!B482,[1]Customer!A:A,0))</f>
        <v>Frankfurt</v>
      </c>
      <c r="F482" s="2" t="str">
        <f>INDEX([1]Customer!E:E,MATCH([1]Order!B482,[1]Customer!A:A,0))</f>
        <v>Germany</v>
      </c>
      <c r="G482" s="2" t="str">
        <f>INDEX('[1]Pnone Number'!B:B,MATCH([1]Order!B482,[1]Customer!A:A,0))</f>
        <v>555-1416</v>
      </c>
      <c r="H482" s="2" t="str">
        <f>_xlfn.XLOOKUP([1]Order!B482,'[1]Pnone Number'!A:A,'[1]Pnone Number'!B:B,"Not Found")</f>
        <v>555-1408</v>
      </c>
      <c r="I482" s="3">
        <v>41181</v>
      </c>
      <c r="J482" s="1" t="s">
        <v>19</v>
      </c>
      <c r="K482" s="1">
        <v>27</v>
      </c>
      <c r="L482" t="str" cm="1">
        <f t="array" ref="L482">_xlfn.IFS(K482&gt;=26,"LAPTOP", K482&gt;=21,"PHONE",K482&gt;=16,"RADIO",K482&gt;=11,"WRISTWATCH",K482&gt;=6,"T-SHIRT",K482&lt;=1,"KEYHOLDER")</f>
        <v>LAPTOP</v>
      </c>
    </row>
    <row r="483" spans="1:12" x14ac:dyDescent="0.25">
      <c r="A483" s="1">
        <v>582</v>
      </c>
      <c r="B483" s="1">
        <v>10144</v>
      </c>
      <c r="C483" s="2" t="str">
        <f>INDEX([1]Customer!B:B,MATCH([1]Order!B483,[1]Customer!A:A,0))</f>
        <v xml:space="preserve">    Mariella Lansford</v>
      </c>
      <c r="D483" s="2" t="str">
        <f>INDEX([1]Customer!C:C,MATCH([1]Order!B483,[1]Customer!A:A,0))</f>
        <v>Female</v>
      </c>
      <c r="E483" s="2" t="str">
        <f>INDEX([1]Customer!D:D,MATCH([1]Order!B483,[1]Customer!A:A,0))</f>
        <v>Kolkata</v>
      </c>
      <c r="F483" s="2" t="str">
        <f>INDEX([1]Customer!E:E,MATCH([1]Order!B483,[1]Customer!A:A,0))</f>
        <v>India</v>
      </c>
      <c r="G483" s="2" t="str">
        <f>INDEX('[1]Pnone Number'!B:B,MATCH([1]Order!B483,[1]Customer!A:A,0))</f>
        <v>555-1532</v>
      </c>
      <c r="H483" s="2" t="str">
        <f>_xlfn.XLOOKUP([1]Order!B483,'[1]Pnone Number'!A:A,'[1]Pnone Number'!B:B,"Not Found")</f>
        <v>555-1522</v>
      </c>
      <c r="I483" s="3">
        <v>40376</v>
      </c>
      <c r="J483" s="1" t="s">
        <v>18</v>
      </c>
      <c r="K483" s="1">
        <v>10</v>
      </c>
      <c r="L483" t="str" cm="1">
        <f t="array" ref="L483">_xlfn.IFS(K483&gt;=26,"LAPTOP", K483&gt;=21,"PHONE",K483&gt;=16,"RADIO",K483&gt;=11,"WRISTWATCH",K483&gt;=6,"T-SHIRT",K483&lt;=1,"KEYHOLDER")</f>
        <v>T-SHIRT</v>
      </c>
    </row>
    <row r="484" spans="1:12" x14ac:dyDescent="0.25">
      <c r="A484" s="1">
        <v>583</v>
      </c>
      <c r="B484" s="1">
        <v>10036</v>
      </c>
      <c r="C484" s="2" t="str">
        <f>INDEX([1]Customer!B:B,MATCH([1]Order!B484,[1]Customer!A:A,0))</f>
        <v xml:space="preserve">    Cathern Howey</v>
      </c>
      <c r="D484" s="2" t="str">
        <f>INDEX([1]Customer!C:C,MATCH([1]Order!B484,[1]Customer!A:A,0))</f>
        <v>Female</v>
      </c>
      <c r="E484" s="2" t="str">
        <f>INDEX([1]Customer!D:D,MATCH([1]Order!B484,[1]Customer!A:A,0))</f>
        <v>Copenhagen</v>
      </c>
      <c r="F484" s="2" t="str">
        <f>INDEX([1]Customer!E:E,MATCH([1]Order!B484,[1]Customer!A:A,0))</f>
        <v>Denmark</v>
      </c>
      <c r="G484" s="2" t="str">
        <f>INDEX('[1]Pnone Number'!B:B,MATCH([1]Order!B484,[1]Customer!A:A,0))</f>
        <v>555-1308</v>
      </c>
      <c r="H484" s="2" t="str">
        <f>_xlfn.XLOOKUP([1]Order!B484,'[1]Pnone Number'!A:A,'[1]Pnone Number'!B:B,"Not Found")</f>
        <v>555-1304</v>
      </c>
      <c r="I484" s="3">
        <v>40715</v>
      </c>
      <c r="J484" s="1" t="s">
        <v>18</v>
      </c>
      <c r="K484" s="1">
        <v>16</v>
      </c>
      <c r="L484" t="str" cm="1">
        <f t="array" ref="L484">_xlfn.IFS(K484&gt;=26,"LAPTOP", K484&gt;=21,"PHONE",K484&gt;=16,"RADIO",K484&gt;=11,"WRISTWATCH",K484&gt;=6,"T-SHIRT",K484&lt;=1,"KEYHOLDER")</f>
        <v>RADIO</v>
      </c>
    </row>
    <row r="485" spans="1:12" x14ac:dyDescent="0.25">
      <c r="A485" s="1">
        <v>584</v>
      </c>
      <c r="B485" s="1">
        <v>10088</v>
      </c>
      <c r="C485" s="2" t="str">
        <f>INDEX([1]Customer!B:B,MATCH([1]Order!B485,[1]Customer!A:A,0))</f>
        <v xml:space="preserve">    Christene Kennell</v>
      </c>
      <c r="D485" s="2" t="str">
        <f>INDEX([1]Customer!C:C,MATCH([1]Order!B485,[1]Customer!A:A,0))</f>
        <v>Female</v>
      </c>
      <c r="E485" s="2" t="str">
        <f>INDEX([1]Customer!D:D,MATCH([1]Order!B485,[1]Customer!A:A,0))</f>
        <v>Lisbon</v>
      </c>
      <c r="F485" s="2" t="str">
        <f>INDEX([1]Customer!E:E,MATCH([1]Order!B485,[1]Customer!A:A,0))</f>
        <v>Portugal</v>
      </c>
      <c r="G485" s="2" t="str">
        <f>INDEX('[1]Pnone Number'!B:B,MATCH([1]Order!B485,[1]Customer!A:A,0))</f>
        <v>555-1418</v>
      </c>
      <c r="H485" s="2" t="str">
        <f>_xlfn.XLOOKUP([1]Order!B485,'[1]Pnone Number'!A:A,'[1]Pnone Number'!B:B,"Not Found")</f>
        <v>555-1410</v>
      </c>
      <c r="I485" s="3">
        <v>41701</v>
      </c>
      <c r="J485" s="1" t="s">
        <v>17</v>
      </c>
      <c r="K485" s="1">
        <v>28</v>
      </c>
      <c r="L485" t="str" cm="1">
        <f t="array" ref="L485">_xlfn.IFS(K485&gt;=26,"LAPTOP", K485&gt;=21,"PHONE",K485&gt;=16,"RADIO",K485&gt;=11,"WRISTWATCH",K485&gt;=6,"T-SHIRT",K485&lt;=1,"KEYHOLDER")</f>
        <v>LAPTOP</v>
      </c>
    </row>
    <row r="486" spans="1:12" x14ac:dyDescent="0.25">
      <c r="A486" s="1">
        <v>585</v>
      </c>
      <c r="B486" s="1">
        <v>10059</v>
      </c>
      <c r="C486" s="2" t="str">
        <f>INDEX([1]Customer!B:B,MATCH([1]Order!B486,[1]Customer!A:A,0))</f>
        <v xml:space="preserve">    Sharlene Rothschild</v>
      </c>
      <c r="D486" s="2" t="str">
        <f>INDEX([1]Customer!C:C,MATCH([1]Order!B486,[1]Customer!A:A,0))</f>
        <v>Female</v>
      </c>
      <c r="E486" s="2" t="str">
        <f>INDEX([1]Customer!D:D,MATCH([1]Order!B486,[1]Customer!A:A,0))</f>
        <v>Vienna</v>
      </c>
      <c r="F486" s="2" t="str">
        <f>INDEX([1]Customer!E:E,MATCH([1]Order!B486,[1]Customer!A:A,0))</f>
        <v>Austria</v>
      </c>
      <c r="G486" s="2" t="str">
        <f>INDEX('[1]Pnone Number'!B:B,MATCH([1]Order!B486,[1]Customer!A:A,0))</f>
        <v>555-1356</v>
      </c>
      <c r="H486" s="2" t="str">
        <f>_xlfn.XLOOKUP([1]Order!B486,'[1]Pnone Number'!A:A,'[1]Pnone Number'!B:B,"Not Found")</f>
        <v>Not Found</v>
      </c>
      <c r="I486" s="3">
        <v>41119</v>
      </c>
      <c r="J486" s="1" t="s">
        <v>15</v>
      </c>
      <c r="K486" s="1">
        <v>9</v>
      </c>
      <c r="L486" t="str" cm="1">
        <f t="array" ref="L486">_xlfn.IFS(K486&gt;=26,"LAPTOP", K486&gt;=21,"PHONE",K486&gt;=16,"RADIO",K486&gt;=11,"WRISTWATCH",K486&gt;=6,"T-SHIRT",K486&lt;=1,"KEYHOLDER")</f>
        <v>T-SHIRT</v>
      </c>
    </row>
    <row r="487" spans="1:12" x14ac:dyDescent="0.25">
      <c r="A487" s="1">
        <v>586</v>
      </c>
      <c r="B487" s="1">
        <v>10097</v>
      </c>
      <c r="C487" s="2" t="str">
        <f>INDEX([1]Customer!B:B,MATCH([1]Order!B487,[1]Customer!A:A,0))</f>
        <v xml:space="preserve">    Bulah Kaplan</v>
      </c>
      <c r="D487" s="2" t="str">
        <f>INDEX([1]Customer!C:C,MATCH([1]Order!B487,[1]Customer!A:A,0))</f>
        <v>Female</v>
      </c>
      <c r="E487" s="2" t="str">
        <f>INDEX([1]Customer!D:D,MATCH([1]Order!B487,[1]Customer!A:A,0))</f>
        <v>Sapporo</v>
      </c>
      <c r="F487" s="2" t="str">
        <f>INDEX([1]Customer!E:E,MATCH([1]Order!B487,[1]Customer!A:A,0))</f>
        <v>Japan</v>
      </c>
      <c r="G487" s="2" t="str">
        <f>INDEX('[1]Pnone Number'!B:B,MATCH([1]Order!B487,[1]Customer!A:A,0))</f>
        <v>555-1436</v>
      </c>
      <c r="H487" s="2" t="str">
        <f>_xlfn.XLOOKUP([1]Order!B487,'[1]Pnone Number'!A:A,'[1]Pnone Number'!B:B,"Not Found")</f>
        <v>555-1428</v>
      </c>
      <c r="I487" s="3">
        <v>40203</v>
      </c>
      <c r="J487" s="1" t="s">
        <v>14</v>
      </c>
      <c r="K487" s="1">
        <v>14</v>
      </c>
      <c r="L487" t="str" cm="1">
        <f t="array" ref="L487">_xlfn.IFS(K487&gt;=26,"LAPTOP", K487&gt;=21,"PHONE",K487&gt;=16,"RADIO",K487&gt;=11,"WRISTWATCH",K487&gt;=6,"T-SHIRT",K487&lt;=1,"KEYHOLDER")</f>
        <v>WRISTWATCH</v>
      </c>
    </row>
    <row r="488" spans="1:12" x14ac:dyDescent="0.25">
      <c r="A488" s="1">
        <v>587</v>
      </c>
      <c r="B488" s="1">
        <v>10030</v>
      </c>
      <c r="C488" s="2" t="str">
        <f>INDEX([1]Customer!B:B,MATCH([1]Order!B488,[1]Customer!A:A,0))</f>
        <v xml:space="preserve">    Britni Baisden</v>
      </c>
      <c r="D488" s="2" t="str">
        <f>INDEX([1]Customer!C:C,MATCH([1]Order!B488,[1]Customer!A:A,0))</f>
        <v>Female</v>
      </c>
      <c r="E488" s="2" t="str">
        <f>INDEX([1]Customer!D:D,MATCH([1]Order!B488,[1]Customer!A:A,0))</f>
        <v>Lima</v>
      </c>
      <c r="F488" s="2" t="str">
        <f>INDEX([1]Customer!E:E,MATCH([1]Order!B488,[1]Customer!A:A,0))</f>
        <v>Peru</v>
      </c>
      <c r="G488" s="2" t="str">
        <f>INDEX('[1]Pnone Number'!B:B,MATCH([1]Order!B488,[1]Customer!A:A,0))</f>
        <v>555-1296</v>
      </c>
      <c r="H488" s="2" t="str">
        <f>_xlfn.XLOOKUP([1]Order!B488,'[1]Pnone Number'!A:A,'[1]Pnone Number'!B:B,"Not Found")</f>
        <v>555-1292</v>
      </c>
      <c r="I488" s="3">
        <v>40919</v>
      </c>
      <c r="J488" s="1" t="s">
        <v>17</v>
      </c>
      <c r="K488" s="1">
        <v>28</v>
      </c>
      <c r="L488" t="str" cm="1">
        <f t="array" ref="L488">_xlfn.IFS(K488&gt;=26,"LAPTOP", K488&gt;=21,"PHONE",K488&gt;=16,"RADIO",K488&gt;=11,"WRISTWATCH",K488&gt;=6,"T-SHIRT",K488&lt;=1,"KEYHOLDER")</f>
        <v>LAPTOP</v>
      </c>
    </row>
    <row r="489" spans="1:12" x14ac:dyDescent="0.25">
      <c r="A489" s="1">
        <v>588</v>
      </c>
      <c r="B489" s="1">
        <v>10083</v>
      </c>
      <c r="C489" s="2" t="str">
        <f>INDEX([1]Customer!B:B,MATCH([1]Order!B489,[1]Customer!A:A,0))</f>
        <v xml:space="preserve">    Delta Seitz</v>
      </c>
      <c r="D489" s="2" t="str">
        <f>INDEX([1]Customer!C:C,MATCH([1]Order!B489,[1]Customer!A:A,0))</f>
        <v>Male</v>
      </c>
      <c r="E489" s="2" t="str">
        <f>INDEX([1]Customer!D:D,MATCH([1]Order!B489,[1]Customer!A:A,0))</f>
        <v>Naples</v>
      </c>
      <c r="F489" s="2" t="str">
        <f>INDEX([1]Customer!E:E,MATCH([1]Order!B489,[1]Customer!A:A,0))</f>
        <v>Italy</v>
      </c>
      <c r="G489" s="2" t="str">
        <f>INDEX('[1]Pnone Number'!B:B,MATCH([1]Order!B489,[1]Customer!A:A,0))</f>
        <v>555-1408</v>
      </c>
      <c r="H489" s="2" t="str">
        <f>_xlfn.XLOOKUP([1]Order!B489,'[1]Pnone Number'!A:A,'[1]Pnone Number'!B:B,"Not Found")</f>
        <v>555-1400</v>
      </c>
      <c r="I489" s="3">
        <v>41681</v>
      </c>
      <c r="J489" s="1" t="s">
        <v>18</v>
      </c>
      <c r="K489" s="1">
        <v>23</v>
      </c>
      <c r="L489" t="str" cm="1">
        <f t="array" ref="L489">_xlfn.IFS(K489&gt;=26,"LAPTOP", K489&gt;=21,"PHONE",K489&gt;=16,"RADIO",K489&gt;=11,"WRISTWATCH",K489&gt;=6,"T-SHIRT",K489&lt;=1,"KEYHOLDER")</f>
        <v>PHONE</v>
      </c>
    </row>
    <row r="490" spans="1:12" x14ac:dyDescent="0.25">
      <c r="A490" s="1">
        <v>589</v>
      </c>
      <c r="B490" s="1">
        <v>10119</v>
      </c>
      <c r="C490" s="2" t="str">
        <f>INDEX([1]Customer!B:B,MATCH([1]Order!B490,[1]Customer!A:A,0))</f>
        <v xml:space="preserve">    Beverlee Lawlor</v>
      </c>
      <c r="D490" s="2" t="str">
        <f>INDEX([1]Customer!C:C,MATCH([1]Order!B490,[1]Customer!A:A,0))</f>
        <v>Female</v>
      </c>
      <c r="E490" s="2" t="str">
        <f>INDEX([1]Customer!D:D,MATCH([1]Order!B490,[1]Customer!A:A,0))</f>
        <v>San Jose</v>
      </c>
      <c r="F490" s="2" t="str">
        <f>INDEX([1]Customer!E:E,MATCH([1]Order!B490,[1]Customer!A:A,0))</f>
        <v>USA</v>
      </c>
      <c r="G490" s="2" t="str">
        <f>INDEX('[1]Pnone Number'!B:B,MATCH([1]Order!B490,[1]Customer!A:A,0))</f>
        <v>555-1482</v>
      </c>
      <c r="H490" s="2" t="str">
        <f>_xlfn.XLOOKUP([1]Order!B490,'[1]Pnone Number'!A:A,'[1]Pnone Number'!B:B,"Not Found")</f>
        <v>555-1472</v>
      </c>
      <c r="I490" s="3">
        <v>41966</v>
      </c>
      <c r="J490" s="1" t="s">
        <v>17</v>
      </c>
      <c r="K490" s="1">
        <v>5</v>
      </c>
      <c r="L490" t="s">
        <v>324</v>
      </c>
    </row>
    <row r="491" spans="1:12" x14ac:dyDescent="0.25">
      <c r="A491" s="1">
        <v>590</v>
      </c>
      <c r="B491" s="1">
        <v>10145</v>
      </c>
      <c r="C491" s="2" t="str">
        <f>INDEX([1]Customer!B:B,MATCH([1]Order!B491,[1]Customer!A:A,0))</f>
        <v xml:space="preserve">    Nicol Westerberg</v>
      </c>
      <c r="D491" s="2" t="str">
        <f>INDEX([1]Customer!C:C,MATCH([1]Order!B491,[1]Customer!A:A,0))</f>
        <v>Female</v>
      </c>
      <c r="E491" s="2" t="str">
        <f>INDEX([1]Customer!D:D,MATCH([1]Order!B491,[1]Customer!A:A,0))</f>
        <v>Shenyang</v>
      </c>
      <c r="F491" s="2" t="str">
        <f>INDEX([1]Customer!E:E,MATCH([1]Order!B491,[1]Customer!A:A,0))</f>
        <v>China</v>
      </c>
      <c r="G491" s="2" t="str">
        <f>INDEX('[1]Pnone Number'!B:B,MATCH([1]Order!B491,[1]Customer!A:A,0))</f>
        <v>555-1534</v>
      </c>
      <c r="H491" s="2" t="str">
        <f>_xlfn.XLOOKUP([1]Order!B491,'[1]Pnone Number'!A:A,'[1]Pnone Number'!B:B,"Not Found")</f>
        <v>555-1524</v>
      </c>
      <c r="I491" s="3">
        <v>40440</v>
      </c>
      <c r="J491" s="1" t="s">
        <v>18</v>
      </c>
      <c r="K491" s="1">
        <v>9</v>
      </c>
      <c r="L491" t="str" cm="1">
        <f t="array" ref="L491">_xlfn.IFS(K491&gt;=26,"LAPTOP", K491&gt;=21,"PHONE",K491&gt;=16,"RADIO",K491&gt;=11,"WRISTWATCH",K491&gt;=6,"T-SHIRT",K491&lt;=1,"KEYHOLDER")</f>
        <v>T-SHIRT</v>
      </c>
    </row>
    <row r="492" spans="1:12" x14ac:dyDescent="0.25">
      <c r="A492" s="1">
        <v>591</v>
      </c>
      <c r="B492" s="1">
        <v>10014</v>
      </c>
      <c r="C492" s="2" t="str">
        <f>INDEX([1]Customer!B:B,MATCH([1]Order!B492,[1]Customer!A:A,0))</f>
        <v xml:space="preserve">    Lola Schmidt</v>
      </c>
      <c r="D492" s="2" t="str">
        <f>INDEX([1]Customer!C:C,MATCH([1]Order!B492,[1]Customer!A:A,0))</f>
        <v>Female</v>
      </c>
      <c r="E492" s="2" t="str">
        <f>INDEX([1]Customer!D:D,MATCH([1]Order!B492,[1]Customer!A:A,0))</f>
        <v>Los Angeles</v>
      </c>
      <c r="F492" s="2" t="str">
        <f>INDEX([1]Customer!E:E,MATCH([1]Order!B492,[1]Customer!A:A,0))</f>
        <v>USA</v>
      </c>
      <c r="G492" s="2" t="str">
        <f>INDEX('[1]Pnone Number'!B:B,MATCH([1]Order!B492,[1]Customer!A:A,0))</f>
        <v>555-1262</v>
      </c>
      <c r="H492" s="2" t="str">
        <f>_xlfn.XLOOKUP([1]Order!B492,'[1]Pnone Number'!A:A,'[1]Pnone Number'!B:B,"Not Found")</f>
        <v>555-1260</v>
      </c>
      <c r="I492" s="3">
        <v>41023</v>
      </c>
      <c r="J492" s="1" t="s">
        <v>12</v>
      </c>
      <c r="K492" s="1">
        <v>26</v>
      </c>
      <c r="L492" t="str" cm="1">
        <f t="array" ref="L492">_xlfn.IFS(K492&gt;=26,"LAPTOP", K492&gt;=21,"PHONE",K492&gt;=16,"RADIO",K492&gt;=11,"WRISTWATCH",K492&gt;=6,"T-SHIRT",K492&lt;=1,"KEYHOLDER")</f>
        <v>LAPTOP</v>
      </c>
    </row>
    <row r="493" spans="1:12" x14ac:dyDescent="0.25">
      <c r="A493" s="1">
        <v>592</v>
      </c>
      <c r="B493" s="1">
        <v>10148</v>
      </c>
      <c r="C493" s="2" t="str">
        <f>INDEX([1]Customer!B:B,MATCH([1]Order!B493,[1]Customer!A:A,0))</f>
        <v xml:space="preserve">    Etta Bosque</v>
      </c>
      <c r="D493" s="2" t="str">
        <f>INDEX([1]Customer!C:C,MATCH([1]Order!B493,[1]Customer!A:A,0))</f>
        <v>Female</v>
      </c>
      <c r="E493" s="2" t="str">
        <f>INDEX([1]Customer!D:D,MATCH([1]Order!B493,[1]Customer!A:A,0))</f>
        <v>Belo Horizonte</v>
      </c>
      <c r="F493" s="2" t="str">
        <f>INDEX([1]Customer!E:E,MATCH([1]Order!B493,[1]Customer!A:A,0))</f>
        <v>Brazil</v>
      </c>
      <c r="G493" s="2">
        <f>INDEX('[1]Pnone Number'!B:B,MATCH([1]Order!B493,[1]Customer!A:A,0))</f>
        <v>0</v>
      </c>
      <c r="H493" s="2" t="str">
        <f>_xlfn.XLOOKUP([1]Order!B493,'[1]Pnone Number'!A:A,'[1]Pnone Number'!B:B,"Not Found")</f>
        <v>555-1530</v>
      </c>
      <c r="I493" s="3">
        <v>40766</v>
      </c>
      <c r="J493" s="1" t="s">
        <v>14</v>
      </c>
      <c r="K493" s="1">
        <v>13</v>
      </c>
      <c r="L493" t="str" cm="1">
        <f t="array" ref="L493">_xlfn.IFS(K493&gt;=26,"LAPTOP", K493&gt;=21,"PHONE",K493&gt;=16,"RADIO",K493&gt;=11,"WRISTWATCH",K493&gt;=6,"T-SHIRT",K493&lt;=1,"KEYHOLDER")</f>
        <v>WRISTWATCH</v>
      </c>
    </row>
    <row r="494" spans="1:12" x14ac:dyDescent="0.25">
      <c r="A494" s="1">
        <v>593</v>
      </c>
      <c r="B494" s="1">
        <v>10044</v>
      </c>
      <c r="C494" s="2" t="str">
        <f>INDEX([1]Customer!B:B,MATCH([1]Order!B494,[1]Customer!A:A,0))</f>
        <v xml:space="preserve">    Jerrell Mccafferty</v>
      </c>
      <c r="D494" s="2" t="str">
        <f>INDEX([1]Customer!C:C,MATCH([1]Order!B494,[1]Customer!A:A,0))</f>
        <v>Male</v>
      </c>
      <c r="E494" s="2" t="str">
        <f>INDEX([1]Customer!D:D,MATCH([1]Order!B494,[1]Customer!A:A,0))</f>
        <v>Ho Chi Minh City</v>
      </c>
      <c r="F494" s="2" t="str">
        <f>INDEX([1]Customer!E:E,MATCH([1]Order!B494,[1]Customer!A:A,0))</f>
        <v>Vietnam</v>
      </c>
      <c r="G494" s="2" t="str">
        <f>INDEX('[1]Pnone Number'!B:B,MATCH([1]Order!B494,[1]Customer!A:A,0))</f>
        <v>555-1324</v>
      </c>
      <c r="H494" s="2" t="str">
        <f>_xlfn.XLOOKUP([1]Order!B494,'[1]Pnone Number'!A:A,'[1]Pnone Number'!B:B,"Not Found")</f>
        <v>555-1320</v>
      </c>
      <c r="I494" s="3">
        <v>42061</v>
      </c>
      <c r="J494" s="1" t="s">
        <v>16</v>
      </c>
      <c r="K494" s="1">
        <v>27</v>
      </c>
      <c r="L494" t="str" cm="1">
        <f t="array" ref="L494">_xlfn.IFS(K494&gt;=26,"LAPTOP", K494&gt;=21,"PHONE",K494&gt;=16,"RADIO",K494&gt;=11,"WRISTWATCH",K494&gt;=6,"T-SHIRT",K494&lt;=1,"KEYHOLDER")</f>
        <v>LAPTOP</v>
      </c>
    </row>
    <row r="495" spans="1:12" x14ac:dyDescent="0.25">
      <c r="A495" s="1">
        <v>594</v>
      </c>
      <c r="B495" s="1">
        <v>10003</v>
      </c>
      <c r="C495" s="2" t="str">
        <f>INDEX([1]Customer!B:B,MATCH([1]Order!B495,[1]Customer!A:A,0))</f>
        <v xml:space="preserve">    Sanford Xiong</v>
      </c>
      <c r="D495" s="2" t="str">
        <f>INDEX([1]Customer!C:C,MATCH([1]Order!B495,[1]Customer!A:A,0))</f>
        <v>Male</v>
      </c>
      <c r="E495" s="2" t="str">
        <f>INDEX([1]Customer!D:D,MATCH([1]Order!B495,[1]Customer!A:A,0))</f>
        <v>Sao Paulo</v>
      </c>
      <c r="F495" s="2" t="str">
        <f>INDEX([1]Customer!E:E,MATCH([1]Order!B495,[1]Customer!A:A,0))</f>
        <v>Brazil</v>
      </c>
      <c r="G495" s="2" t="str">
        <f>INDEX('[1]Pnone Number'!B:B,MATCH([1]Order!B495,[1]Customer!A:A,0))</f>
        <v>555-1238</v>
      </c>
      <c r="H495" s="2" t="str">
        <f>_xlfn.XLOOKUP([1]Order!B495,'[1]Pnone Number'!A:A,'[1]Pnone Number'!B:B,"Not Found")</f>
        <v>555-1238</v>
      </c>
      <c r="I495" s="3">
        <v>40824</v>
      </c>
      <c r="J495" s="1" t="s">
        <v>11</v>
      </c>
      <c r="K495" s="1">
        <v>29</v>
      </c>
      <c r="L495" t="str" cm="1">
        <f t="array" ref="L495">_xlfn.IFS(K495&gt;=26,"LAPTOP", K495&gt;=21,"PHONE",K495&gt;=16,"RADIO",K495&gt;=11,"WRISTWATCH",K495&gt;=6,"T-SHIRT",K495&lt;=1,"KEYHOLDER")</f>
        <v>LAPTOP</v>
      </c>
    </row>
    <row r="496" spans="1:12" x14ac:dyDescent="0.25">
      <c r="A496" s="1">
        <v>595</v>
      </c>
      <c r="B496" s="1">
        <v>10111</v>
      </c>
      <c r="C496" s="2" t="str">
        <f>INDEX([1]Customer!B:B,MATCH([1]Order!B496,[1]Customer!A:A,0))</f>
        <v xml:space="preserve">    Boris Hine</v>
      </c>
      <c r="D496" s="2" t="str">
        <f>INDEX([1]Customer!C:C,MATCH([1]Order!B496,[1]Customer!A:A,0))</f>
        <v>Male</v>
      </c>
      <c r="E496" s="2" t="str">
        <f>INDEX([1]Customer!D:D,MATCH([1]Order!B496,[1]Customer!A:A,0))</f>
        <v>Campinas</v>
      </c>
      <c r="F496" s="2" t="str">
        <f>INDEX([1]Customer!E:E,MATCH([1]Order!B496,[1]Customer!A:A,0))</f>
        <v>Brazil</v>
      </c>
      <c r="G496" s="2" t="str">
        <f>INDEX('[1]Pnone Number'!B:B,MATCH([1]Order!B496,[1]Customer!A:A,0))</f>
        <v>555-1466</v>
      </c>
      <c r="H496" s="2" t="str">
        <f>_xlfn.XLOOKUP([1]Order!B496,'[1]Pnone Number'!A:A,'[1]Pnone Number'!B:B,"Not Found")</f>
        <v>555-1456</v>
      </c>
      <c r="I496" s="3">
        <v>41458</v>
      </c>
      <c r="J496" s="1" t="s">
        <v>17</v>
      </c>
      <c r="K496" s="1">
        <v>29</v>
      </c>
      <c r="L496" t="str" cm="1">
        <f t="array" ref="L496">_xlfn.IFS(K496&gt;=26,"LAPTOP", K496&gt;=21,"PHONE",K496&gt;=16,"RADIO",K496&gt;=11,"WRISTWATCH",K496&gt;=6,"T-SHIRT",K496&lt;=1,"KEYHOLDER")</f>
        <v>LAPTOP</v>
      </c>
    </row>
    <row r="497" spans="1:12" x14ac:dyDescent="0.25">
      <c r="A497" s="1">
        <v>596</v>
      </c>
      <c r="B497" s="1">
        <v>10075</v>
      </c>
      <c r="C497" s="2" t="str">
        <f>INDEX([1]Customer!B:B,MATCH([1]Order!B497,[1]Customer!A:A,0))</f>
        <v xml:space="preserve">    Evangeline Grandstaff</v>
      </c>
      <c r="D497" s="2" t="str">
        <f>INDEX([1]Customer!C:C,MATCH([1]Order!B497,[1]Customer!A:A,0))</f>
        <v>Female</v>
      </c>
      <c r="E497" s="2" t="str">
        <f>INDEX([1]Customer!D:D,MATCH([1]Order!B497,[1]Customer!A:A,0))</f>
        <v>Dalian</v>
      </c>
      <c r="F497" s="2" t="str">
        <f>INDEX([1]Customer!E:E,MATCH([1]Order!B497,[1]Customer!A:A,0))</f>
        <v>China</v>
      </c>
      <c r="G497" s="2" t="str">
        <f>INDEX('[1]Pnone Number'!B:B,MATCH([1]Order!B497,[1]Customer!A:A,0))</f>
        <v>555-1390</v>
      </c>
      <c r="H497" s="2" t="str">
        <f>_xlfn.XLOOKUP([1]Order!B497,'[1]Pnone Number'!A:A,'[1]Pnone Number'!B:B,"Not Found")</f>
        <v>555-1382</v>
      </c>
      <c r="I497" s="3">
        <v>40470</v>
      </c>
      <c r="J497" s="1" t="s">
        <v>10</v>
      </c>
      <c r="K497" s="1">
        <v>30</v>
      </c>
      <c r="L497" t="str" cm="1">
        <f t="array" ref="L497">_xlfn.IFS(K497&gt;=26,"LAPTOP", K497&gt;=21,"PHONE",K497&gt;=16,"RADIO",K497&gt;=11,"WRISTWATCH",K497&gt;=6,"T-SHIRT",K497&lt;=1,"KEYHOLDER")</f>
        <v>LAPTOP</v>
      </c>
    </row>
    <row r="498" spans="1:12" x14ac:dyDescent="0.25">
      <c r="A498" s="1">
        <v>597</v>
      </c>
      <c r="B498" s="1">
        <v>10026</v>
      </c>
      <c r="C498" s="2" t="str">
        <f>INDEX([1]Customer!B:B,MATCH([1]Order!B498,[1]Customer!A:A,0))</f>
        <v xml:space="preserve">    Lennie Grasso</v>
      </c>
      <c r="D498" s="2" t="str">
        <f>INDEX([1]Customer!C:C,MATCH([1]Order!B498,[1]Customer!A:A,0))</f>
        <v>Male</v>
      </c>
      <c r="E498" s="2" t="str">
        <f>INDEX([1]Customer!D:D,MATCH([1]Order!B498,[1]Customer!A:A,0))</f>
        <v>Tianjin</v>
      </c>
      <c r="F498" s="2" t="str">
        <f>INDEX([1]Customer!E:E,MATCH([1]Order!B498,[1]Customer!A:A,0))</f>
        <v>China</v>
      </c>
      <c r="G498" s="2" t="str">
        <f>INDEX('[1]Pnone Number'!B:B,MATCH([1]Order!B498,[1]Customer!A:A,0))</f>
        <v>555-1288</v>
      </c>
      <c r="H498" s="2" t="str">
        <f>_xlfn.XLOOKUP([1]Order!B498,'[1]Pnone Number'!A:A,'[1]Pnone Number'!B:B,"Not Found")</f>
        <v>555-1284</v>
      </c>
      <c r="I498" s="3">
        <v>41446</v>
      </c>
      <c r="J498" s="1" t="s">
        <v>10</v>
      </c>
      <c r="K498" s="1">
        <v>29</v>
      </c>
      <c r="L498" t="str" cm="1">
        <f t="array" ref="L498">_xlfn.IFS(K498&gt;=26,"LAPTOP", K498&gt;=21,"PHONE",K498&gt;=16,"RADIO",K498&gt;=11,"WRISTWATCH",K498&gt;=6,"T-SHIRT",K498&lt;=1,"KEYHOLDER")</f>
        <v>LAPTOP</v>
      </c>
    </row>
    <row r="499" spans="1:12" x14ac:dyDescent="0.25">
      <c r="A499" s="1">
        <v>598</v>
      </c>
      <c r="B499" s="1">
        <v>10137</v>
      </c>
      <c r="C499" s="2" t="str">
        <f>INDEX([1]Customer!B:B,MATCH([1]Order!B499,[1]Customer!A:A,0))</f>
        <v xml:space="preserve">    Gwyneth Goodsell</v>
      </c>
      <c r="D499" s="2" t="str">
        <f>INDEX([1]Customer!C:C,MATCH([1]Order!B499,[1]Customer!A:A,0))</f>
        <v>Female</v>
      </c>
      <c r="E499" s="2" t="str">
        <f>INDEX([1]Customer!D:D,MATCH([1]Order!B499,[1]Customer!A:A,0))</f>
        <v>Kolkata</v>
      </c>
      <c r="F499" s="2" t="str">
        <f>INDEX([1]Customer!E:E,MATCH([1]Order!B499,[1]Customer!A:A,0))</f>
        <v>India</v>
      </c>
      <c r="G499" s="2" t="str">
        <f>INDEX('[1]Pnone Number'!B:B,MATCH([1]Order!B499,[1]Customer!A:A,0))</f>
        <v>555-1518</v>
      </c>
      <c r="H499" s="2" t="str">
        <f>_xlfn.XLOOKUP([1]Order!B499,'[1]Pnone Number'!A:A,'[1]Pnone Number'!B:B,"Not Found")</f>
        <v>555-1508</v>
      </c>
      <c r="I499" s="3">
        <v>41403</v>
      </c>
      <c r="J499" s="1" t="s">
        <v>18</v>
      </c>
      <c r="K499" s="1">
        <v>20</v>
      </c>
      <c r="L499" t="str" cm="1">
        <f t="array" ref="L499">_xlfn.IFS(K499&gt;=26,"LAPTOP", K499&gt;=21,"PHONE",K499&gt;=16,"RADIO",K499&gt;=11,"WRISTWATCH",K499&gt;=6,"T-SHIRT",K499&lt;=1,"KEYHOLDER")</f>
        <v>RADIO</v>
      </c>
    </row>
    <row r="500" spans="1:12" x14ac:dyDescent="0.25">
      <c r="A500" s="1">
        <v>599</v>
      </c>
      <c r="B500" s="1">
        <v>10135</v>
      </c>
      <c r="C500" s="2" t="str">
        <f>INDEX([1]Customer!B:B,MATCH([1]Order!B500,[1]Customer!A:A,0))</f>
        <v xml:space="preserve">    Santiago Nold</v>
      </c>
      <c r="D500" s="2" t="str">
        <f>INDEX([1]Customer!C:C,MATCH([1]Order!B500,[1]Customer!A:A,0))</f>
        <v>Male</v>
      </c>
      <c r="E500" s="2" t="str">
        <f>INDEX([1]Customer!D:D,MATCH([1]Order!B500,[1]Customer!A:A,0))</f>
        <v>Jakarta</v>
      </c>
      <c r="F500" s="2" t="str">
        <f>INDEX([1]Customer!E:E,MATCH([1]Order!B500,[1]Customer!A:A,0))</f>
        <v>Indonesia</v>
      </c>
      <c r="G500" s="2" t="str">
        <f>INDEX('[1]Pnone Number'!B:B,MATCH([1]Order!B500,[1]Customer!A:A,0))</f>
        <v>555-1514</v>
      </c>
      <c r="H500" s="2" t="str">
        <f>_xlfn.XLOOKUP([1]Order!B500,'[1]Pnone Number'!A:A,'[1]Pnone Number'!B:B,"Not Found")</f>
        <v>555-1504</v>
      </c>
      <c r="I500" s="3">
        <v>41197</v>
      </c>
      <c r="J500" s="1" t="s">
        <v>15</v>
      </c>
      <c r="K500" s="1">
        <v>2</v>
      </c>
      <c r="L500" t="s">
        <v>324</v>
      </c>
    </row>
    <row r="501" spans="1:12" x14ac:dyDescent="0.25">
      <c r="A501" s="1">
        <v>600</v>
      </c>
      <c r="B501" s="1">
        <v>10131</v>
      </c>
      <c r="C501" s="2" t="str">
        <f>INDEX([1]Customer!B:B,MATCH([1]Order!B501,[1]Customer!A:A,0))</f>
        <v xml:space="preserve">    Wilmer Markert</v>
      </c>
      <c r="D501" s="2" t="str">
        <f>INDEX([1]Customer!C:C,MATCH([1]Order!B501,[1]Customer!A:A,0))</f>
        <v>Male</v>
      </c>
      <c r="E501" s="2" t="str">
        <f>INDEX([1]Customer!D:D,MATCH([1]Order!B501,[1]Customer!A:A,0))</f>
        <v>Osaka</v>
      </c>
      <c r="F501" s="2" t="str">
        <f>INDEX([1]Customer!E:E,MATCH([1]Order!B501,[1]Customer!A:A,0))</f>
        <v>Japan</v>
      </c>
      <c r="G501" s="2" t="str">
        <f>INDEX('[1]Pnone Number'!B:B,MATCH([1]Order!B501,[1]Customer!A:A,0))</f>
        <v>555-1506</v>
      </c>
      <c r="H501" s="2" t="str">
        <f>_xlfn.XLOOKUP([1]Order!B501,'[1]Pnone Number'!A:A,'[1]Pnone Number'!B:B,"Not Found")</f>
        <v>555-1496</v>
      </c>
      <c r="I501" s="3">
        <v>42325</v>
      </c>
      <c r="J501" s="1" t="s">
        <v>16</v>
      </c>
      <c r="K501" s="1">
        <v>29</v>
      </c>
      <c r="L501" t="str" cm="1">
        <f t="array" ref="L501">_xlfn.IFS(K501&gt;=26,"LAPTOP", K501&gt;=21,"PHONE",K501&gt;=16,"RADIO",K501&gt;=11,"WRISTWATCH",K501&gt;=6,"T-SHIRT",K501&lt;=1,"KEYHOLDER")</f>
        <v>LAPTOP</v>
      </c>
    </row>
    <row r="502" spans="1:12" x14ac:dyDescent="0.25">
      <c r="A502" s="1"/>
      <c r="B502" s="1"/>
      <c r="C502" s="2"/>
      <c r="D502" s="2"/>
      <c r="E502" s="2"/>
      <c r="F502" s="2"/>
      <c r="G502" s="2"/>
      <c r="H502" s="2"/>
      <c r="J502" s="1"/>
      <c r="K502" s="1"/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F632F-D022-45E9-98C3-6AB0F4C8D40C}">
  <sheetPr>
    <tabColor rgb="FF7030A0"/>
  </sheetPr>
  <dimension ref="A1:M49"/>
  <sheetViews>
    <sheetView topLeftCell="A16" workbookViewId="0">
      <selection activeCell="B2" sqref="B2"/>
    </sheetView>
  </sheetViews>
  <sheetFormatPr defaultRowHeight="15" x14ac:dyDescent="0.25"/>
  <cols>
    <col min="1" max="1" width="10.28515625" bestFit="1" customWidth="1"/>
    <col min="2" max="8" width="9.28515625" bestFit="1" customWidth="1"/>
    <col min="9" max="10" width="10.28515625" bestFit="1" customWidth="1"/>
  </cols>
  <sheetData>
    <row r="1" spans="1:13" x14ac:dyDescent="0.25">
      <c r="A1" s="5" t="s">
        <v>310</v>
      </c>
      <c r="B1" s="5" t="s">
        <v>11</v>
      </c>
      <c r="C1" s="5" t="s">
        <v>17</v>
      </c>
      <c r="D1" s="5" t="s">
        <v>15</v>
      </c>
      <c r="E1" s="5" t="s">
        <v>19</v>
      </c>
      <c r="F1" s="5" t="s">
        <v>14</v>
      </c>
      <c r="G1" s="5" t="s">
        <v>13</v>
      </c>
      <c r="H1" s="5" t="s">
        <v>16</v>
      </c>
      <c r="I1" s="5" t="s">
        <v>10</v>
      </c>
      <c r="J1" s="5" t="s">
        <v>18</v>
      </c>
      <c r="K1" s="5" t="s">
        <v>12</v>
      </c>
      <c r="M1" s="5" t="s">
        <v>326</v>
      </c>
    </row>
    <row r="2" spans="1:13" x14ac:dyDescent="0.25">
      <c r="A2" t="s">
        <v>28</v>
      </c>
      <c r="B2">
        <f>COUNTIFS('Order sheet gifts'!$D:$D,'Products for female'!$M$1,'Order sheet gifts'!$F:$F,'Products for female'!$A2,'Order sheet gifts'!$J:$J,'Products for female'!B$1)</f>
        <v>6</v>
      </c>
      <c r="C2">
        <f>COUNTIFS('Order sheet gifts'!$D:$D,'Products for female'!$M$1,'Order sheet gifts'!$F:$F,'Products for female'!$A2,'Order sheet gifts'!$J:$J,'Products for female'!C$1)</f>
        <v>2</v>
      </c>
      <c r="D2">
        <f>COUNTIFS('Order sheet gifts'!$D:$D,'Products for female'!$M$1,'Order sheet gifts'!$F:$F,'Products for female'!$A2,'Order sheet gifts'!$J:$J,'Products for female'!D$1)</f>
        <v>6</v>
      </c>
      <c r="E2">
        <f>COUNTIFS('Order sheet gifts'!$D:$D,'Products for female'!$M$1,'Order sheet gifts'!$F:$F,'Products for female'!$A2,'Order sheet gifts'!$J:$J,'Products for female'!E$1)</f>
        <v>1</v>
      </c>
      <c r="F2">
        <f>COUNTIFS('Order sheet gifts'!$D:$D,'Products for female'!$M$1,'Order sheet gifts'!$F:$F,'Products for female'!$A2,'Order sheet gifts'!$J:$J,'Products for female'!F$1)</f>
        <v>3</v>
      </c>
      <c r="G2">
        <f>COUNTIFS('Order sheet gifts'!$D:$D,'Products for female'!$M$1,'Order sheet gifts'!$F:$F,'Products for female'!$A2,'Order sheet gifts'!$J:$J,'Products for female'!G$1)</f>
        <v>6</v>
      </c>
      <c r="H2">
        <f>COUNTIFS('Order sheet gifts'!$D:$D,'Products for female'!$M$1,'Order sheet gifts'!$F:$F,'Products for female'!$A2,'Order sheet gifts'!$J:$J,'Products for female'!H$1)</f>
        <v>7</v>
      </c>
      <c r="I2">
        <f>COUNTIFS('Order sheet gifts'!$D:$D,'Products for female'!$M$1,'Order sheet gifts'!$F:$F,'Products for female'!$A2,'Order sheet gifts'!$J:$J,'Products for female'!I$1)</f>
        <v>3</v>
      </c>
      <c r="J2">
        <f>COUNTIFS('Order sheet gifts'!$D:$D,'Products for female'!$M$1,'Order sheet gifts'!$F:$F,'Products for female'!$A2,'Order sheet gifts'!$J:$J,'Products for female'!J$1)</f>
        <v>6</v>
      </c>
      <c r="K2">
        <f>COUNTIFS('Order sheet gifts'!$D:$D,'Products for female'!$M$1,'Order sheet gifts'!$F:$F,'Products for female'!$A2,'Order sheet gifts'!$J:$J,'Products for female'!K$1)</f>
        <v>5</v>
      </c>
    </row>
    <row r="3" spans="1:13" x14ac:dyDescent="0.25">
      <c r="A3" t="s">
        <v>24</v>
      </c>
      <c r="B3">
        <f>COUNTIFS('Order sheet gifts'!$D:$D,'Products for female'!$M$1,'Order sheet gifts'!$F:$F,'Products for female'!$A3,'Order sheet gifts'!$J:$J,'Products for female'!B$1)</f>
        <v>0</v>
      </c>
      <c r="C3">
        <f>COUNTIFS('Order sheet gifts'!$D:$D,'Products for female'!$M$1,'Order sheet gifts'!$F:$F,'Products for female'!$A3,'Order sheet gifts'!$J:$J,'Products for female'!C$1)</f>
        <v>0</v>
      </c>
      <c r="D3">
        <f>COUNTIFS('Order sheet gifts'!$D:$D,'Products for female'!$M$1,'Order sheet gifts'!$F:$F,'Products for female'!$A3,'Order sheet gifts'!$J:$J,'Products for female'!D$1)</f>
        <v>0</v>
      </c>
      <c r="E3">
        <f>COUNTIFS('Order sheet gifts'!$D:$D,'Products for female'!$M$1,'Order sheet gifts'!$F:$F,'Products for female'!$A3,'Order sheet gifts'!$J:$J,'Products for female'!E$1)</f>
        <v>0</v>
      </c>
      <c r="F3">
        <f>COUNTIFS('Order sheet gifts'!$D:$D,'Products for female'!$M$1,'Order sheet gifts'!$F:$F,'Products for female'!$A3,'Order sheet gifts'!$J:$J,'Products for female'!F$1)</f>
        <v>1</v>
      </c>
      <c r="G3">
        <f>COUNTIFS('Order sheet gifts'!$D:$D,'Products for female'!$M$1,'Order sheet gifts'!$F:$F,'Products for female'!$A3,'Order sheet gifts'!$J:$J,'Products for female'!G$1)</f>
        <v>2</v>
      </c>
      <c r="H3">
        <f>COUNTIFS('Order sheet gifts'!$D:$D,'Products for female'!$M$1,'Order sheet gifts'!$F:$F,'Products for female'!$A3,'Order sheet gifts'!$J:$J,'Products for female'!H$1)</f>
        <v>0</v>
      </c>
      <c r="I3">
        <f>COUNTIFS('Order sheet gifts'!$D:$D,'Products for female'!$M$1,'Order sheet gifts'!$F:$F,'Products for female'!$A3,'Order sheet gifts'!$J:$J,'Products for female'!I$1)</f>
        <v>2</v>
      </c>
      <c r="J3">
        <f>COUNTIFS('Order sheet gifts'!$D:$D,'Products for female'!$M$1,'Order sheet gifts'!$F:$F,'Products for female'!$A3,'Order sheet gifts'!$J:$J,'Products for female'!J$1)</f>
        <v>2</v>
      </c>
      <c r="K3">
        <f>COUNTIFS('Order sheet gifts'!$D:$D,'Products for female'!$M$1,'Order sheet gifts'!$F:$F,'Products for female'!$A3,'Order sheet gifts'!$J:$J,'Products for female'!K$1)</f>
        <v>0</v>
      </c>
    </row>
    <row r="4" spans="1:13" x14ac:dyDescent="0.25">
      <c r="A4" t="s">
        <v>83</v>
      </c>
      <c r="B4">
        <f>COUNTIFS('Order sheet gifts'!$D:$D,'Products for female'!$M$1,'Order sheet gifts'!$F:$F,'Products for female'!$A4,'Order sheet gifts'!$J:$J,'Products for female'!B$1)</f>
        <v>0</v>
      </c>
      <c r="C4">
        <f>COUNTIFS('Order sheet gifts'!$D:$D,'Products for female'!$M$1,'Order sheet gifts'!$F:$F,'Products for female'!$A4,'Order sheet gifts'!$J:$J,'Products for female'!C$1)</f>
        <v>0</v>
      </c>
      <c r="D4">
        <f>COUNTIFS('Order sheet gifts'!$D:$D,'Products for female'!$M$1,'Order sheet gifts'!$F:$F,'Products for female'!$A4,'Order sheet gifts'!$J:$J,'Products for female'!D$1)</f>
        <v>1</v>
      </c>
      <c r="E4">
        <f>COUNTIFS('Order sheet gifts'!$D:$D,'Products for female'!$M$1,'Order sheet gifts'!$F:$F,'Products for female'!$A4,'Order sheet gifts'!$J:$J,'Products for female'!E$1)</f>
        <v>1</v>
      </c>
      <c r="F4">
        <f>COUNTIFS('Order sheet gifts'!$D:$D,'Products for female'!$M$1,'Order sheet gifts'!$F:$F,'Products for female'!$A4,'Order sheet gifts'!$J:$J,'Products for female'!F$1)</f>
        <v>0</v>
      </c>
      <c r="G4">
        <f>COUNTIFS('Order sheet gifts'!$D:$D,'Products for female'!$M$1,'Order sheet gifts'!$F:$F,'Products for female'!$A4,'Order sheet gifts'!$J:$J,'Products for female'!G$1)</f>
        <v>0</v>
      </c>
      <c r="H4">
        <f>COUNTIFS('Order sheet gifts'!$D:$D,'Products for female'!$M$1,'Order sheet gifts'!$F:$F,'Products for female'!$A4,'Order sheet gifts'!$J:$J,'Products for female'!H$1)</f>
        <v>0</v>
      </c>
      <c r="I4">
        <f>COUNTIFS('Order sheet gifts'!$D:$D,'Products for female'!$M$1,'Order sheet gifts'!$F:$F,'Products for female'!$A4,'Order sheet gifts'!$J:$J,'Products for female'!I$1)</f>
        <v>0</v>
      </c>
      <c r="J4">
        <f>COUNTIFS('Order sheet gifts'!$D:$D,'Products for female'!$M$1,'Order sheet gifts'!$F:$F,'Products for female'!$A4,'Order sheet gifts'!$J:$J,'Products for female'!J$1)</f>
        <v>1</v>
      </c>
      <c r="K4">
        <f>COUNTIFS('Order sheet gifts'!$D:$D,'Products for female'!$M$1,'Order sheet gifts'!$F:$F,'Products for female'!$A4,'Order sheet gifts'!$J:$J,'Products for female'!K$1)</f>
        <v>1</v>
      </c>
    </row>
    <row r="5" spans="1:13" x14ac:dyDescent="0.25">
      <c r="A5" t="s">
        <v>127</v>
      </c>
      <c r="B5">
        <f>COUNTIFS('Order sheet gifts'!$D:$D,'Products for female'!$M$1,'Order sheet gifts'!$F:$F,'Products for female'!$A5,'Order sheet gifts'!$J:$J,'Products for female'!B$1)</f>
        <v>1</v>
      </c>
      <c r="C5">
        <f>COUNTIFS('Order sheet gifts'!$D:$D,'Products for female'!$M$1,'Order sheet gifts'!$F:$F,'Products for female'!$A5,'Order sheet gifts'!$J:$J,'Products for female'!C$1)</f>
        <v>2</v>
      </c>
      <c r="D5">
        <f>COUNTIFS('Order sheet gifts'!$D:$D,'Products for female'!$M$1,'Order sheet gifts'!$F:$F,'Products for female'!$A5,'Order sheet gifts'!$J:$J,'Products for female'!D$1)</f>
        <v>1</v>
      </c>
      <c r="E5">
        <f>COUNTIFS('Order sheet gifts'!$D:$D,'Products for female'!$M$1,'Order sheet gifts'!$F:$F,'Products for female'!$A5,'Order sheet gifts'!$J:$J,'Products for female'!E$1)</f>
        <v>2</v>
      </c>
      <c r="F5">
        <f>COUNTIFS('Order sheet gifts'!$D:$D,'Products for female'!$M$1,'Order sheet gifts'!$F:$F,'Products for female'!$A5,'Order sheet gifts'!$J:$J,'Products for female'!F$1)</f>
        <v>1</v>
      </c>
      <c r="G5">
        <f>COUNTIFS('Order sheet gifts'!$D:$D,'Products for female'!$M$1,'Order sheet gifts'!$F:$F,'Products for female'!$A5,'Order sheet gifts'!$J:$J,'Products for female'!G$1)</f>
        <v>1</v>
      </c>
      <c r="H5">
        <f>COUNTIFS('Order sheet gifts'!$D:$D,'Products for female'!$M$1,'Order sheet gifts'!$F:$F,'Products for female'!$A5,'Order sheet gifts'!$J:$J,'Products for female'!H$1)</f>
        <v>1</v>
      </c>
      <c r="I5">
        <f>COUNTIFS('Order sheet gifts'!$D:$D,'Products for female'!$M$1,'Order sheet gifts'!$F:$F,'Products for female'!$A5,'Order sheet gifts'!$J:$J,'Products for female'!I$1)</f>
        <v>2</v>
      </c>
      <c r="J5">
        <f>COUNTIFS('Order sheet gifts'!$D:$D,'Products for female'!$M$1,'Order sheet gifts'!$F:$F,'Products for female'!$A5,'Order sheet gifts'!$J:$J,'Products for female'!J$1)</f>
        <v>1</v>
      </c>
      <c r="K5">
        <f>COUNTIFS('Order sheet gifts'!$D:$D,'Products for female'!$M$1,'Order sheet gifts'!$F:$F,'Products for female'!$A5,'Order sheet gifts'!$J:$J,'Products for female'!K$1)</f>
        <v>0</v>
      </c>
    </row>
    <row r="6" spans="1:13" x14ac:dyDescent="0.25">
      <c r="A6" t="s">
        <v>147</v>
      </c>
      <c r="B6">
        <f>COUNTIFS('Order sheet gifts'!$D:$D,'Products for female'!$M$1,'Order sheet gifts'!$F:$F,'Products for female'!$A6,'Order sheet gifts'!$J:$J,'Products for female'!B$1)</f>
        <v>0</v>
      </c>
      <c r="C6">
        <f>COUNTIFS('Order sheet gifts'!$D:$D,'Products for female'!$M$1,'Order sheet gifts'!$F:$F,'Products for female'!$A6,'Order sheet gifts'!$J:$J,'Products for female'!C$1)</f>
        <v>0</v>
      </c>
      <c r="D6">
        <f>COUNTIFS('Order sheet gifts'!$D:$D,'Products for female'!$M$1,'Order sheet gifts'!$F:$F,'Products for female'!$A6,'Order sheet gifts'!$J:$J,'Products for female'!D$1)</f>
        <v>0</v>
      </c>
      <c r="E6">
        <f>COUNTIFS('Order sheet gifts'!$D:$D,'Products for female'!$M$1,'Order sheet gifts'!$F:$F,'Products for female'!$A6,'Order sheet gifts'!$J:$J,'Products for female'!E$1)</f>
        <v>0</v>
      </c>
      <c r="F6">
        <f>COUNTIFS('Order sheet gifts'!$D:$D,'Products for female'!$M$1,'Order sheet gifts'!$F:$F,'Products for female'!$A6,'Order sheet gifts'!$J:$J,'Products for female'!F$1)</f>
        <v>2</v>
      </c>
      <c r="G6">
        <f>COUNTIFS('Order sheet gifts'!$D:$D,'Products for female'!$M$1,'Order sheet gifts'!$F:$F,'Products for female'!$A6,'Order sheet gifts'!$J:$J,'Products for female'!G$1)</f>
        <v>0</v>
      </c>
      <c r="H6">
        <f>COUNTIFS('Order sheet gifts'!$D:$D,'Products for female'!$M$1,'Order sheet gifts'!$F:$F,'Products for female'!$A6,'Order sheet gifts'!$J:$J,'Products for female'!H$1)</f>
        <v>0</v>
      </c>
      <c r="I6">
        <f>COUNTIFS('Order sheet gifts'!$D:$D,'Products for female'!$M$1,'Order sheet gifts'!$F:$F,'Products for female'!$A6,'Order sheet gifts'!$J:$J,'Products for female'!I$1)</f>
        <v>0</v>
      </c>
      <c r="J6">
        <f>COUNTIFS('Order sheet gifts'!$D:$D,'Products for female'!$M$1,'Order sheet gifts'!$F:$F,'Products for female'!$A6,'Order sheet gifts'!$J:$J,'Products for female'!J$1)</f>
        <v>1</v>
      </c>
      <c r="K6">
        <f>COUNTIFS('Order sheet gifts'!$D:$D,'Products for female'!$M$1,'Order sheet gifts'!$F:$F,'Products for female'!$A6,'Order sheet gifts'!$J:$J,'Products for female'!K$1)</f>
        <v>0</v>
      </c>
    </row>
    <row r="7" spans="1:13" x14ac:dyDescent="0.25">
      <c r="A7" t="s">
        <v>71</v>
      </c>
      <c r="B7">
        <f>COUNTIFS('Order sheet gifts'!$D:$D,'Products for female'!$M$1,'Order sheet gifts'!$F:$F,'Products for female'!$A7,'Order sheet gifts'!$J:$J,'Products for female'!B$1)</f>
        <v>4</v>
      </c>
      <c r="C7">
        <f>COUNTIFS('Order sheet gifts'!$D:$D,'Products for female'!$M$1,'Order sheet gifts'!$F:$F,'Products for female'!$A7,'Order sheet gifts'!$J:$J,'Products for female'!C$1)</f>
        <v>2</v>
      </c>
      <c r="D7">
        <f>COUNTIFS('Order sheet gifts'!$D:$D,'Products for female'!$M$1,'Order sheet gifts'!$F:$F,'Products for female'!$A7,'Order sheet gifts'!$J:$J,'Products for female'!D$1)</f>
        <v>3</v>
      </c>
      <c r="E7">
        <f>COUNTIFS('Order sheet gifts'!$D:$D,'Products for female'!$M$1,'Order sheet gifts'!$F:$F,'Products for female'!$A7,'Order sheet gifts'!$J:$J,'Products for female'!E$1)</f>
        <v>3</v>
      </c>
      <c r="F7">
        <f>COUNTIFS('Order sheet gifts'!$D:$D,'Products for female'!$M$1,'Order sheet gifts'!$F:$F,'Products for female'!$A7,'Order sheet gifts'!$J:$J,'Products for female'!F$1)</f>
        <v>0</v>
      </c>
      <c r="G7">
        <f>COUNTIFS('Order sheet gifts'!$D:$D,'Products for female'!$M$1,'Order sheet gifts'!$F:$F,'Products for female'!$A7,'Order sheet gifts'!$J:$J,'Products for female'!G$1)</f>
        <v>1</v>
      </c>
      <c r="H7">
        <f>COUNTIFS('Order sheet gifts'!$D:$D,'Products for female'!$M$1,'Order sheet gifts'!$F:$F,'Products for female'!$A7,'Order sheet gifts'!$J:$J,'Products for female'!H$1)</f>
        <v>1</v>
      </c>
      <c r="I7">
        <f>COUNTIFS('Order sheet gifts'!$D:$D,'Products for female'!$M$1,'Order sheet gifts'!$F:$F,'Products for female'!$A7,'Order sheet gifts'!$J:$J,'Products for female'!I$1)</f>
        <v>3</v>
      </c>
      <c r="J7">
        <f>COUNTIFS('Order sheet gifts'!$D:$D,'Products for female'!$M$1,'Order sheet gifts'!$F:$F,'Products for female'!$A7,'Order sheet gifts'!$J:$J,'Products for female'!J$1)</f>
        <v>3</v>
      </c>
      <c r="K7">
        <f>COUNTIFS('Order sheet gifts'!$D:$D,'Products for female'!$M$1,'Order sheet gifts'!$F:$F,'Products for female'!$A7,'Order sheet gifts'!$J:$J,'Products for female'!K$1)</f>
        <v>1</v>
      </c>
    </row>
    <row r="8" spans="1:13" x14ac:dyDescent="0.25">
      <c r="A8" t="s">
        <v>117</v>
      </c>
      <c r="B8">
        <f>COUNTIFS('Order sheet gifts'!$D:$D,'Products for female'!$M$1,'Order sheet gifts'!$F:$F,'Products for female'!$A8,'Order sheet gifts'!$J:$J,'Products for female'!B$1)</f>
        <v>0</v>
      </c>
      <c r="C8">
        <f>COUNTIFS('Order sheet gifts'!$D:$D,'Products for female'!$M$1,'Order sheet gifts'!$F:$F,'Products for female'!$A8,'Order sheet gifts'!$J:$J,'Products for female'!C$1)</f>
        <v>2</v>
      </c>
      <c r="D8">
        <f>COUNTIFS('Order sheet gifts'!$D:$D,'Products for female'!$M$1,'Order sheet gifts'!$F:$F,'Products for female'!$A8,'Order sheet gifts'!$J:$J,'Products for female'!D$1)</f>
        <v>1</v>
      </c>
      <c r="E8">
        <f>COUNTIFS('Order sheet gifts'!$D:$D,'Products for female'!$M$1,'Order sheet gifts'!$F:$F,'Products for female'!$A8,'Order sheet gifts'!$J:$J,'Products for female'!E$1)</f>
        <v>1</v>
      </c>
      <c r="F8">
        <f>COUNTIFS('Order sheet gifts'!$D:$D,'Products for female'!$M$1,'Order sheet gifts'!$F:$F,'Products for female'!$A8,'Order sheet gifts'!$J:$J,'Products for female'!F$1)</f>
        <v>2</v>
      </c>
      <c r="G8">
        <f>COUNTIFS('Order sheet gifts'!$D:$D,'Products for female'!$M$1,'Order sheet gifts'!$F:$F,'Products for female'!$A8,'Order sheet gifts'!$J:$J,'Products for female'!G$1)</f>
        <v>2</v>
      </c>
      <c r="H8">
        <f>COUNTIFS('Order sheet gifts'!$D:$D,'Products for female'!$M$1,'Order sheet gifts'!$F:$F,'Products for female'!$A8,'Order sheet gifts'!$J:$J,'Products for female'!H$1)</f>
        <v>1</v>
      </c>
      <c r="I8">
        <f>COUNTIFS('Order sheet gifts'!$D:$D,'Products for female'!$M$1,'Order sheet gifts'!$F:$F,'Products for female'!$A8,'Order sheet gifts'!$J:$J,'Products for female'!I$1)</f>
        <v>1</v>
      </c>
      <c r="J8">
        <f>COUNTIFS('Order sheet gifts'!$D:$D,'Products for female'!$M$1,'Order sheet gifts'!$F:$F,'Products for female'!$A8,'Order sheet gifts'!$J:$J,'Products for female'!J$1)</f>
        <v>1</v>
      </c>
      <c r="K8">
        <f>COUNTIFS('Order sheet gifts'!$D:$D,'Products for female'!$M$1,'Order sheet gifts'!$F:$F,'Products for female'!$A8,'Order sheet gifts'!$J:$J,'Products for female'!K$1)</f>
        <v>0</v>
      </c>
    </row>
    <row r="9" spans="1:13" x14ac:dyDescent="0.25">
      <c r="A9" t="s">
        <v>68</v>
      </c>
      <c r="B9">
        <f>COUNTIFS('Order sheet gifts'!$D:$D,'Products for female'!$M$1,'Order sheet gifts'!$F:$F,'Products for female'!$A9,'Order sheet gifts'!$J:$J,'Products for female'!B$1)</f>
        <v>0</v>
      </c>
      <c r="C9">
        <f>COUNTIFS('Order sheet gifts'!$D:$D,'Products for female'!$M$1,'Order sheet gifts'!$F:$F,'Products for female'!$A9,'Order sheet gifts'!$J:$J,'Products for female'!C$1)</f>
        <v>0</v>
      </c>
      <c r="D9">
        <f>COUNTIFS('Order sheet gifts'!$D:$D,'Products for female'!$M$1,'Order sheet gifts'!$F:$F,'Products for female'!$A9,'Order sheet gifts'!$J:$J,'Products for female'!D$1)</f>
        <v>0</v>
      </c>
      <c r="E9">
        <f>COUNTIFS('Order sheet gifts'!$D:$D,'Products for female'!$M$1,'Order sheet gifts'!$F:$F,'Products for female'!$A9,'Order sheet gifts'!$J:$J,'Products for female'!E$1)</f>
        <v>0</v>
      </c>
      <c r="F9">
        <f>COUNTIFS('Order sheet gifts'!$D:$D,'Products for female'!$M$1,'Order sheet gifts'!$F:$F,'Products for female'!$A9,'Order sheet gifts'!$J:$J,'Products for female'!F$1)</f>
        <v>0</v>
      </c>
      <c r="G9">
        <f>COUNTIFS('Order sheet gifts'!$D:$D,'Products for female'!$M$1,'Order sheet gifts'!$F:$F,'Products for female'!$A9,'Order sheet gifts'!$J:$J,'Products for female'!G$1)</f>
        <v>0</v>
      </c>
      <c r="H9">
        <f>COUNTIFS('Order sheet gifts'!$D:$D,'Products for female'!$M$1,'Order sheet gifts'!$F:$F,'Products for female'!$A9,'Order sheet gifts'!$J:$J,'Products for female'!H$1)</f>
        <v>0</v>
      </c>
      <c r="I9">
        <f>COUNTIFS('Order sheet gifts'!$D:$D,'Products for female'!$M$1,'Order sheet gifts'!$F:$F,'Products for female'!$A9,'Order sheet gifts'!$J:$J,'Products for female'!I$1)</f>
        <v>0</v>
      </c>
      <c r="J9">
        <f>COUNTIFS('Order sheet gifts'!$D:$D,'Products for female'!$M$1,'Order sheet gifts'!$F:$F,'Products for female'!$A9,'Order sheet gifts'!$J:$J,'Products for female'!J$1)</f>
        <v>0</v>
      </c>
      <c r="K9">
        <f>COUNTIFS('Order sheet gifts'!$D:$D,'Products for female'!$M$1,'Order sheet gifts'!$F:$F,'Products for female'!$A9,'Order sheet gifts'!$J:$J,'Products for female'!K$1)</f>
        <v>0</v>
      </c>
    </row>
    <row r="10" spans="1:13" x14ac:dyDescent="0.25">
      <c r="A10" t="s">
        <v>31</v>
      </c>
      <c r="B10">
        <f>COUNTIFS('Order sheet gifts'!$D:$D,'Products for female'!$M$1,'Order sheet gifts'!$F:$F,'Products for female'!$A10,'Order sheet gifts'!$J:$J,'Products for female'!B$1)</f>
        <v>4</v>
      </c>
      <c r="C10">
        <f>COUNTIFS('Order sheet gifts'!$D:$D,'Products for female'!$M$1,'Order sheet gifts'!$F:$F,'Products for female'!$A10,'Order sheet gifts'!$J:$J,'Products for female'!C$1)</f>
        <v>1</v>
      </c>
      <c r="D10">
        <f>COUNTIFS('Order sheet gifts'!$D:$D,'Products for female'!$M$1,'Order sheet gifts'!$F:$F,'Products for female'!$A10,'Order sheet gifts'!$J:$J,'Products for female'!D$1)</f>
        <v>5</v>
      </c>
      <c r="E10">
        <f>COUNTIFS('Order sheet gifts'!$D:$D,'Products for female'!$M$1,'Order sheet gifts'!$F:$F,'Products for female'!$A10,'Order sheet gifts'!$J:$J,'Products for female'!E$1)</f>
        <v>3</v>
      </c>
      <c r="F10">
        <f>COUNTIFS('Order sheet gifts'!$D:$D,'Products for female'!$M$1,'Order sheet gifts'!$F:$F,'Products for female'!$A10,'Order sheet gifts'!$J:$J,'Products for female'!F$1)</f>
        <v>4</v>
      </c>
      <c r="G10">
        <f>COUNTIFS('Order sheet gifts'!$D:$D,'Products for female'!$M$1,'Order sheet gifts'!$F:$F,'Products for female'!$A10,'Order sheet gifts'!$J:$J,'Products for female'!G$1)</f>
        <v>4</v>
      </c>
      <c r="H10">
        <f>COUNTIFS('Order sheet gifts'!$D:$D,'Products for female'!$M$1,'Order sheet gifts'!$F:$F,'Products for female'!$A10,'Order sheet gifts'!$J:$J,'Products for female'!H$1)</f>
        <v>2</v>
      </c>
      <c r="I10">
        <f>COUNTIFS('Order sheet gifts'!$D:$D,'Products for female'!$M$1,'Order sheet gifts'!$F:$F,'Products for female'!$A10,'Order sheet gifts'!$J:$J,'Products for female'!I$1)</f>
        <v>1</v>
      </c>
      <c r="J10">
        <f>COUNTIFS('Order sheet gifts'!$D:$D,'Products for female'!$M$1,'Order sheet gifts'!$F:$F,'Products for female'!$A10,'Order sheet gifts'!$J:$J,'Products for female'!J$1)</f>
        <v>2</v>
      </c>
      <c r="K10">
        <f>COUNTIFS('Order sheet gifts'!$D:$D,'Products for female'!$M$1,'Order sheet gifts'!$F:$F,'Products for female'!$A10,'Order sheet gifts'!$J:$J,'Products for female'!K$1)</f>
        <v>1</v>
      </c>
    </row>
    <row r="11" spans="1:13" x14ac:dyDescent="0.25">
      <c r="A11" t="s">
        <v>247</v>
      </c>
      <c r="B11">
        <f>COUNTIFS('Order sheet gifts'!$D:$D,'Products for female'!$M$1,'Order sheet gifts'!$F:$F,'Products for female'!$A11,'Order sheet gifts'!$J:$J,'Products for female'!B$1)</f>
        <v>0</v>
      </c>
      <c r="C11">
        <f>COUNTIFS('Order sheet gifts'!$D:$D,'Products for female'!$M$1,'Order sheet gifts'!$F:$F,'Products for female'!$A11,'Order sheet gifts'!$J:$J,'Products for female'!C$1)</f>
        <v>0</v>
      </c>
      <c r="D11">
        <f>COUNTIFS('Order sheet gifts'!$D:$D,'Products for female'!$M$1,'Order sheet gifts'!$F:$F,'Products for female'!$A11,'Order sheet gifts'!$J:$J,'Products for female'!D$1)</f>
        <v>0</v>
      </c>
      <c r="E11">
        <f>COUNTIFS('Order sheet gifts'!$D:$D,'Products for female'!$M$1,'Order sheet gifts'!$F:$F,'Products for female'!$A11,'Order sheet gifts'!$J:$J,'Products for female'!E$1)</f>
        <v>0</v>
      </c>
      <c r="F11">
        <f>COUNTIFS('Order sheet gifts'!$D:$D,'Products for female'!$M$1,'Order sheet gifts'!$F:$F,'Products for female'!$A11,'Order sheet gifts'!$J:$J,'Products for female'!F$1)</f>
        <v>0</v>
      </c>
      <c r="G11">
        <f>COUNTIFS('Order sheet gifts'!$D:$D,'Products for female'!$M$1,'Order sheet gifts'!$F:$F,'Products for female'!$A11,'Order sheet gifts'!$J:$J,'Products for female'!G$1)</f>
        <v>0</v>
      </c>
      <c r="H11">
        <f>COUNTIFS('Order sheet gifts'!$D:$D,'Products for female'!$M$1,'Order sheet gifts'!$F:$F,'Products for female'!$A11,'Order sheet gifts'!$J:$J,'Products for female'!H$1)</f>
        <v>0</v>
      </c>
      <c r="I11">
        <f>COUNTIFS('Order sheet gifts'!$D:$D,'Products for female'!$M$1,'Order sheet gifts'!$F:$F,'Products for female'!$A11,'Order sheet gifts'!$J:$J,'Products for female'!I$1)</f>
        <v>0</v>
      </c>
      <c r="J11">
        <f>COUNTIFS('Order sheet gifts'!$D:$D,'Products for female'!$M$1,'Order sheet gifts'!$F:$F,'Products for female'!$A11,'Order sheet gifts'!$J:$J,'Products for female'!J$1)</f>
        <v>0</v>
      </c>
      <c r="K11">
        <f>COUNTIFS('Order sheet gifts'!$D:$D,'Products for female'!$M$1,'Order sheet gifts'!$F:$F,'Products for female'!$A11,'Order sheet gifts'!$J:$J,'Products for female'!K$1)</f>
        <v>0</v>
      </c>
    </row>
    <row r="12" spans="1:13" x14ac:dyDescent="0.25">
      <c r="A12" t="s">
        <v>97</v>
      </c>
      <c r="B12">
        <f>COUNTIFS('Order sheet gifts'!$D:$D,'Products for female'!$M$1,'Order sheet gifts'!$F:$F,'Products for female'!$A12,'Order sheet gifts'!$J:$J,'Products for female'!B$1)</f>
        <v>0</v>
      </c>
      <c r="C12">
        <f>COUNTIFS('Order sheet gifts'!$D:$D,'Products for female'!$M$1,'Order sheet gifts'!$F:$F,'Products for female'!$A12,'Order sheet gifts'!$J:$J,'Products for female'!C$1)</f>
        <v>0</v>
      </c>
      <c r="D12">
        <f>COUNTIFS('Order sheet gifts'!$D:$D,'Products for female'!$M$1,'Order sheet gifts'!$F:$F,'Products for female'!$A12,'Order sheet gifts'!$J:$J,'Products for female'!D$1)</f>
        <v>1</v>
      </c>
      <c r="E12">
        <f>COUNTIFS('Order sheet gifts'!$D:$D,'Products for female'!$M$1,'Order sheet gifts'!$F:$F,'Products for female'!$A12,'Order sheet gifts'!$J:$J,'Products for female'!E$1)</f>
        <v>0</v>
      </c>
      <c r="F12">
        <f>COUNTIFS('Order sheet gifts'!$D:$D,'Products for female'!$M$1,'Order sheet gifts'!$F:$F,'Products for female'!$A12,'Order sheet gifts'!$J:$J,'Products for female'!F$1)</f>
        <v>2</v>
      </c>
      <c r="G12">
        <f>COUNTIFS('Order sheet gifts'!$D:$D,'Products for female'!$M$1,'Order sheet gifts'!$F:$F,'Products for female'!$A12,'Order sheet gifts'!$J:$J,'Products for female'!G$1)</f>
        <v>0</v>
      </c>
      <c r="H12">
        <f>COUNTIFS('Order sheet gifts'!$D:$D,'Products for female'!$M$1,'Order sheet gifts'!$F:$F,'Products for female'!$A12,'Order sheet gifts'!$J:$J,'Products for female'!H$1)</f>
        <v>0</v>
      </c>
      <c r="I12">
        <f>COUNTIFS('Order sheet gifts'!$D:$D,'Products for female'!$M$1,'Order sheet gifts'!$F:$F,'Products for female'!$A12,'Order sheet gifts'!$J:$J,'Products for female'!I$1)</f>
        <v>2</v>
      </c>
      <c r="J12">
        <f>COUNTIFS('Order sheet gifts'!$D:$D,'Products for female'!$M$1,'Order sheet gifts'!$F:$F,'Products for female'!$A12,'Order sheet gifts'!$J:$J,'Products for female'!J$1)</f>
        <v>0</v>
      </c>
      <c r="K12">
        <f>COUNTIFS('Order sheet gifts'!$D:$D,'Products for female'!$M$1,'Order sheet gifts'!$F:$F,'Products for female'!$A12,'Order sheet gifts'!$J:$J,'Products for female'!K$1)</f>
        <v>0</v>
      </c>
    </row>
    <row r="13" spans="1:13" x14ac:dyDescent="0.25">
      <c r="A13" t="s">
        <v>120</v>
      </c>
      <c r="B13">
        <f>COUNTIFS('Order sheet gifts'!$D:$D,'Products for female'!$M$1,'Order sheet gifts'!$F:$F,'Products for female'!$A13,'Order sheet gifts'!$J:$J,'Products for female'!B$1)</f>
        <v>2</v>
      </c>
      <c r="C13">
        <f>COUNTIFS('Order sheet gifts'!$D:$D,'Products for female'!$M$1,'Order sheet gifts'!$F:$F,'Products for female'!$A13,'Order sheet gifts'!$J:$J,'Products for female'!C$1)</f>
        <v>0</v>
      </c>
      <c r="D13">
        <f>COUNTIFS('Order sheet gifts'!$D:$D,'Products for female'!$M$1,'Order sheet gifts'!$F:$F,'Products for female'!$A13,'Order sheet gifts'!$J:$J,'Products for female'!D$1)</f>
        <v>0</v>
      </c>
      <c r="E13">
        <f>COUNTIFS('Order sheet gifts'!$D:$D,'Products for female'!$M$1,'Order sheet gifts'!$F:$F,'Products for female'!$A13,'Order sheet gifts'!$J:$J,'Products for female'!E$1)</f>
        <v>1</v>
      </c>
      <c r="F13">
        <f>COUNTIFS('Order sheet gifts'!$D:$D,'Products for female'!$M$1,'Order sheet gifts'!$F:$F,'Products for female'!$A13,'Order sheet gifts'!$J:$J,'Products for female'!F$1)</f>
        <v>1</v>
      </c>
      <c r="G13">
        <f>COUNTIFS('Order sheet gifts'!$D:$D,'Products for female'!$M$1,'Order sheet gifts'!$F:$F,'Products for female'!$A13,'Order sheet gifts'!$J:$J,'Products for female'!G$1)</f>
        <v>0</v>
      </c>
      <c r="H13">
        <f>COUNTIFS('Order sheet gifts'!$D:$D,'Products for female'!$M$1,'Order sheet gifts'!$F:$F,'Products for female'!$A13,'Order sheet gifts'!$J:$J,'Products for female'!H$1)</f>
        <v>0</v>
      </c>
      <c r="I13">
        <f>COUNTIFS('Order sheet gifts'!$D:$D,'Products for female'!$M$1,'Order sheet gifts'!$F:$F,'Products for female'!$A13,'Order sheet gifts'!$J:$J,'Products for female'!I$1)</f>
        <v>1</v>
      </c>
      <c r="J13">
        <f>COUNTIFS('Order sheet gifts'!$D:$D,'Products for female'!$M$1,'Order sheet gifts'!$F:$F,'Products for female'!$A13,'Order sheet gifts'!$J:$J,'Products for female'!J$1)</f>
        <v>0</v>
      </c>
      <c r="K13">
        <f>COUNTIFS('Order sheet gifts'!$D:$D,'Products for female'!$M$1,'Order sheet gifts'!$F:$F,'Products for female'!$A13,'Order sheet gifts'!$J:$J,'Products for female'!K$1)</f>
        <v>1</v>
      </c>
    </row>
    <row r="14" spans="1:13" x14ac:dyDescent="0.25">
      <c r="A14" t="s">
        <v>175</v>
      </c>
      <c r="B14">
        <f>COUNTIFS('Order sheet gifts'!$D:$D,'Products for female'!$M$1,'Order sheet gifts'!$F:$F,'Products for female'!$A14,'Order sheet gifts'!$J:$J,'Products for female'!B$1)</f>
        <v>1</v>
      </c>
      <c r="C14">
        <f>COUNTIFS('Order sheet gifts'!$D:$D,'Products for female'!$M$1,'Order sheet gifts'!$F:$F,'Products for female'!$A14,'Order sheet gifts'!$J:$J,'Products for female'!C$1)</f>
        <v>1</v>
      </c>
      <c r="D14">
        <f>COUNTIFS('Order sheet gifts'!$D:$D,'Products for female'!$M$1,'Order sheet gifts'!$F:$F,'Products for female'!$A14,'Order sheet gifts'!$J:$J,'Products for female'!D$1)</f>
        <v>0</v>
      </c>
      <c r="E14">
        <f>COUNTIFS('Order sheet gifts'!$D:$D,'Products for female'!$M$1,'Order sheet gifts'!$F:$F,'Products for female'!$A14,'Order sheet gifts'!$J:$J,'Products for female'!E$1)</f>
        <v>1</v>
      </c>
      <c r="F14">
        <f>COUNTIFS('Order sheet gifts'!$D:$D,'Products for female'!$M$1,'Order sheet gifts'!$F:$F,'Products for female'!$A14,'Order sheet gifts'!$J:$J,'Products for female'!F$1)</f>
        <v>1</v>
      </c>
      <c r="G14">
        <f>COUNTIFS('Order sheet gifts'!$D:$D,'Products for female'!$M$1,'Order sheet gifts'!$F:$F,'Products for female'!$A14,'Order sheet gifts'!$J:$J,'Products for female'!G$1)</f>
        <v>1</v>
      </c>
      <c r="H14">
        <f>COUNTIFS('Order sheet gifts'!$D:$D,'Products for female'!$M$1,'Order sheet gifts'!$F:$F,'Products for female'!$A14,'Order sheet gifts'!$J:$J,'Products for female'!H$1)</f>
        <v>0</v>
      </c>
      <c r="I14">
        <f>COUNTIFS('Order sheet gifts'!$D:$D,'Products for female'!$M$1,'Order sheet gifts'!$F:$F,'Products for female'!$A14,'Order sheet gifts'!$J:$J,'Products for female'!I$1)</f>
        <v>0</v>
      </c>
      <c r="J14">
        <f>COUNTIFS('Order sheet gifts'!$D:$D,'Products for female'!$M$1,'Order sheet gifts'!$F:$F,'Products for female'!$A14,'Order sheet gifts'!$J:$J,'Products for female'!J$1)</f>
        <v>0</v>
      </c>
      <c r="K14">
        <f>COUNTIFS('Order sheet gifts'!$D:$D,'Products for female'!$M$1,'Order sheet gifts'!$F:$F,'Products for female'!$A14,'Order sheet gifts'!$J:$J,'Products for female'!K$1)</f>
        <v>0</v>
      </c>
    </row>
    <row r="15" spans="1:13" x14ac:dyDescent="0.25">
      <c r="A15" t="s">
        <v>94</v>
      </c>
      <c r="B15">
        <f>COUNTIFS('Order sheet gifts'!$D:$D,'Products for female'!$M$1,'Order sheet gifts'!$F:$F,'Products for female'!$A15,'Order sheet gifts'!$J:$J,'Products for female'!B$1)</f>
        <v>0</v>
      </c>
      <c r="C15">
        <f>COUNTIFS('Order sheet gifts'!$D:$D,'Products for female'!$M$1,'Order sheet gifts'!$F:$F,'Products for female'!$A15,'Order sheet gifts'!$J:$J,'Products for female'!C$1)</f>
        <v>2</v>
      </c>
      <c r="D15">
        <f>COUNTIFS('Order sheet gifts'!$D:$D,'Products for female'!$M$1,'Order sheet gifts'!$F:$F,'Products for female'!$A15,'Order sheet gifts'!$J:$J,'Products for female'!D$1)</f>
        <v>0</v>
      </c>
      <c r="E15">
        <f>COUNTIFS('Order sheet gifts'!$D:$D,'Products for female'!$M$1,'Order sheet gifts'!$F:$F,'Products for female'!$A15,'Order sheet gifts'!$J:$J,'Products for female'!E$1)</f>
        <v>0</v>
      </c>
      <c r="F15">
        <f>COUNTIFS('Order sheet gifts'!$D:$D,'Products for female'!$M$1,'Order sheet gifts'!$F:$F,'Products for female'!$A15,'Order sheet gifts'!$J:$J,'Products for female'!F$1)</f>
        <v>0</v>
      </c>
      <c r="G15">
        <f>COUNTIFS('Order sheet gifts'!$D:$D,'Products for female'!$M$1,'Order sheet gifts'!$F:$F,'Products for female'!$A15,'Order sheet gifts'!$J:$J,'Products for female'!G$1)</f>
        <v>3</v>
      </c>
      <c r="H15">
        <f>COUNTIFS('Order sheet gifts'!$D:$D,'Products for female'!$M$1,'Order sheet gifts'!$F:$F,'Products for female'!$A15,'Order sheet gifts'!$J:$J,'Products for female'!H$1)</f>
        <v>0</v>
      </c>
      <c r="I15">
        <f>COUNTIFS('Order sheet gifts'!$D:$D,'Products for female'!$M$1,'Order sheet gifts'!$F:$F,'Products for female'!$A15,'Order sheet gifts'!$J:$J,'Products for female'!I$1)</f>
        <v>0</v>
      </c>
      <c r="J15">
        <f>COUNTIFS('Order sheet gifts'!$D:$D,'Products for female'!$M$1,'Order sheet gifts'!$F:$F,'Products for female'!$A15,'Order sheet gifts'!$J:$J,'Products for female'!J$1)</f>
        <v>1</v>
      </c>
      <c r="K15">
        <f>COUNTIFS('Order sheet gifts'!$D:$D,'Products for female'!$M$1,'Order sheet gifts'!$F:$F,'Products for female'!$A15,'Order sheet gifts'!$J:$J,'Products for female'!K$1)</f>
        <v>0</v>
      </c>
    </row>
    <row r="16" spans="1:13" x14ac:dyDescent="0.25">
      <c r="A16" t="s">
        <v>91</v>
      </c>
      <c r="B16">
        <f>COUNTIFS('Order sheet gifts'!$D:$D,'Products for female'!$M$1,'Order sheet gifts'!$F:$F,'Products for female'!$A16,'Order sheet gifts'!$J:$J,'Products for female'!B$1)</f>
        <v>1</v>
      </c>
      <c r="C16">
        <f>COUNTIFS('Order sheet gifts'!$D:$D,'Products for female'!$M$1,'Order sheet gifts'!$F:$F,'Products for female'!$A16,'Order sheet gifts'!$J:$J,'Products for female'!C$1)</f>
        <v>2</v>
      </c>
      <c r="D16">
        <f>COUNTIFS('Order sheet gifts'!$D:$D,'Products for female'!$M$1,'Order sheet gifts'!$F:$F,'Products for female'!$A16,'Order sheet gifts'!$J:$J,'Products for female'!D$1)</f>
        <v>1</v>
      </c>
      <c r="E16">
        <f>COUNTIFS('Order sheet gifts'!$D:$D,'Products for female'!$M$1,'Order sheet gifts'!$F:$F,'Products for female'!$A16,'Order sheet gifts'!$J:$J,'Products for female'!E$1)</f>
        <v>0</v>
      </c>
      <c r="F16">
        <f>COUNTIFS('Order sheet gifts'!$D:$D,'Products for female'!$M$1,'Order sheet gifts'!$F:$F,'Products for female'!$A16,'Order sheet gifts'!$J:$J,'Products for female'!F$1)</f>
        <v>0</v>
      </c>
      <c r="G16">
        <f>COUNTIFS('Order sheet gifts'!$D:$D,'Products for female'!$M$1,'Order sheet gifts'!$F:$F,'Products for female'!$A16,'Order sheet gifts'!$J:$J,'Products for female'!G$1)</f>
        <v>1</v>
      </c>
      <c r="H16">
        <f>COUNTIFS('Order sheet gifts'!$D:$D,'Products for female'!$M$1,'Order sheet gifts'!$F:$F,'Products for female'!$A16,'Order sheet gifts'!$J:$J,'Products for female'!H$1)</f>
        <v>1</v>
      </c>
      <c r="I16">
        <f>COUNTIFS('Order sheet gifts'!$D:$D,'Products for female'!$M$1,'Order sheet gifts'!$F:$F,'Products for female'!$A16,'Order sheet gifts'!$J:$J,'Products for female'!I$1)</f>
        <v>0</v>
      </c>
      <c r="J16">
        <f>COUNTIFS('Order sheet gifts'!$D:$D,'Products for female'!$M$1,'Order sheet gifts'!$F:$F,'Products for female'!$A16,'Order sheet gifts'!$J:$J,'Products for female'!J$1)</f>
        <v>0</v>
      </c>
      <c r="K16">
        <f>COUNTIFS('Order sheet gifts'!$D:$D,'Products for female'!$M$1,'Order sheet gifts'!$F:$F,'Products for female'!$A16,'Order sheet gifts'!$J:$J,'Products for female'!K$1)</f>
        <v>1</v>
      </c>
    </row>
    <row r="17" spans="1:11" x14ac:dyDescent="0.25">
      <c r="A17" t="s">
        <v>114</v>
      </c>
      <c r="B17">
        <f>COUNTIFS('Order sheet gifts'!$D:$D,'Products for female'!$M$1,'Order sheet gifts'!$F:$F,'Products for female'!$A17,'Order sheet gifts'!$J:$J,'Products for female'!B$1)</f>
        <v>1</v>
      </c>
      <c r="C17">
        <f>COUNTIFS('Order sheet gifts'!$D:$D,'Products for female'!$M$1,'Order sheet gifts'!$F:$F,'Products for female'!$A17,'Order sheet gifts'!$J:$J,'Products for female'!C$1)</f>
        <v>3</v>
      </c>
      <c r="D17">
        <f>COUNTIFS('Order sheet gifts'!$D:$D,'Products for female'!$M$1,'Order sheet gifts'!$F:$F,'Products for female'!$A17,'Order sheet gifts'!$J:$J,'Products for female'!D$1)</f>
        <v>1</v>
      </c>
      <c r="E17">
        <f>COUNTIFS('Order sheet gifts'!$D:$D,'Products for female'!$M$1,'Order sheet gifts'!$F:$F,'Products for female'!$A17,'Order sheet gifts'!$J:$J,'Products for female'!E$1)</f>
        <v>0</v>
      </c>
      <c r="F17">
        <f>COUNTIFS('Order sheet gifts'!$D:$D,'Products for female'!$M$1,'Order sheet gifts'!$F:$F,'Products for female'!$A17,'Order sheet gifts'!$J:$J,'Products for female'!F$1)</f>
        <v>0</v>
      </c>
      <c r="G17">
        <f>COUNTIFS('Order sheet gifts'!$D:$D,'Products for female'!$M$1,'Order sheet gifts'!$F:$F,'Products for female'!$A17,'Order sheet gifts'!$J:$J,'Products for female'!G$1)</f>
        <v>0</v>
      </c>
      <c r="H17">
        <f>COUNTIFS('Order sheet gifts'!$D:$D,'Products for female'!$M$1,'Order sheet gifts'!$F:$F,'Products for female'!$A17,'Order sheet gifts'!$J:$J,'Products for female'!H$1)</f>
        <v>3</v>
      </c>
      <c r="I17">
        <f>COUNTIFS('Order sheet gifts'!$D:$D,'Products for female'!$M$1,'Order sheet gifts'!$F:$F,'Products for female'!$A17,'Order sheet gifts'!$J:$J,'Products for female'!I$1)</f>
        <v>4</v>
      </c>
      <c r="J17">
        <f>COUNTIFS('Order sheet gifts'!$D:$D,'Products for female'!$M$1,'Order sheet gifts'!$F:$F,'Products for female'!$A17,'Order sheet gifts'!$J:$J,'Products for female'!J$1)</f>
        <v>0</v>
      </c>
      <c r="K17">
        <f>COUNTIFS('Order sheet gifts'!$D:$D,'Products for female'!$M$1,'Order sheet gifts'!$F:$F,'Products for female'!$A17,'Order sheet gifts'!$J:$J,'Products for female'!K$1)</f>
        <v>3</v>
      </c>
    </row>
    <row r="18" spans="1:11" x14ac:dyDescent="0.25">
      <c r="A18" t="s">
        <v>206</v>
      </c>
      <c r="B18">
        <f>COUNTIFS('Order sheet gifts'!$D:$D,'Products for female'!$M$1,'Order sheet gifts'!$F:$F,'Products for female'!$A18,'Order sheet gifts'!$J:$J,'Products for female'!B$1)</f>
        <v>0</v>
      </c>
      <c r="C18">
        <f>COUNTIFS('Order sheet gifts'!$D:$D,'Products for female'!$M$1,'Order sheet gifts'!$F:$F,'Products for female'!$A18,'Order sheet gifts'!$J:$J,'Products for female'!C$1)</f>
        <v>3</v>
      </c>
      <c r="D18">
        <f>COUNTIFS('Order sheet gifts'!$D:$D,'Products for female'!$M$1,'Order sheet gifts'!$F:$F,'Products for female'!$A18,'Order sheet gifts'!$J:$J,'Products for female'!D$1)</f>
        <v>2</v>
      </c>
      <c r="E18">
        <f>COUNTIFS('Order sheet gifts'!$D:$D,'Products for female'!$M$1,'Order sheet gifts'!$F:$F,'Products for female'!$A18,'Order sheet gifts'!$J:$J,'Products for female'!E$1)</f>
        <v>1</v>
      </c>
      <c r="F18">
        <f>COUNTIFS('Order sheet gifts'!$D:$D,'Products for female'!$M$1,'Order sheet gifts'!$F:$F,'Products for female'!$A18,'Order sheet gifts'!$J:$J,'Products for female'!F$1)</f>
        <v>1</v>
      </c>
      <c r="G18">
        <f>COUNTIFS('Order sheet gifts'!$D:$D,'Products for female'!$M$1,'Order sheet gifts'!$F:$F,'Products for female'!$A18,'Order sheet gifts'!$J:$J,'Products for female'!G$1)</f>
        <v>2</v>
      </c>
      <c r="H18">
        <f>COUNTIFS('Order sheet gifts'!$D:$D,'Products for female'!$M$1,'Order sheet gifts'!$F:$F,'Products for female'!$A18,'Order sheet gifts'!$J:$J,'Products for female'!H$1)</f>
        <v>0</v>
      </c>
      <c r="I18">
        <f>COUNTIFS('Order sheet gifts'!$D:$D,'Products for female'!$M$1,'Order sheet gifts'!$F:$F,'Products for female'!$A18,'Order sheet gifts'!$J:$J,'Products for female'!I$1)</f>
        <v>0</v>
      </c>
      <c r="J18">
        <f>COUNTIFS('Order sheet gifts'!$D:$D,'Products for female'!$M$1,'Order sheet gifts'!$F:$F,'Products for female'!$A18,'Order sheet gifts'!$J:$J,'Products for female'!J$1)</f>
        <v>1</v>
      </c>
      <c r="K18">
        <f>COUNTIFS('Order sheet gifts'!$D:$D,'Products for female'!$M$1,'Order sheet gifts'!$F:$F,'Products for female'!$A18,'Order sheet gifts'!$J:$J,'Products for female'!K$1)</f>
        <v>1</v>
      </c>
    </row>
    <row r="19" spans="1:11" x14ac:dyDescent="0.25">
      <c r="A19" t="s">
        <v>109</v>
      </c>
      <c r="B19">
        <f>COUNTIFS('Order sheet gifts'!$D:$D,'Products for female'!$M$1,'Order sheet gifts'!$F:$F,'Products for female'!$A19,'Order sheet gifts'!$J:$J,'Products for female'!B$1)</f>
        <v>1</v>
      </c>
      <c r="C19">
        <f>COUNTIFS('Order sheet gifts'!$D:$D,'Products for female'!$M$1,'Order sheet gifts'!$F:$F,'Products for female'!$A19,'Order sheet gifts'!$J:$J,'Products for female'!C$1)</f>
        <v>1</v>
      </c>
      <c r="D19">
        <f>COUNTIFS('Order sheet gifts'!$D:$D,'Products for female'!$M$1,'Order sheet gifts'!$F:$F,'Products for female'!$A19,'Order sheet gifts'!$J:$J,'Products for female'!D$1)</f>
        <v>4</v>
      </c>
      <c r="E19">
        <f>COUNTIFS('Order sheet gifts'!$D:$D,'Products for female'!$M$1,'Order sheet gifts'!$F:$F,'Products for female'!$A19,'Order sheet gifts'!$J:$J,'Products for female'!E$1)</f>
        <v>1</v>
      </c>
      <c r="F19">
        <f>COUNTIFS('Order sheet gifts'!$D:$D,'Products for female'!$M$1,'Order sheet gifts'!$F:$F,'Products for female'!$A19,'Order sheet gifts'!$J:$J,'Products for female'!F$1)</f>
        <v>1</v>
      </c>
      <c r="G19">
        <f>COUNTIFS('Order sheet gifts'!$D:$D,'Products for female'!$M$1,'Order sheet gifts'!$F:$F,'Products for female'!$A19,'Order sheet gifts'!$J:$J,'Products for female'!G$1)</f>
        <v>0</v>
      </c>
      <c r="H19">
        <f>COUNTIFS('Order sheet gifts'!$D:$D,'Products for female'!$M$1,'Order sheet gifts'!$F:$F,'Products for female'!$A19,'Order sheet gifts'!$J:$J,'Products for female'!H$1)</f>
        <v>2</v>
      </c>
      <c r="I19">
        <f>COUNTIFS('Order sheet gifts'!$D:$D,'Products for female'!$M$1,'Order sheet gifts'!$F:$F,'Products for female'!$A19,'Order sheet gifts'!$J:$J,'Products for female'!I$1)</f>
        <v>1</v>
      </c>
      <c r="J19">
        <f>COUNTIFS('Order sheet gifts'!$D:$D,'Products for female'!$M$1,'Order sheet gifts'!$F:$F,'Products for female'!$A19,'Order sheet gifts'!$J:$J,'Products for female'!J$1)</f>
        <v>1</v>
      </c>
      <c r="K19">
        <f>COUNTIFS('Order sheet gifts'!$D:$D,'Products for female'!$M$1,'Order sheet gifts'!$F:$F,'Products for female'!$A19,'Order sheet gifts'!$J:$J,'Products for female'!K$1)</f>
        <v>0</v>
      </c>
    </row>
    <row r="20" spans="1:11" x14ac:dyDescent="0.25">
      <c r="A20" t="s">
        <v>53</v>
      </c>
      <c r="B20">
        <f>COUNTIFS('Order sheet gifts'!$D:$D,'Products for female'!$M$1,'Order sheet gifts'!$F:$F,'Products for female'!$A20,'Order sheet gifts'!$J:$J,'Products for female'!B$1)</f>
        <v>2</v>
      </c>
      <c r="C20">
        <f>COUNTIFS('Order sheet gifts'!$D:$D,'Products for female'!$M$1,'Order sheet gifts'!$F:$F,'Products for female'!$A20,'Order sheet gifts'!$J:$J,'Products for female'!C$1)</f>
        <v>1</v>
      </c>
      <c r="D20">
        <f>COUNTIFS('Order sheet gifts'!$D:$D,'Products for female'!$M$1,'Order sheet gifts'!$F:$F,'Products for female'!$A20,'Order sheet gifts'!$J:$J,'Products for female'!D$1)</f>
        <v>0</v>
      </c>
      <c r="E20">
        <f>COUNTIFS('Order sheet gifts'!$D:$D,'Products for female'!$M$1,'Order sheet gifts'!$F:$F,'Products for female'!$A20,'Order sheet gifts'!$J:$J,'Products for female'!E$1)</f>
        <v>2</v>
      </c>
      <c r="F20">
        <f>COUNTIFS('Order sheet gifts'!$D:$D,'Products for female'!$M$1,'Order sheet gifts'!$F:$F,'Products for female'!$A20,'Order sheet gifts'!$J:$J,'Products for female'!F$1)</f>
        <v>0</v>
      </c>
      <c r="G20">
        <f>COUNTIFS('Order sheet gifts'!$D:$D,'Products for female'!$M$1,'Order sheet gifts'!$F:$F,'Products for female'!$A20,'Order sheet gifts'!$J:$J,'Products for female'!G$1)</f>
        <v>1</v>
      </c>
      <c r="H20">
        <f>COUNTIFS('Order sheet gifts'!$D:$D,'Products for female'!$M$1,'Order sheet gifts'!$F:$F,'Products for female'!$A20,'Order sheet gifts'!$J:$J,'Products for female'!H$1)</f>
        <v>1</v>
      </c>
      <c r="I20">
        <f>COUNTIFS('Order sheet gifts'!$D:$D,'Products for female'!$M$1,'Order sheet gifts'!$F:$F,'Products for female'!$A20,'Order sheet gifts'!$J:$J,'Products for female'!I$1)</f>
        <v>1</v>
      </c>
      <c r="J20">
        <f>COUNTIFS('Order sheet gifts'!$D:$D,'Products for female'!$M$1,'Order sheet gifts'!$F:$F,'Products for female'!$A20,'Order sheet gifts'!$J:$J,'Products for female'!J$1)</f>
        <v>1</v>
      </c>
      <c r="K20">
        <f>COUNTIFS('Order sheet gifts'!$D:$D,'Products for female'!$M$1,'Order sheet gifts'!$F:$F,'Products for female'!$A20,'Order sheet gifts'!$J:$J,'Products for female'!K$1)</f>
        <v>0</v>
      </c>
    </row>
    <row r="21" spans="1:11" x14ac:dyDescent="0.25">
      <c r="A21" t="s">
        <v>45</v>
      </c>
      <c r="B21">
        <f>COUNTIFS('Order sheet gifts'!$D:$D,'Products for female'!$M$1,'Order sheet gifts'!$F:$F,'Products for female'!$A21,'Order sheet gifts'!$J:$J,'Products for female'!B$1)</f>
        <v>1</v>
      </c>
      <c r="C21">
        <f>COUNTIFS('Order sheet gifts'!$D:$D,'Products for female'!$M$1,'Order sheet gifts'!$F:$F,'Products for female'!$A21,'Order sheet gifts'!$J:$J,'Products for female'!C$1)</f>
        <v>1</v>
      </c>
      <c r="D21">
        <f>COUNTIFS('Order sheet gifts'!$D:$D,'Products for female'!$M$1,'Order sheet gifts'!$F:$F,'Products for female'!$A21,'Order sheet gifts'!$J:$J,'Products for female'!D$1)</f>
        <v>0</v>
      </c>
      <c r="E21">
        <f>COUNTIFS('Order sheet gifts'!$D:$D,'Products for female'!$M$1,'Order sheet gifts'!$F:$F,'Products for female'!$A21,'Order sheet gifts'!$J:$J,'Products for female'!E$1)</f>
        <v>2</v>
      </c>
      <c r="F21">
        <f>COUNTIFS('Order sheet gifts'!$D:$D,'Products for female'!$M$1,'Order sheet gifts'!$F:$F,'Products for female'!$A21,'Order sheet gifts'!$J:$J,'Products for female'!F$1)</f>
        <v>0</v>
      </c>
      <c r="G21">
        <f>COUNTIFS('Order sheet gifts'!$D:$D,'Products for female'!$M$1,'Order sheet gifts'!$F:$F,'Products for female'!$A21,'Order sheet gifts'!$J:$J,'Products for female'!G$1)</f>
        <v>3</v>
      </c>
      <c r="H21">
        <f>COUNTIFS('Order sheet gifts'!$D:$D,'Products for female'!$M$1,'Order sheet gifts'!$F:$F,'Products for female'!$A21,'Order sheet gifts'!$J:$J,'Products for female'!H$1)</f>
        <v>0</v>
      </c>
      <c r="I21">
        <f>COUNTIFS('Order sheet gifts'!$D:$D,'Products for female'!$M$1,'Order sheet gifts'!$F:$F,'Products for female'!$A21,'Order sheet gifts'!$J:$J,'Products for female'!I$1)</f>
        <v>0</v>
      </c>
      <c r="J21">
        <f>COUNTIFS('Order sheet gifts'!$D:$D,'Products for female'!$M$1,'Order sheet gifts'!$F:$F,'Products for female'!$A21,'Order sheet gifts'!$J:$J,'Products for female'!J$1)</f>
        <v>2</v>
      </c>
      <c r="K21">
        <f>COUNTIFS('Order sheet gifts'!$D:$D,'Products for female'!$M$1,'Order sheet gifts'!$F:$F,'Products for female'!$A21,'Order sheet gifts'!$J:$J,'Products for female'!K$1)</f>
        <v>1</v>
      </c>
    </row>
    <row r="22" spans="1:11" x14ac:dyDescent="0.25">
      <c r="A22" t="s">
        <v>214</v>
      </c>
      <c r="B22">
        <f>COUNTIFS('Order sheet gifts'!$D:$D,'Products for female'!$M$1,'Order sheet gifts'!$F:$F,'Products for female'!$A22,'Order sheet gifts'!$J:$J,'Products for female'!B$1)</f>
        <v>1</v>
      </c>
      <c r="C22">
        <f>COUNTIFS('Order sheet gifts'!$D:$D,'Products for female'!$M$1,'Order sheet gifts'!$F:$F,'Products for female'!$A22,'Order sheet gifts'!$J:$J,'Products for female'!C$1)</f>
        <v>0</v>
      </c>
      <c r="D22">
        <f>COUNTIFS('Order sheet gifts'!$D:$D,'Products for female'!$M$1,'Order sheet gifts'!$F:$F,'Products for female'!$A22,'Order sheet gifts'!$J:$J,'Products for female'!D$1)</f>
        <v>0</v>
      </c>
      <c r="E22">
        <f>COUNTIFS('Order sheet gifts'!$D:$D,'Products for female'!$M$1,'Order sheet gifts'!$F:$F,'Products for female'!$A22,'Order sheet gifts'!$J:$J,'Products for female'!E$1)</f>
        <v>0</v>
      </c>
      <c r="F22">
        <f>COUNTIFS('Order sheet gifts'!$D:$D,'Products for female'!$M$1,'Order sheet gifts'!$F:$F,'Products for female'!$A22,'Order sheet gifts'!$J:$J,'Products for female'!F$1)</f>
        <v>0</v>
      </c>
      <c r="G22">
        <f>COUNTIFS('Order sheet gifts'!$D:$D,'Products for female'!$M$1,'Order sheet gifts'!$F:$F,'Products for female'!$A22,'Order sheet gifts'!$J:$J,'Products for female'!G$1)</f>
        <v>0</v>
      </c>
      <c r="H22">
        <f>COUNTIFS('Order sheet gifts'!$D:$D,'Products for female'!$M$1,'Order sheet gifts'!$F:$F,'Products for female'!$A22,'Order sheet gifts'!$J:$J,'Products for female'!H$1)</f>
        <v>0</v>
      </c>
      <c r="I22">
        <f>COUNTIFS('Order sheet gifts'!$D:$D,'Products for female'!$M$1,'Order sheet gifts'!$F:$F,'Products for female'!$A22,'Order sheet gifts'!$J:$J,'Products for female'!I$1)</f>
        <v>0</v>
      </c>
      <c r="J22">
        <f>COUNTIFS('Order sheet gifts'!$D:$D,'Products for female'!$M$1,'Order sheet gifts'!$F:$F,'Products for female'!$A22,'Order sheet gifts'!$J:$J,'Products for female'!J$1)</f>
        <v>0</v>
      </c>
      <c r="K22">
        <f>COUNTIFS('Order sheet gifts'!$D:$D,'Products for female'!$M$1,'Order sheet gifts'!$F:$F,'Products for female'!$A22,'Order sheet gifts'!$J:$J,'Products for female'!K$1)</f>
        <v>1</v>
      </c>
    </row>
    <row r="23" spans="1:11" x14ac:dyDescent="0.25">
      <c r="A23" t="s">
        <v>86</v>
      </c>
      <c r="B23">
        <f>COUNTIFS('Order sheet gifts'!$D:$D,'Products for female'!$M$1,'Order sheet gifts'!$F:$F,'Products for female'!$A23,'Order sheet gifts'!$J:$J,'Products for female'!B$1)</f>
        <v>0</v>
      </c>
      <c r="C23">
        <f>COUNTIFS('Order sheet gifts'!$D:$D,'Products for female'!$M$1,'Order sheet gifts'!$F:$F,'Products for female'!$A23,'Order sheet gifts'!$J:$J,'Products for female'!C$1)</f>
        <v>0</v>
      </c>
      <c r="D23">
        <f>COUNTIFS('Order sheet gifts'!$D:$D,'Products for female'!$M$1,'Order sheet gifts'!$F:$F,'Products for female'!$A23,'Order sheet gifts'!$J:$J,'Products for female'!D$1)</f>
        <v>0</v>
      </c>
      <c r="E23">
        <f>COUNTIFS('Order sheet gifts'!$D:$D,'Products for female'!$M$1,'Order sheet gifts'!$F:$F,'Products for female'!$A23,'Order sheet gifts'!$J:$J,'Products for female'!E$1)</f>
        <v>0</v>
      </c>
      <c r="F23">
        <f>COUNTIFS('Order sheet gifts'!$D:$D,'Products for female'!$M$1,'Order sheet gifts'!$F:$F,'Products for female'!$A23,'Order sheet gifts'!$J:$J,'Products for female'!F$1)</f>
        <v>0</v>
      </c>
      <c r="G23">
        <f>COUNTIFS('Order sheet gifts'!$D:$D,'Products for female'!$M$1,'Order sheet gifts'!$F:$F,'Products for female'!$A23,'Order sheet gifts'!$J:$J,'Products for female'!G$1)</f>
        <v>0</v>
      </c>
      <c r="H23">
        <f>COUNTIFS('Order sheet gifts'!$D:$D,'Products for female'!$M$1,'Order sheet gifts'!$F:$F,'Products for female'!$A23,'Order sheet gifts'!$J:$J,'Products for female'!H$1)</f>
        <v>0</v>
      </c>
      <c r="I23">
        <f>COUNTIFS('Order sheet gifts'!$D:$D,'Products for female'!$M$1,'Order sheet gifts'!$F:$F,'Products for female'!$A23,'Order sheet gifts'!$J:$J,'Products for female'!I$1)</f>
        <v>0</v>
      </c>
      <c r="J23">
        <f>COUNTIFS('Order sheet gifts'!$D:$D,'Products for female'!$M$1,'Order sheet gifts'!$F:$F,'Products for female'!$A23,'Order sheet gifts'!$J:$J,'Products for female'!J$1)</f>
        <v>0</v>
      </c>
      <c r="K23">
        <f>COUNTIFS('Order sheet gifts'!$D:$D,'Products for female'!$M$1,'Order sheet gifts'!$F:$F,'Products for female'!$A23,'Order sheet gifts'!$J:$J,'Products for female'!K$1)</f>
        <v>0</v>
      </c>
    </row>
    <row r="24" spans="1:11" x14ac:dyDescent="0.25">
      <c r="A24" t="s">
        <v>217</v>
      </c>
      <c r="B24">
        <f>COUNTIFS('Order sheet gifts'!$D:$D,'Products for female'!$M$1,'Order sheet gifts'!$F:$F,'Products for female'!$A24,'Order sheet gifts'!$J:$J,'Products for female'!B$1)</f>
        <v>0</v>
      </c>
      <c r="C24">
        <f>COUNTIFS('Order sheet gifts'!$D:$D,'Products for female'!$M$1,'Order sheet gifts'!$F:$F,'Products for female'!$A24,'Order sheet gifts'!$J:$J,'Products for female'!C$1)</f>
        <v>0</v>
      </c>
      <c r="D24">
        <f>COUNTIFS('Order sheet gifts'!$D:$D,'Products for female'!$M$1,'Order sheet gifts'!$F:$F,'Products for female'!$A24,'Order sheet gifts'!$J:$J,'Products for female'!D$1)</f>
        <v>0</v>
      </c>
      <c r="E24">
        <f>COUNTIFS('Order sheet gifts'!$D:$D,'Products for female'!$M$1,'Order sheet gifts'!$F:$F,'Products for female'!$A24,'Order sheet gifts'!$J:$J,'Products for female'!E$1)</f>
        <v>0</v>
      </c>
      <c r="F24">
        <f>COUNTIFS('Order sheet gifts'!$D:$D,'Products for female'!$M$1,'Order sheet gifts'!$F:$F,'Products for female'!$A24,'Order sheet gifts'!$J:$J,'Products for female'!F$1)</f>
        <v>0</v>
      </c>
      <c r="G24">
        <f>COUNTIFS('Order sheet gifts'!$D:$D,'Products for female'!$M$1,'Order sheet gifts'!$F:$F,'Products for female'!$A24,'Order sheet gifts'!$J:$J,'Products for female'!G$1)</f>
        <v>0</v>
      </c>
      <c r="H24">
        <f>COUNTIFS('Order sheet gifts'!$D:$D,'Products for female'!$M$1,'Order sheet gifts'!$F:$F,'Products for female'!$A24,'Order sheet gifts'!$J:$J,'Products for female'!H$1)</f>
        <v>0</v>
      </c>
      <c r="I24">
        <f>COUNTIFS('Order sheet gifts'!$D:$D,'Products for female'!$M$1,'Order sheet gifts'!$F:$F,'Products for female'!$A24,'Order sheet gifts'!$J:$J,'Products for female'!I$1)</f>
        <v>0</v>
      </c>
      <c r="J24">
        <f>COUNTIFS('Order sheet gifts'!$D:$D,'Products for female'!$M$1,'Order sheet gifts'!$F:$F,'Products for female'!$A24,'Order sheet gifts'!$J:$J,'Products for female'!J$1)</f>
        <v>0</v>
      </c>
      <c r="K24">
        <f>COUNTIFS('Order sheet gifts'!$D:$D,'Products for female'!$M$1,'Order sheet gifts'!$F:$F,'Products for female'!$A24,'Order sheet gifts'!$J:$J,'Products for female'!K$1)</f>
        <v>0</v>
      </c>
    </row>
    <row r="25" spans="1:11" x14ac:dyDescent="0.25">
      <c r="A25" t="s">
        <v>200</v>
      </c>
      <c r="B25">
        <f>COUNTIFS('Order sheet gifts'!$D:$D,'Products for female'!$M$1,'Order sheet gifts'!$F:$F,'Products for female'!$A25,'Order sheet gifts'!$J:$J,'Products for female'!B$1)</f>
        <v>1</v>
      </c>
      <c r="C25">
        <f>COUNTIFS('Order sheet gifts'!$D:$D,'Products for female'!$M$1,'Order sheet gifts'!$F:$F,'Products for female'!$A25,'Order sheet gifts'!$J:$J,'Products for female'!C$1)</f>
        <v>0</v>
      </c>
      <c r="D25">
        <f>COUNTIFS('Order sheet gifts'!$D:$D,'Products for female'!$M$1,'Order sheet gifts'!$F:$F,'Products for female'!$A25,'Order sheet gifts'!$J:$J,'Products for female'!D$1)</f>
        <v>1</v>
      </c>
      <c r="E25">
        <f>COUNTIFS('Order sheet gifts'!$D:$D,'Products for female'!$M$1,'Order sheet gifts'!$F:$F,'Products for female'!$A25,'Order sheet gifts'!$J:$J,'Products for female'!E$1)</f>
        <v>0</v>
      </c>
      <c r="F25">
        <f>COUNTIFS('Order sheet gifts'!$D:$D,'Products for female'!$M$1,'Order sheet gifts'!$F:$F,'Products for female'!$A25,'Order sheet gifts'!$J:$J,'Products for female'!F$1)</f>
        <v>0</v>
      </c>
      <c r="G25">
        <f>COUNTIFS('Order sheet gifts'!$D:$D,'Products for female'!$M$1,'Order sheet gifts'!$F:$F,'Products for female'!$A25,'Order sheet gifts'!$J:$J,'Products for female'!G$1)</f>
        <v>0</v>
      </c>
      <c r="H25">
        <f>COUNTIFS('Order sheet gifts'!$D:$D,'Products for female'!$M$1,'Order sheet gifts'!$F:$F,'Products for female'!$A25,'Order sheet gifts'!$J:$J,'Products for female'!H$1)</f>
        <v>1</v>
      </c>
      <c r="I25">
        <f>COUNTIFS('Order sheet gifts'!$D:$D,'Products for female'!$M$1,'Order sheet gifts'!$F:$F,'Products for female'!$A25,'Order sheet gifts'!$J:$J,'Products for female'!I$1)</f>
        <v>0</v>
      </c>
      <c r="J25">
        <f>COUNTIFS('Order sheet gifts'!$D:$D,'Products for female'!$M$1,'Order sheet gifts'!$F:$F,'Products for female'!$A25,'Order sheet gifts'!$J:$J,'Products for female'!J$1)</f>
        <v>1</v>
      </c>
      <c r="K25">
        <f>COUNTIFS('Order sheet gifts'!$D:$D,'Products for female'!$M$1,'Order sheet gifts'!$F:$F,'Products for female'!$A25,'Order sheet gifts'!$J:$J,'Products for female'!K$1)</f>
        <v>1</v>
      </c>
    </row>
    <row r="26" spans="1:11" x14ac:dyDescent="0.25">
      <c r="A26" t="s">
        <v>106</v>
      </c>
      <c r="B26">
        <f>COUNTIFS('Order sheet gifts'!$D:$D,'Products for female'!$M$1,'Order sheet gifts'!$F:$F,'Products for female'!$A26,'Order sheet gifts'!$J:$J,'Products for female'!B$1)</f>
        <v>1</v>
      </c>
      <c r="C26">
        <f>COUNTIFS('Order sheet gifts'!$D:$D,'Products for female'!$M$1,'Order sheet gifts'!$F:$F,'Products for female'!$A26,'Order sheet gifts'!$J:$J,'Products for female'!C$1)</f>
        <v>0</v>
      </c>
      <c r="D26">
        <f>COUNTIFS('Order sheet gifts'!$D:$D,'Products for female'!$M$1,'Order sheet gifts'!$F:$F,'Products for female'!$A26,'Order sheet gifts'!$J:$J,'Products for female'!D$1)</f>
        <v>0</v>
      </c>
      <c r="E26">
        <f>COUNTIFS('Order sheet gifts'!$D:$D,'Products for female'!$M$1,'Order sheet gifts'!$F:$F,'Products for female'!$A26,'Order sheet gifts'!$J:$J,'Products for female'!E$1)</f>
        <v>1</v>
      </c>
      <c r="F26">
        <f>COUNTIFS('Order sheet gifts'!$D:$D,'Products for female'!$M$1,'Order sheet gifts'!$F:$F,'Products for female'!$A26,'Order sheet gifts'!$J:$J,'Products for female'!F$1)</f>
        <v>0</v>
      </c>
      <c r="G26">
        <f>COUNTIFS('Order sheet gifts'!$D:$D,'Products for female'!$M$1,'Order sheet gifts'!$F:$F,'Products for female'!$A26,'Order sheet gifts'!$J:$J,'Products for female'!G$1)</f>
        <v>0</v>
      </c>
      <c r="H26">
        <f>COUNTIFS('Order sheet gifts'!$D:$D,'Products for female'!$M$1,'Order sheet gifts'!$F:$F,'Products for female'!$A26,'Order sheet gifts'!$J:$J,'Products for female'!H$1)</f>
        <v>0</v>
      </c>
      <c r="I26">
        <f>COUNTIFS('Order sheet gifts'!$D:$D,'Products for female'!$M$1,'Order sheet gifts'!$F:$F,'Products for female'!$A26,'Order sheet gifts'!$J:$J,'Products for female'!I$1)</f>
        <v>0</v>
      </c>
      <c r="J26">
        <f>COUNTIFS('Order sheet gifts'!$D:$D,'Products for female'!$M$1,'Order sheet gifts'!$F:$F,'Products for female'!$A26,'Order sheet gifts'!$J:$J,'Products for female'!J$1)</f>
        <v>0</v>
      </c>
      <c r="K26">
        <f>COUNTIFS('Order sheet gifts'!$D:$D,'Products for female'!$M$1,'Order sheet gifts'!$F:$F,'Products for female'!$A26,'Order sheet gifts'!$J:$J,'Products for female'!K$1)</f>
        <v>0</v>
      </c>
    </row>
    <row r="27" spans="1:11" x14ac:dyDescent="0.25">
      <c r="A27" t="s">
        <v>220</v>
      </c>
      <c r="B27">
        <f>COUNTIFS('Order sheet gifts'!$D:$D,'Products for female'!$M$1,'Order sheet gifts'!$F:$F,'Products for female'!$A27,'Order sheet gifts'!$J:$J,'Products for female'!B$1)</f>
        <v>1</v>
      </c>
      <c r="C27">
        <f>COUNTIFS('Order sheet gifts'!$D:$D,'Products for female'!$M$1,'Order sheet gifts'!$F:$F,'Products for female'!$A27,'Order sheet gifts'!$J:$J,'Products for female'!C$1)</f>
        <v>1</v>
      </c>
      <c r="D27">
        <f>COUNTIFS('Order sheet gifts'!$D:$D,'Products for female'!$M$1,'Order sheet gifts'!$F:$F,'Products for female'!$A27,'Order sheet gifts'!$J:$J,'Products for female'!D$1)</f>
        <v>0</v>
      </c>
      <c r="E27">
        <f>COUNTIFS('Order sheet gifts'!$D:$D,'Products for female'!$M$1,'Order sheet gifts'!$F:$F,'Products for female'!$A27,'Order sheet gifts'!$J:$J,'Products for female'!E$1)</f>
        <v>0</v>
      </c>
      <c r="F27">
        <f>COUNTIFS('Order sheet gifts'!$D:$D,'Products for female'!$M$1,'Order sheet gifts'!$F:$F,'Products for female'!$A27,'Order sheet gifts'!$J:$J,'Products for female'!F$1)</f>
        <v>0</v>
      </c>
      <c r="G27">
        <f>COUNTIFS('Order sheet gifts'!$D:$D,'Products for female'!$M$1,'Order sheet gifts'!$F:$F,'Products for female'!$A27,'Order sheet gifts'!$J:$J,'Products for female'!G$1)</f>
        <v>0</v>
      </c>
      <c r="H27">
        <f>COUNTIFS('Order sheet gifts'!$D:$D,'Products for female'!$M$1,'Order sheet gifts'!$F:$F,'Products for female'!$A27,'Order sheet gifts'!$J:$J,'Products for female'!H$1)</f>
        <v>1</v>
      </c>
      <c r="I27">
        <f>COUNTIFS('Order sheet gifts'!$D:$D,'Products for female'!$M$1,'Order sheet gifts'!$F:$F,'Products for female'!$A27,'Order sheet gifts'!$J:$J,'Products for female'!I$1)</f>
        <v>1</v>
      </c>
      <c r="J27">
        <f>COUNTIFS('Order sheet gifts'!$D:$D,'Products for female'!$M$1,'Order sheet gifts'!$F:$F,'Products for female'!$A27,'Order sheet gifts'!$J:$J,'Products for female'!J$1)</f>
        <v>1</v>
      </c>
      <c r="K27">
        <f>COUNTIFS('Order sheet gifts'!$D:$D,'Products for female'!$M$1,'Order sheet gifts'!$F:$F,'Products for female'!$A27,'Order sheet gifts'!$J:$J,'Products for female'!K$1)</f>
        <v>0</v>
      </c>
    </row>
    <row r="28" spans="1:11" x14ac:dyDescent="0.25">
      <c r="A28" t="s">
        <v>37</v>
      </c>
      <c r="B28">
        <f>COUNTIFS('Order sheet gifts'!$D:$D,'Products for female'!$M$1,'Order sheet gifts'!$F:$F,'Products for female'!$A28,'Order sheet gifts'!$J:$J,'Products for female'!B$1)</f>
        <v>1</v>
      </c>
      <c r="C28">
        <f>COUNTIFS('Order sheet gifts'!$D:$D,'Products for female'!$M$1,'Order sheet gifts'!$F:$F,'Products for female'!$A28,'Order sheet gifts'!$J:$J,'Products for female'!C$1)</f>
        <v>1</v>
      </c>
      <c r="D28">
        <f>COUNTIFS('Order sheet gifts'!$D:$D,'Products for female'!$M$1,'Order sheet gifts'!$F:$F,'Products for female'!$A28,'Order sheet gifts'!$J:$J,'Products for female'!D$1)</f>
        <v>0</v>
      </c>
      <c r="E28">
        <f>COUNTIFS('Order sheet gifts'!$D:$D,'Products for female'!$M$1,'Order sheet gifts'!$F:$F,'Products for female'!$A28,'Order sheet gifts'!$J:$J,'Products for female'!E$1)</f>
        <v>1</v>
      </c>
      <c r="F28">
        <f>COUNTIFS('Order sheet gifts'!$D:$D,'Products for female'!$M$1,'Order sheet gifts'!$F:$F,'Products for female'!$A28,'Order sheet gifts'!$J:$J,'Products for female'!F$1)</f>
        <v>1</v>
      </c>
      <c r="G28">
        <f>COUNTIFS('Order sheet gifts'!$D:$D,'Products for female'!$M$1,'Order sheet gifts'!$F:$F,'Products for female'!$A28,'Order sheet gifts'!$J:$J,'Products for female'!G$1)</f>
        <v>0</v>
      </c>
      <c r="H28">
        <f>COUNTIFS('Order sheet gifts'!$D:$D,'Products for female'!$M$1,'Order sheet gifts'!$F:$F,'Products for female'!$A28,'Order sheet gifts'!$J:$J,'Products for female'!H$1)</f>
        <v>0</v>
      </c>
      <c r="I28">
        <f>COUNTIFS('Order sheet gifts'!$D:$D,'Products for female'!$M$1,'Order sheet gifts'!$F:$F,'Products for female'!$A28,'Order sheet gifts'!$J:$J,'Products for female'!I$1)</f>
        <v>2</v>
      </c>
      <c r="J28">
        <f>COUNTIFS('Order sheet gifts'!$D:$D,'Products for female'!$M$1,'Order sheet gifts'!$F:$F,'Products for female'!$A28,'Order sheet gifts'!$J:$J,'Products for female'!J$1)</f>
        <v>0</v>
      </c>
      <c r="K28">
        <f>COUNTIFS('Order sheet gifts'!$D:$D,'Products for female'!$M$1,'Order sheet gifts'!$F:$F,'Products for female'!$A28,'Order sheet gifts'!$J:$J,'Products for female'!K$1)</f>
        <v>0</v>
      </c>
    </row>
    <row r="29" spans="1:11" x14ac:dyDescent="0.25">
      <c r="A29" t="s">
        <v>100</v>
      </c>
      <c r="B29">
        <f>COUNTIFS('Order sheet gifts'!$D:$D,'Products for female'!$M$1,'Order sheet gifts'!$F:$F,'Products for female'!$A29,'Order sheet gifts'!$J:$J,'Products for female'!B$1)</f>
        <v>2</v>
      </c>
      <c r="C29">
        <f>COUNTIFS('Order sheet gifts'!$D:$D,'Products for female'!$M$1,'Order sheet gifts'!$F:$F,'Products for female'!$A29,'Order sheet gifts'!$J:$J,'Products for female'!C$1)</f>
        <v>1</v>
      </c>
      <c r="D29">
        <f>COUNTIFS('Order sheet gifts'!$D:$D,'Products for female'!$M$1,'Order sheet gifts'!$F:$F,'Products for female'!$A29,'Order sheet gifts'!$J:$J,'Products for female'!D$1)</f>
        <v>0</v>
      </c>
      <c r="E29">
        <f>COUNTIFS('Order sheet gifts'!$D:$D,'Products for female'!$M$1,'Order sheet gifts'!$F:$F,'Products for female'!$A29,'Order sheet gifts'!$J:$J,'Products for female'!E$1)</f>
        <v>1</v>
      </c>
      <c r="F29">
        <f>COUNTIFS('Order sheet gifts'!$D:$D,'Products for female'!$M$1,'Order sheet gifts'!$F:$F,'Products for female'!$A29,'Order sheet gifts'!$J:$J,'Products for female'!F$1)</f>
        <v>0</v>
      </c>
      <c r="G29">
        <f>COUNTIFS('Order sheet gifts'!$D:$D,'Products for female'!$M$1,'Order sheet gifts'!$F:$F,'Products for female'!$A29,'Order sheet gifts'!$J:$J,'Products for female'!G$1)</f>
        <v>0</v>
      </c>
      <c r="H29">
        <f>COUNTIFS('Order sheet gifts'!$D:$D,'Products for female'!$M$1,'Order sheet gifts'!$F:$F,'Products for female'!$A29,'Order sheet gifts'!$J:$J,'Products for female'!H$1)</f>
        <v>0</v>
      </c>
      <c r="I29">
        <f>COUNTIFS('Order sheet gifts'!$D:$D,'Products for female'!$M$1,'Order sheet gifts'!$F:$F,'Products for female'!$A29,'Order sheet gifts'!$J:$J,'Products for female'!I$1)</f>
        <v>0</v>
      </c>
      <c r="J29">
        <f>COUNTIFS('Order sheet gifts'!$D:$D,'Products for female'!$M$1,'Order sheet gifts'!$F:$F,'Products for female'!$A29,'Order sheet gifts'!$J:$J,'Products for female'!J$1)</f>
        <v>1</v>
      </c>
      <c r="K29">
        <f>COUNTIFS('Order sheet gifts'!$D:$D,'Products for female'!$M$1,'Order sheet gifts'!$F:$F,'Products for female'!$A29,'Order sheet gifts'!$J:$J,'Products for female'!K$1)</f>
        <v>0</v>
      </c>
    </row>
    <row r="30" spans="1:11" x14ac:dyDescent="0.25">
      <c r="A30" t="s">
        <v>63</v>
      </c>
      <c r="B30">
        <f>COUNTIFS('Order sheet gifts'!$D:$D,'Products for female'!$M$1,'Order sheet gifts'!$F:$F,'Products for female'!$A30,'Order sheet gifts'!$J:$J,'Products for female'!B$1)</f>
        <v>0</v>
      </c>
      <c r="C30">
        <f>COUNTIFS('Order sheet gifts'!$D:$D,'Products for female'!$M$1,'Order sheet gifts'!$F:$F,'Products for female'!$A30,'Order sheet gifts'!$J:$J,'Products for female'!C$1)</f>
        <v>2</v>
      </c>
      <c r="D30">
        <f>COUNTIFS('Order sheet gifts'!$D:$D,'Products for female'!$M$1,'Order sheet gifts'!$F:$F,'Products for female'!$A30,'Order sheet gifts'!$J:$J,'Products for female'!D$1)</f>
        <v>0</v>
      </c>
      <c r="E30">
        <f>COUNTIFS('Order sheet gifts'!$D:$D,'Products for female'!$M$1,'Order sheet gifts'!$F:$F,'Products for female'!$A30,'Order sheet gifts'!$J:$J,'Products for female'!E$1)</f>
        <v>1</v>
      </c>
      <c r="F30">
        <f>COUNTIFS('Order sheet gifts'!$D:$D,'Products for female'!$M$1,'Order sheet gifts'!$F:$F,'Products for female'!$A30,'Order sheet gifts'!$J:$J,'Products for female'!F$1)</f>
        <v>0</v>
      </c>
      <c r="G30">
        <f>COUNTIFS('Order sheet gifts'!$D:$D,'Products for female'!$M$1,'Order sheet gifts'!$F:$F,'Products for female'!$A30,'Order sheet gifts'!$J:$J,'Products for female'!G$1)</f>
        <v>0</v>
      </c>
      <c r="H30">
        <f>COUNTIFS('Order sheet gifts'!$D:$D,'Products for female'!$M$1,'Order sheet gifts'!$F:$F,'Products for female'!$A30,'Order sheet gifts'!$J:$J,'Products for female'!H$1)</f>
        <v>1</v>
      </c>
      <c r="I30">
        <f>COUNTIFS('Order sheet gifts'!$D:$D,'Products for female'!$M$1,'Order sheet gifts'!$F:$F,'Products for female'!$A30,'Order sheet gifts'!$J:$J,'Products for female'!I$1)</f>
        <v>0</v>
      </c>
      <c r="J30">
        <f>COUNTIFS('Order sheet gifts'!$D:$D,'Products for female'!$M$1,'Order sheet gifts'!$F:$F,'Products for female'!$A30,'Order sheet gifts'!$J:$J,'Products for female'!J$1)</f>
        <v>1</v>
      </c>
      <c r="K30">
        <f>COUNTIFS('Order sheet gifts'!$D:$D,'Products for female'!$M$1,'Order sheet gifts'!$F:$F,'Products for female'!$A30,'Order sheet gifts'!$J:$J,'Products for female'!K$1)</f>
        <v>0</v>
      </c>
    </row>
    <row r="31" spans="1:11" x14ac:dyDescent="0.25">
      <c r="A31" t="s">
        <v>58</v>
      </c>
      <c r="B31">
        <f>COUNTIFS('Order sheet gifts'!$D:$D,'Products for female'!$M$1,'Order sheet gifts'!$F:$F,'Products for female'!$A31,'Order sheet gifts'!$J:$J,'Products for female'!B$1)</f>
        <v>0</v>
      </c>
      <c r="C31">
        <f>COUNTIFS('Order sheet gifts'!$D:$D,'Products for female'!$M$1,'Order sheet gifts'!$F:$F,'Products for female'!$A31,'Order sheet gifts'!$J:$J,'Products for female'!C$1)</f>
        <v>0</v>
      </c>
      <c r="D31">
        <f>COUNTIFS('Order sheet gifts'!$D:$D,'Products for female'!$M$1,'Order sheet gifts'!$F:$F,'Products for female'!$A31,'Order sheet gifts'!$J:$J,'Products for female'!D$1)</f>
        <v>0</v>
      </c>
      <c r="E31">
        <f>COUNTIFS('Order sheet gifts'!$D:$D,'Products for female'!$M$1,'Order sheet gifts'!$F:$F,'Products for female'!$A31,'Order sheet gifts'!$J:$J,'Products for female'!E$1)</f>
        <v>1</v>
      </c>
      <c r="F31">
        <f>COUNTIFS('Order sheet gifts'!$D:$D,'Products for female'!$M$1,'Order sheet gifts'!$F:$F,'Products for female'!$A31,'Order sheet gifts'!$J:$J,'Products for female'!F$1)</f>
        <v>1</v>
      </c>
      <c r="G31">
        <f>COUNTIFS('Order sheet gifts'!$D:$D,'Products for female'!$M$1,'Order sheet gifts'!$F:$F,'Products for female'!$A31,'Order sheet gifts'!$J:$J,'Products for female'!G$1)</f>
        <v>0</v>
      </c>
      <c r="H31">
        <f>COUNTIFS('Order sheet gifts'!$D:$D,'Products for female'!$M$1,'Order sheet gifts'!$F:$F,'Products for female'!$A31,'Order sheet gifts'!$J:$J,'Products for female'!H$1)</f>
        <v>0</v>
      </c>
      <c r="I31">
        <f>COUNTIFS('Order sheet gifts'!$D:$D,'Products for female'!$M$1,'Order sheet gifts'!$F:$F,'Products for female'!$A31,'Order sheet gifts'!$J:$J,'Products for female'!I$1)</f>
        <v>1</v>
      </c>
      <c r="J31">
        <f>COUNTIFS('Order sheet gifts'!$D:$D,'Products for female'!$M$1,'Order sheet gifts'!$F:$F,'Products for female'!$A31,'Order sheet gifts'!$J:$J,'Products for female'!J$1)</f>
        <v>1</v>
      </c>
      <c r="K31">
        <f>COUNTIFS('Order sheet gifts'!$D:$D,'Products for female'!$M$1,'Order sheet gifts'!$F:$F,'Products for female'!$A31,'Order sheet gifts'!$J:$J,'Products for female'!K$1)</f>
        <v>0</v>
      </c>
    </row>
    <row r="32" spans="1:11" x14ac:dyDescent="0.25">
      <c r="A32" t="s">
        <v>103</v>
      </c>
      <c r="B32">
        <f>COUNTIFS('Order sheet gifts'!$D:$D,'Products for female'!$M$1,'Order sheet gifts'!$F:$F,'Products for female'!$A32,'Order sheet gifts'!$J:$J,'Products for female'!B$1)</f>
        <v>1</v>
      </c>
      <c r="C32">
        <f>COUNTIFS('Order sheet gifts'!$D:$D,'Products for female'!$M$1,'Order sheet gifts'!$F:$F,'Products for female'!$A32,'Order sheet gifts'!$J:$J,'Products for female'!C$1)</f>
        <v>0</v>
      </c>
      <c r="D32">
        <f>COUNTIFS('Order sheet gifts'!$D:$D,'Products for female'!$M$1,'Order sheet gifts'!$F:$F,'Products for female'!$A32,'Order sheet gifts'!$J:$J,'Products for female'!D$1)</f>
        <v>0</v>
      </c>
      <c r="E32">
        <f>COUNTIFS('Order sheet gifts'!$D:$D,'Products for female'!$M$1,'Order sheet gifts'!$F:$F,'Products for female'!$A32,'Order sheet gifts'!$J:$J,'Products for female'!E$1)</f>
        <v>1</v>
      </c>
      <c r="F32">
        <f>COUNTIFS('Order sheet gifts'!$D:$D,'Products for female'!$M$1,'Order sheet gifts'!$F:$F,'Products for female'!$A32,'Order sheet gifts'!$J:$J,'Products for female'!F$1)</f>
        <v>0</v>
      </c>
      <c r="G32">
        <f>COUNTIFS('Order sheet gifts'!$D:$D,'Products for female'!$M$1,'Order sheet gifts'!$F:$F,'Products for female'!$A32,'Order sheet gifts'!$J:$J,'Products for female'!G$1)</f>
        <v>0</v>
      </c>
      <c r="H32">
        <f>COUNTIFS('Order sheet gifts'!$D:$D,'Products for female'!$M$1,'Order sheet gifts'!$F:$F,'Products for female'!$A32,'Order sheet gifts'!$J:$J,'Products for female'!H$1)</f>
        <v>0</v>
      </c>
      <c r="I32">
        <f>COUNTIFS('Order sheet gifts'!$D:$D,'Products for female'!$M$1,'Order sheet gifts'!$F:$F,'Products for female'!$A32,'Order sheet gifts'!$J:$J,'Products for female'!I$1)</f>
        <v>0</v>
      </c>
      <c r="J32">
        <f>COUNTIFS('Order sheet gifts'!$D:$D,'Products for female'!$M$1,'Order sheet gifts'!$F:$F,'Products for female'!$A32,'Order sheet gifts'!$J:$J,'Products for female'!J$1)</f>
        <v>0</v>
      </c>
      <c r="K32">
        <f>COUNTIFS('Order sheet gifts'!$D:$D,'Products for female'!$M$1,'Order sheet gifts'!$F:$F,'Products for female'!$A32,'Order sheet gifts'!$J:$J,'Products for female'!K$1)</f>
        <v>1</v>
      </c>
    </row>
    <row r="33" spans="1:11" x14ac:dyDescent="0.25">
      <c r="A33" t="s">
        <v>266</v>
      </c>
      <c r="B33">
        <f>COUNTIFS('Order sheet gifts'!$D:$D,'Products for female'!$M$1,'Order sheet gifts'!$F:$F,'Products for female'!$A33,'Order sheet gifts'!$J:$J,'Products for female'!B$1)</f>
        <v>0</v>
      </c>
      <c r="C33">
        <f>COUNTIFS('Order sheet gifts'!$D:$D,'Products for female'!$M$1,'Order sheet gifts'!$F:$F,'Products for female'!$A33,'Order sheet gifts'!$J:$J,'Products for female'!C$1)</f>
        <v>0</v>
      </c>
      <c r="D33">
        <f>COUNTIFS('Order sheet gifts'!$D:$D,'Products for female'!$M$1,'Order sheet gifts'!$F:$F,'Products for female'!$A33,'Order sheet gifts'!$J:$J,'Products for female'!D$1)</f>
        <v>0</v>
      </c>
      <c r="E33">
        <f>COUNTIFS('Order sheet gifts'!$D:$D,'Products for female'!$M$1,'Order sheet gifts'!$F:$F,'Products for female'!$A33,'Order sheet gifts'!$J:$J,'Products for female'!E$1)</f>
        <v>0</v>
      </c>
      <c r="F33">
        <f>COUNTIFS('Order sheet gifts'!$D:$D,'Products for female'!$M$1,'Order sheet gifts'!$F:$F,'Products for female'!$A33,'Order sheet gifts'!$J:$J,'Products for female'!F$1)</f>
        <v>0</v>
      </c>
      <c r="G33">
        <f>COUNTIFS('Order sheet gifts'!$D:$D,'Products for female'!$M$1,'Order sheet gifts'!$F:$F,'Products for female'!$A33,'Order sheet gifts'!$J:$J,'Products for female'!G$1)</f>
        <v>0</v>
      </c>
      <c r="H33">
        <f>COUNTIFS('Order sheet gifts'!$D:$D,'Products for female'!$M$1,'Order sheet gifts'!$F:$F,'Products for female'!$A33,'Order sheet gifts'!$J:$J,'Products for female'!H$1)</f>
        <v>0</v>
      </c>
      <c r="I33">
        <f>COUNTIFS('Order sheet gifts'!$D:$D,'Products for female'!$M$1,'Order sheet gifts'!$F:$F,'Products for female'!$A33,'Order sheet gifts'!$J:$J,'Products for female'!I$1)</f>
        <v>0</v>
      </c>
      <c r="J33">
        <f>COUNTIFS('Order sheet gifts'!$D:$D,'Products for female'!$M$1,'Order sheet gifts'!$F:$F,'Products for female'!$A33,'Order sheet gifts'!$J:$J,'Products for female'!J$1)</f>
        <v>0</v>
      </c>
      <c r="K33">
        <f>COUNTIFS('Order sheet gifts'!$D:$D,'Products for female'!$M$1,'Order sheet gifts'!$F:$F,'Products for female'!$A33,'Order sheet gifts'!$J:$J,'Products for female'!K$1)</f>
        <v>0</v>
      </c>
    </row>
    <row r="34" spans="1:11" x14ac:dyDescent="0.25">
      <c r="A34" t="s">
        <v>151</v>
      </c>
      <c r="B34">
        <f>COUNTIFS('Order sheet gifts'!$D:$D,'Products for female'!$M$1,'Order sheet gifts'!$F:$F,'Products for female'!$A34,'Order sheet gifts'!$J:$J,'Products for female'!B$1)</f>
        <v>0</v>
      </c>
      <c r="C34">
        <f>COUNTIFS('Order sheet gifts'!$D:$D,'Products for female'!$M$1,'Order sheet gifts'!$F:$F,'Products for female'!$A34,'Order sheet gifts'!$J:$J,'Products for female'!C$1)</f>
        <v>0</v>
      </c>
      <c r="D34">
        <f>COUNTIFS('Order sheet gifts'!$D:$D,'Products for female'!$M$1,'Order sheet gifts'!$F:$F,'Products for female'!$A34,'Order sheet gifts'!$J:$J,'Products for female'!D$1)</f>
        <v>0</v>
      </c>
      <c r="E34">
        <f>COUNTIFS('Order sheet gifts'!$D:$D,'Products for female'!$M$1,'Order sheet gifts'!$F:$F,'Products for female'!$A34,'Order sheet gifts'!$J:$J,'Products for female'!E$1)</f>
        <v>0</v>
      </c>
      <c r="F34">
        <f>COUNTIFS('Order sheet gifts'!$D:$D,'Products for female'!$M$1,'Order sheet gifts'!$F:$F,'Products for female'!$A34,'Order sheet gifts'!$J:$J,'Products for female'!F$1)</f>
        <v>1</v>
      </c>
      <c r="G34">
        <f>COUNTIFS('Order sheet gifts'!$D:$D,'Products for female'!$M$1,'Order sheet gifts'!$F:$F,'Products for female'!$A34,'Order sheet gifts'!$J:$J,'Products for female'!G$1)</f>
        <v>0</v>
      </c>
      <c r="H34">
        <f>COUNTIFS('Order sheet gifts'!$D:$D,'Products for female'!$M$1,'Order sheet gifts'!$F:$F,'Products for female'!$A34,'Order sheet gifts'!$J:$J,'Products for female'!H$1)</f>
        <v>0</v>
      </c>
      <c r="I34">
        <f>COUNTIFS('Order sheet gifts'!$D:$D,'Products for female'!$M$1,'Order sheet gifts'!$F:$F,'Products for female'!$A34,'Order sheet gifts'!$J:$J,'Products for female'!I$1)</f>
        <v>0</v>
      </c>
      <c r="J34">
        <f>COUNTIFS('Order sheet gifts'!$D:$D,'Products for female'!$M$1,'Order sheet gifts'!$F:$F,'Products for female'!$A34,'Order sheet gifts'!$J:$J,'Products for female'!J$1)</f>
        <v>0</v>
      </c>
      <c r="K34">
        <f>COUNTIFS('Order sheet gifts'!$D:$D,'Products for female'!$M$1,'Order sheet gifts'!$F:$F,'Products for female'!$A34,'Order sheet gifts'!$J:$J,'Products for female'!K$1)</f>
        <v>0</v>
      </c>
    </row>
    <row r="35" spans="1:11" x14ac:dyDescent="0.25">
      <c r="A35" t="s">
        <v>42</v>
      </c>
      <c r="B35">
        <f>COUNTIFS('Order sheet gifts'!$D:$D,'Products for female'!$M$1,'Order sheet gifts'!$F:$F,'Products for female'!$A35,'Order sheet gifts'!$J:$J,'Products for female'!B$1)</f>
        <v>0</v>
      </c>
      <c r="C35">
        <f>COUNTIFS('Order sheet gifts'!$D:$D,'Products for female'!$M$1,'Order sheet gifts'!$F:$F,'Products for female'!$A35,'Order sheet gifts'!$J:$J,'Products for female'!C$1)</f>
        <v>0</v>
      </c>
      <c r="D35">
        <f>COUNTIFS('Order sheet gifts'!$D:$D,'Products for female'!$M$1,'Order sheet gifts'!$F:$F,'Products for female'!$A35,'Order sheet gifts'!$J:$J,'Products for female'!D$1)</f>
        <v>0</v>
      </c>
      <c r="E35">
        <f>COUNTIFS('Order sheet gifts'!$D:$D,'Products for female'!$M$1,'Order sheet gifts'!$F:$F,'Products for female'!$A35,'Order sheet gifts'!$J:$J,'Products for female'!E$1)</f>
        <v>0</v>
      </c>
      <c r="F35">
        <f>COUNTIFS('Order sheet gifts'!$D:$D,'Products for female'!$M$1,'Order sheet gifts'!$F:$F,'Products for female'!$A35,'Order sheet gifts'!$J:$J,'Products for female'!F$1)</f>
        <v>0</v>
      </c>
      <c r="G35">
        <f>COUNTIFS('Order sheet gifts'!$D:$D,'Products for female'!$M$1,'Order sheet gifts'!$F:$F,'Products for female'!$A35,'Order sheet gifts'!$J:$J,'Products for female'!G$1)</f>
        <v>1</v>
      </c>
      <c r="H35">
        <f>COUNTIFS('Order sheet gifts'!$D:$D,'Products for female'!$M$1,'Order sheet gifts'!$F:$F,'Products for female'!$A35,'Order sheet gifts'!$J:$J,'Products for female'!H$1)</f>
        <v>0</v>
      </c>
      <c r="I35">
        <f>COUNTIFS('Order sheet gifts'!$D:$D,'Products for female'!$M$1,'Order sheet gifts'!$F:$F,'Products for female'!$A35,'Order sheet gifts'!$J:$J,'Products for female'!I$1)</f>
        <v>0</v>
      </c>
      <c r="J35">
        <f>COUNTIFS('Order sheet gifts'!$D:$D,'Products for female'!$M$1,'Order sheet gifts'!$F:$F,'Products for female'!$A35,'Order sheet gifts'!$J:$J,'Products for female'!J$1)</f>
        <v>0</v>
      </c>
      <c r="K35">
        <f>COUNTIFS('Order sheet gifts'!$D:$D,'Products for female'!$M$1,'Order sheet gifts'!$F:$F,'Products for female'!$A35,'Order sheet gifts'!$J:$J,'Products for female'!K$1)</f>
        <v>0</v>
      </c>
    </row>
    <row r="36" spans="1:11" x14ac:dyDescent="0.25">
      <c r="A36" t="s">
        <v>50</v>
      </c>
      <c r="B36">
        <f>COUNTIFS('Order sheet gifts'!$D:$D,'Products for female'!$M$1,'Order sheet gifts'!$F:$F,'Products for female'!$A36,'Order sheet gifts'!$J:$J,'Products for female'!B$1)</f>
        <v>0</v>
      </c>
      <c r="C36">
        <f>COUNTIFS('Order sheet gifts'!$D:$D,'Products for female'!$M$1,'Order sheet gifts'!$F:$F,'Products for female'!$A36,'Order sheet gifts'!$J:$J,'Products for female'!C$1)</f>
        <v>0</v>
      </c>
      <c r="D36">
        <f>COUNTIFS('Order sheet gifts'!$D:$D,'Products for female'!$M$1,'Order sheet gifts'!$F:$F,'Products for female'!$A36,'Order sheet gifts'!$J:$J,'Products for female'!D$1)</f>
        <v>0</v>
      </c>
      <c r="E36">
        <f>COUNTIFS('Order sheet gifts'!$D:$D,'Products for female'!$M$1,'Order sheet gifts'!$F:$F,'Products for female'!$A36,'Order sheet gifts'!$J:$J,'Products for female'!E$1)</f>
        <v>0</v>
      </c>
      <c r="F36">
        <f>COUNTIFS('Order sheet gifts'!$D:$D,'Products for female'!$M$1,'Order sheet gifts'!$F:$F,'Products for female'!$A36,'Order sheet gifts'!$J:$J,'Products for female'!F$1)</f>
        <v>0</v>
      </c>
      <c r="G36">
        <f>COUNTIFS('Order sheet gifts'!$D:$D,'Products for female'!$M$1,'Order sheet gifts'!$F:$F,'Products for female'!$A36,'Order sheet gifts'!$J:$J,'Products for female'!G$1)</f>
        <v>0</v>
      </c>
      <c r="H36">
        <f>COUNTIFS('Order sheet gifts'!$D:$D,'Products for female'!$M$1,'Order sheet gifts'!$F:$F,'Products for female'!$A36,'Order sheet gifts'!$J:$J,'Products for female'!H$1)</f>
        <v>0</v>
      </c>
      <c r="I36">
        <f>COUNTIFS('Order sheet gifts'!$D:$D,'Products for female'!$M$1,'Order sheet gifts'!$F:$F,'Products for female'!$A36,'Order sheet gifts'!$J:$J,'Products for female'!I$1)</f>
        <v>0</v>
      </c>
      <c r="J36">
        <f>COUNTIFS('Order sheet gifts'!$D:$D,'Products for female'!$M$1,'Order sheet gifts'!$F:$F,'Products for female'!$A36,'Order sheet gifts'!$J:$J,'Products for female'!J$1)</f>
        <v>0</v>
      </c>
      <c r="K36">
        <f>COUNTIFS('Order sheet gifts'!$D:$D,'Products for female'!$M$1,'Order sheet gifts'!$F:$F,'Products for female'!$A36,'Order sheet gifts'!$J:$J,'Products for female'!K$1)</f>
        <v>0</v>
      </c>
    </row>
    <row r="37" spans="1:11" x14ac:dyDescent="0.25">
      <c r="A37" t="s">
        <v>236</v>
      </c>
      <c r="B37">
        <f>COUNTIFS('Order sheet gifts'!$D:$D,'Products for female'!$M$1,'Order sheet gifts'!$F:$F,'Products for female'!$A37,'Order sheet gifts'!$J:$J,'Products for female'!B$1)</f>
        <v>0</v>
      </c>
      <c r="C37">
        <f>COUNTIFS('Order sheet gifts'!$D:$D,'Products for female'!$M$1,'Order sheet gifts'!$F:$F,'Products for female'!$A37,'Order sheet gifts'!$J:$J,'Products for female'!C$1)</f>
        <v>1</v>
      </c>
      <c r="D37">
        <f>COUNTIFS('Order sheet gifts'!$D:$D,'Products for female'!$M$1,'Order sheet gifts'!$F:$F,'Products for female'!$A37,'Order sheet gifts'!$J:$J,'Products for female'!D$1)</f>
        <v>0</v>
      </c>
      <c r="E37">
        <f>COUNTIFS('Order sheet gifts'!$D:$D,'Products for female'!$M$1,'Order sheet gifts'!$F:$F,'Products for female'!$A37,'Order sheet gifts'!$J:$J,'Products for female'!E$1)</f>
        <v>2</v>
      </c>
      <c r="F37">
        <f>COUNTIFS('Order sheet gifts'!$D:$D,'Products for female'!$M$1,'Order sheet gifts'!$F:$F,'Products for female'!$A37,'Order sheet gifts'!$J:$J,'Products for female'!F$1)</f>
        <v>0</v>
      </c>
      <c r="G37">
        <f>COUNTIFS('Order sheet gifts'!$D:$D,'Products for female'!$M$1,'Order sheet gifts'!$F:$F,'Products for female'!$A37,'Order sheet gifts'!$J:$J,'Products for female'!G$1)</f>
        <v>1</v>
      </c>
      <c r="H37">
        <f>COUNTIFS('Order sheet gifts'!$D:$D,'Products for female'!$M$1,'Order sheet gifts'!$F:$F,'Products for female'!$A37,'Order sheet gifts'!$J:$J,'Products for female'!H$1)</f>
        <v>0</v>
      </c>
      <c r="I37">
        <f>COUNTIFS('Order sheet gifts'!$D:$D,'Products for female'!$M$1,'Order sheet gifts'!$F:$F,'Products for female'!$A37,'Order sheet gifts'!$J:$J,'Products for female'!I$1)</f>
        <v>0</v>
      </c>
      <c r="J37">
        <f>COUNTIFS('Order sheet gifts'!$D:$D,'Products for female'!$M$1,'Order sheet gifts'!$F:$F,'Products for female'!$A37,'Order sheet gifts'!$J:$J,'Products for female'!J$1)</f>
        <v>0</v>
      </c>
      <c r="K37">
        <f>COUNTIFS('Order sheet gifts'!$D:$D,'Products for female'!$M$1,'Order sheet gifts'!$F:$F,'Products for female'!$A37,'Order sheet gifts'!$J:$J,'Products for female'!K$1)</f>
        <v>0</v>
      </c>
    </row>
    <row r="38" spans="1:11" x14ac:dyDescent="0.25">
      <c r="A38" t="s">
        <v>203</v>
      </c>
      <c r="B38">
        <f>COUNTIFS('Order sheet gifts'!$D:$D,'Products for female'!$M$1,'Order sheet gifts'!$F:$F,'Products for female'!$A38,'Order sheet gifts'!$J:$J,'Products for female'!B$1)</f>
        <v>0</v>
      </c>
      <c r="C38">
        <f>COUNTIFS('Order sheet gifts'!$D:$D,'Products for female'!$M$1,'Order sheet gifts'!$F:$F,'Products for female'!$A38,'Order sheet gifts'!$J:$J,'Products for female'!C$1)</f>
        <v>0</v>
      </c>
      <c r="D38">
        <f>COUNTIFS('Order sheet gifts'!$D:$D,'Products for female'!$M$1,'Order sheet gifts'!$F:$F,'Products for female'!$A38,'Order sheet gifts'!$J:$J,'Products for female'!D$1)</f>
        <v>0</v>
      </c>
      <c r="E38">
        <f>COUNTIFS('Order sheet gifts'!$D:$D,'Products for female'!$M$1,'Order sheet gifts'!$F:$F,'Products for female'!$A38,'Order sheet gifts'!$J:$J,'Products for female'!E$1)</f>
        <v>1</v>
      </c>
      <c r="F38">
        <f>COUNTIFS('Order sheet gifts'!$D:$D,'Products for female'!$M$1,'Order sheet gifts'!$F:$F,'Products for female'!$A38,'Order sheet gifts'!$J:$J,'Products for female'!F$1)</f>
        <v>0</v>
      </c>
      <c r="G38">
        <f>COUNTIFS('Order sheet gifts'!$D:$D,'Products for female'!$M$1,'Order sheet gifts'!$F:$F,'Products for female'!$A38,'Order sheet gifts'!$J:$J,'Products for female'!G$1)</f>
        <v>0</v>
      </c>
      <c r="H38">
        <f>COUNTIFS('Order sheet gifts'!$D:$D,'Products for female'!$M$1,'Order sheet gifts'!$F:$F,'Products for female'!$A38,'Order sheet gifts'!$J:$J,'Products for female'!H$1)</f>
        <v>0</v>
      </c>
      <c r="I38">
        <f>COUNTIFS('Order sheet gifts'!$D:$D,'Products for female'!$M$1,'Order sheet gifts'!$F:$F,'Products for female'!$A38,'Order sheet gifts'!$J:$J,'Products for female'!I$1)</f>
        <v>2</v>
      </c>
      <c r="J38">
        <f>COUNTIFS('Order sheet gifts'!$D:$D,'Products for female'!$M$1,'Order sheet gifts'!$F:$F,'Products for female'!$A38,'Order sheet gifts'!$J:$J,'Products for female'!J$1)</f>
        <v>0</v>
      </c>
      <c r="K38">
        <f>COUNTIFS('Order sheet gifts'!$D:$D,'Products for female'!$M$1,'Order sheet gifts'!$F:$F,'Products for female'!$A38,'Order sheet gifts'!$J:$J,'Products for female'!K$1)</f>
        <v>1</v>
      </c>
    </row>
    <row r="39" spans="1:11" x14ac:dyDescent="0.25">
      <c r="A39" t="s">
        <v>209</v>
      </c>
      <c r="B39">
        <f>COUNTIFS('Order sheet gifts'!$D:$D,'Products for female'!$M$1,'Order sheet gifts'!$F:$F,'Products for female'!$A39,'Order sheet gifts'!$J:$J,'Products for female'!B$1)</f>
        <v>0</v>
      </c>
      <c r="C39">
        <f>COUNTIFS('Order sheet gifts'!$D:$D,'Products for female'!$M$1,'Order sheet gifts'!$F:$F,'Products for female'!$A39,'Order sheet gifts'!$J:$J,'Products for female'!C$1)</f>
        <v>1</v>
      </c>
      <c r="D39">
        <f>COUNTIFS('Order sheet gifts'!$D:$D,'Products for female'!$M$1,'Order sheet gifts'!$F:$F,'Products for female'!$A39,'Order sheet gifts'!$J:$J,'Products for female'!D$1)</f>
        <v>0</v>
      </c>
      <c r="E39">
        <f>COUNTIFS('Order sheet gifts'!$D:$D,'Products for female'!$M$1,'Order sheet gifts'!$F:$F,'Products for female'!$A39,'Order sheet gifts'!$J:$J,'Products for female'!E$1)</f>
        <v>0</v>
      </c>
      <c r="F39">
        <f>COUNTIFS('Order sheet gifts'!$D:$D,'Products for female'!$M$1,'Order sheet gifts'!$F:$F,'Products for female'!$A39,'Order sheet gifts'!$J:$J,'Products for female'!F$1)</f>
        <v>1</v>
      </c>
      <c r="G39">
        <f>COUNTIFS('Order sheet gifts'!$D:$D,'Products for female'!$M$1,'Order sheet gifts'!$F:$F,'Products for female'!$A39,'Order sheet gifts'!$J:$J,'Products for female'!G$1)</f>
        <v>0</v>
      </c>
      <c r="H39">
        <f>COUNTIFS('Order sheet gifts'!$D:$D,'Products for female'!$M$1,'Order sheet gifts'!$F:$F,'Products for female'!$A39,'Order sheet gifts'!$J:$J,'Products for female'!H$1)</f>
        <v>1</v>
      </c>
      <c r="I39">
        <f>COUNTIFS('Order sheet gifts'!$D:$D,'Products for female'!$M$1,'Order sheet gifts'!$F:$F,'Products for female'!$A39,'Order sheet gifts'!$J:$J,'Products for female'!I$1)</f>
        <v>1</v>
      </c>
      <c r="J39">
        <f>COUNTIFS('Order sheet gifts'!$D:$D,'Products for female'!$M$1,'Order sheet gifts'!$F:$F,'Products for female'!$A39,'Order sheet gifts'!$J:$J,'Products for female'!J$1)</f>
        <v>1</v>
      </c>
      <c r="K39">
        <f>COUNTIFS('Order sheet gifts'!$D:$D,'Products for female'!$M$1,'Order sheet gifts'!$F:$F,'Products for female'!$A39,'Order sheet gifts'!$J:$J,'Products for female'!K$1)</f>
        <v>1</v>
      </c>
    </row>
    <row r="40" spans="1:11" x14ac:dyDescent="0.25">
      <c r="A40" t="s">
        <v>225</v>
      </c>
      <c r="B40">
        <f>COUNTIFS('Order sheet gifts'!$D:$D,'Products for female'!$M$1,'Order sheet gifts'!$F:$F,'Products for female'!$A40,'Order sheet gifts'!$J:$J,'Products for female'!B$1)</f>
        <v>0</v>
      </c>
      <c r="C40">
        <f>COUNTIFS('Order sheet gifts'!$D:$D,'Products for female'!$M$1,'Order sheet gifts'!$F:$F,'Products for female'!$A40,'Order sheet gifts'!$J:$J,'Products for female'!C$1)</f>
        <v>0</v>
      </c>
      <c r="D40">
        <f>COUNTIFS('Order sheet gifts'!$D:$D,'Products for female'!$M$1,'Order sheet gifts'!$F:$F,'Products for female'!$A40,'Order sheet gifts'!$J:$J,'Products for female'!D$1)</f>
        <v>0</v>
      </c>
      <c r="E40">
        <f>COUNTIFS('Order sheet gifts'!$D:$D,'Products for female'!$M$1,'Order sheet gifts'!$F:$F,'Products for female'!$A40,'Order sheet gifts'!$J:$J,'Products for female'!E$1)</f>
        <v>0</v>
      </c>
      <c r="F40">
        <f>COUNTIFS('Order sheet gifts'!$D:$D,'Products for female'!$M$1,'Order sheet gifts'!$F:$F,'Products for female'!$A40,'Order sheet gifts'!$J:$J,'Products for female'!F$1)</f>
        <v>0</v>
      </c>
      <c r="G40">
        <f>COUNTIFS('Order sheet gifts'!$D:$D,'Products for female'!$M$1,'Order sheet gifts'!$F:$F,'Products for female'!$A40,'Order sheet gifts'!$J:$J,'Products for female'!G$1)</f>
        <v>0</v>
      </c>
      <c r="H40">
        <f>COUNTIFS('Order sheet gifts'!$D:$D,'Products for female'!$M$1,'Order sheet gifts'!$F:$F,'Products for female'!$A40,'Order sheet gifts'!$J:$J,'Products for female'!H$1)</f>
        <v>0</v>
      </c>
      <c r="I40">
        <f>COUNTIFS('Order sheet gifts'!$D:$D,'Products for female'!$M$1,'Order sheet gifts'!$F:$F,'Products for female'!$A40,'Order sheet gifts'!$J:$J,'Products for female'!I$1)</f>
        <v>0</v>
      </c>
      <c r="J40">
        <f>COUNTIFS('Order sheet gifts'!$D:$D,'Products for female'!$M$1,'Order sheet gifts'!$F:$F,'Products for female'!$A40,'Order sheet gifts'!$J:$J,'Products for female'!J$1)</f>
        <v>0</v>
      </c>
      <c r="K40">
        <f>COUNTIFS('Order sheet gifts'!$D:$D,'Products for female'!$M$1,'Order sheet gifts'!$F:$F,'Products for female'!$A40,'Order sheet gifts'!$J:$J,'Products for female'!K$1)</f>
        <v>0</v>
      </c>
    </row>
    <row r="41" spans="1:11" x14ac:dyDescent="0.25">
      <c r="A41" t="s">
        <v>34</v>
      </c>
      <c r="B41">
        <f>COUNTIFS('Order sheet gifts'!$D:$D,'Products for female'!$M$1,'Order sheet gifts'!$F:$F,'Products for female'!$A41,'Order sheet gifts'!$J:$J,'Products for female'!B$1)</f>
        <v>0</v>
      </c>
      <c r="C41">
        <f>COUNTIFS('Order sheet gifts'!$D:$D,'Products for female'!$M$1,'Order sheet gifts'!$F:$F,'Products for female'!$A41,'Order sheet gifts'!$J:$J,'Products for female'!C$1)</f>
        <v>1</v>
      </c>
      <c r="D41">
        <f>COUNTIFS('Order sheet gifts'!$D:$D,'Products for female'!$M$1,'Order sheet gifts'!$F:$F,'Products for female'!$A41,'Order sheet gifts'!$J:$J,'Products for female'!D$1)</f>
        <v>1</v>
      </c>
      <c r="E41">
        <f>COUNTIFS('Order sheet gifts'!$D:$D,'Products for female'!$M$1,'Order sheet gifts'!$F:$F,'Products for female'!$A41,'Order sheet gifts'!$J:$J,'Products for female'!E$1)</f>
        <v>0</v>
      </c>
      <c r="F41">
        <f>COUNTIFS('Order sheet gifts'!$D:$D,'Products for female'!$M$1,'Order sheet gifts'!$F:$F,'Products for female'!$A41,'Order sheet gifts'!$J:$J,'Products for female'!F$1)</f>
        <v>0</v>
      </c>
      <c r="G41">
        <f>COUNTIFS('Order sheet gifts'!$D:$D,'Products for female'!$M$1,'Order sheet gifts'!$F:$F,'Products for female'!$A41,'Order sheet gifts'!$J:$J,'Products for female'!G$1)</f>
        <v>0</v>
      </c>
      <c r="H41">
        <f>COUNTIFS('Order sheet gifts'!$D:$D,'Products for female'!$M$1,'Order sheet gifts'!$F:$F,'Products for female'!$A41,'Order sheet gifts'!$J:$J,'Products for female'!H$1)</f>
        <v>0</v>
      </c>
      <c r="I41">
        <f>COUNTIFS('Order sheet gifts'!$D:$D,'Products for female'!$M$1,'Order sheet gifts'!$F:$F,'Products for female'!$A41,'Order sheet gifts'!$J:$J,'Products for female'!I$1)</f>
        <v>0</v>
      </c>
      <c r="J41">
        <f>COUNTIFS('Order sheet gifts'!$D:$D,'Products for female'!$M$1,'Order sheet gifts'!$F:$F,'Products for female'!$A41,'Order sheet gifts'!$J:$J,'Products for female'!J$1)</f>
        <v>0</v>
      </c>
      <c r="K41">
        <f>COUNTIFS('Order sheet gifts'!$D:$D,'Products for female'!$M$1,'Order sheet gifts'!$F:$F,'Products for female'!$A41,'Order sheet gifts'!$J:$J,'Products for female'!K$1)</f>
        <v>0</v>
      </c>
    </row>
    <row r="42" spans="1:11" x14ac:dyDescent="0.25">
      <c r="A42" t="s">
        <v>77</v>
      </c>
      <c r="B42">
        <f>COUNTIFS('Order sheet gifts'!$D:$D,'Products for female'!$M$1,'Order sheet gifts'!$F:$F,'Products for female'!$A42,'Order sheet gifts'!$J:$J,'Products for female'!B$1)</f>
        <v>0</v>
      </c>
      <c r="C42">
        <f>COUNTIFS('Order sheet gifts'!$D:$D,'Products for female'!$M$1,'Order sheet gifts'!$F:$F,'Products for female'!$A42,'Order sheet gifts'!$J:$J,'Products for female'!C$1)</f>
        <v>0</v>
      </c>
      <c r="D42">
        <f>COUNTIFS('Order sheet gifts'!$D:$D,'Products for female'!$M$1,'Order sheet gifts'!$F:$F,'Products for female'!$A42,'Order sheet gifts'!$J:$J,'Products for female'!D$1)</f>
        <v>0</v>
      </c>
      <c r="E42">
        <f>COUNTIFS('Order sheet gifts'!$D:$D,'Products for female'!$M$1,'Order sheet gifts'!$F:$F,'Products for female'!$A42,'Order sheet gifts'!$J:$J,'Products for female'!E$1)</f>
        <v>0</v>
      </c>
      <c r="F42">
        <f>COUNTIFS('Order sheet gifts'!$D:$D,'Products for female'!$M$1,'Order sheet gifts'!$F:$F,'Products for female'!$A42,'Order sheet gifts'!$J:$J,'Products for female'!F$1)</f>
        <v>0</v>
      </c>
      <c r="G42">
        <f>COUNTIFS('Order sheet gifts'!$D:$D,'Products for female'!$M$1,'Order sheet gifts'!$F:$F,'Products for female'!$A42,'Order sheet gifts'!$J:$J,'Products for female'!G$1)</f>
        <v>0</v>
      </c>
      <c r="H42">
        <f>COUNTIFS('Order sheet gifts'!$D:$D,'Products for female'!$M$1,'Order sheet gifts'!$F:$F,'Products for female'!$A42,'Order sheet gifts'!$J:$J,'Products for female'!H$1)</f>
        <v>0</v>
      </c>
      <c r="I42">
        <f>COUNTIFS('Order sheet gifts'!$D:$D,'Products for female'!$M$1,'Order sheet gifts'!$F:$F,'Products for female'!$A42,'Order sheet gifts'!$J:$J,'Products for female'!I$1)</f>
        <v>0</v>
      </c>
      <c r="J42">
        <f>COUNTIFS('Order sheet gifts'!$D:$D,'Products for female'!$M$1,'Order sheet gifts'!$F:$F,'Products for female'!$A42,'Order sheet gifts'!$J:$J,'Products for female'!J$1)</f>
        <v>0</v>
      </c>
      <c r="K42">
        <f>COUNTIFS('Order sheet gifts'!$D:$D,'Products for female'!$M$1,'Order sheet gifts'!$F:$F,'Products for female'!$A42,'Order sheet gifts'!$J:$J,'Products for female'!K$1)</f>
        <v>0</v>
      </c>
    </row>
    <row r="43" spans="1:11" x14ac:dyDescent="0.25">
      <c r="A43" t="s">
        <v>270</v>
      </c>
      <c r="B43">
        <f>COUNTIFS('Order sheet gifts'!$D:$D,'Products for female'!$M$1,'Order sheet gifts'!$F:$F,'Products for female'!$A43,'Order sheet gifts'!$J:$J,'Products for female'!B$1)</f>
        <v>0</v>
      </c>
      <c r="C43">
        <f>COUNTIFS('Order sheet gifts'!$D:$D,'Products for female'!$M$1,'Order sheet gifts'!$F:$F,'Products for female'!$A43,'Order sheet gifts'!$J:$J,'Products for female'!C$1)</f>
        <v>0</v>
      </c>
      <c r="D43">
        <f>COUNTIFS('Order sheet gifts'!$D:$D,'Products for female'!$M$1,'Order sheet gifts'!$F:$F,'Products for female'!$A43,'Order sheet gifts'!$J:$J,'Products for female'!D$1)</f>
        <v>0</v>
      </c>
      <c r="E43">
        <f>COUNTIFS('Order sheet gifts'!$D:$D,'Products for female'!$M$1,'Order sheet gifts'!$F:$F,'Products for female'!$A43,'Order sheet gifts'!$J:$J,'Products for female'!E$1)</f>
        <v>0</v>
      </c>
      <c r="F43">
        <f>COUNTIFS('Order sheet gifts'!$D:$D,'Products for female'!$M$1,'Order sheet gifts'!$F:$F,'Products for female'!$A43,'Order sheet gifts'!$J:$J,'Products for female'!F$1)</f>
        <v>1</v>
      </c>
      <c r="G43">
        <f>COUNTIFS('Order sheet gifts'!$D:$D,'Products for female'!$M$1,'Order sheet gifts'!$F:$F,'Products for female'!$A43,'Order sheet gifts'!$J:$J,'Products for female'!G$1)</f>
        <v>0</v>
      </c>
      <c r="H43">
        <f>COUNTIFS('Order sheet gifts'!$D:$D,'Products for female'!$M$1,'Order sheet gifts'!$F:$F,'Products for female'!$A43,'Order sheet gifts'!$J:$J,'Products for female'!H$1)</f>
        <v>0</v>
      </c>
      <c r="I43">
        <f>COUNTIFS('Order sheet gifts'!$D:$D,'Products for female'!$M$1,'Order sheet gifts'!$F:$F,'Products for female'!$A43,'Order sheet gifts'!$J:$J,'Products for female'!I$1)</f>
        <v>0</v>
      </c>
      <c r="J43">
        <f>COUNTIFS('Order sheet gifts'!$D:$D,'Products for female'!$M$1,'Order sheet gifts'!$F:$F,'Products for female'!$A43,'Order sheet gifts'!$J:$J,'Products for female'!J$1)</f>
        <v>0</v>
      </c>
      <c r="K43">
        <f>COUNTIFS('Order sheet gifts'!$D:$D,'Products for female'!$M$1,'Order sheet gifts'!$F:$F,'Products for female'!$A43,'Order sheet gifts'!$J:$J,'Products for female'!K$1)</f>
        <v>0</v>
      </c>
    </row>
    <row r="44" spans="1:11" x14ac:dyDescent="0.25">
      <c r="A44" t="s">
        <v>257</v>
      </c>
      <c r="B44">
        <f>COUNTIFS('Order sheet gifts'!$D:$D,'Products for female'!$M$1,'Order sheet gifts'!$F:$F,'Products for female'!$A44,'Order sheet gifts'!$J:$J,'Products for female'!B$1)</f>
        <v>1</v>
      </c>
      <c r="C44">
        <f>COUNTIFS('Order sheet gifts'!$D:$D,'Products for female'!$M$1,'Order sheet gifts'!$F:$F,'Products for female'!$A44,'Order sheet gifts'!$J:$J,'Products for female'!C$1)</f>
        <v>0</v>
      </c>
      <c r="D44">
        <f>COUNTIFS('Order sheet gifts'!$D:$D,'Products for female'!$M$1,'Order sheet gifts'!$F:$F,'Products for female'!$A44,'Order sheet gifts'!$J:$J,'Products for female'!D$1)</f>
        <v>0</v>
      </c>
      <c r="E44">
        <f>COUNTIFS('Order sheet gifts'!$D:$D,'Products for female'!$M$1,'Order sheet gifts'!$F:$F,'Products for female'!$A44,'Order sheet gifts'!$J:$J,'Products for female'!E$1)</f>
        <v>0</v>
      </c>
      <c r="F44">
        <f>COUNTIFS('Order sheet gifts'!$D:$D,'Products for female'!$M$1,'Order sheet gifts'!$F:$F,'Products for female'!$A44,'Order sheet gifts'!$J:$J,'Products for female'!F$1)</f>
        <v>1</v>
      </c>
      <c r="G44">
        <f>COUNTIFS('Order sheet gifts'!$D:$D,'Products for female'!$M$1,'Order sheet gifts'!$F:$F,'Products for female'!$A44,'Order sheet gifts'!$J:$J,'Products for female'!G$1)</f>
        <v>0</v>
      </c>
      <c r="H44">
        <f>COUNTIFS('Order sheet gifts'!$D:$D,'Products for female'!$M$1,'Order sheet gifts'!$F:$F,'Products for female'!$A44,'Order sheet gifts'!$J:$J,'Products for female'!H$1)</f>
        <v>1</v>
      </c>
      <c r="I44">
        <f>COUNTIFS('Order sheet gifts'!$D:$D,'Products for female'!$M$1,'Order sheet gifts'!$F:$F,'Products for female'!$A44,'Order sheet gifts'!$J:$J,'Products for female'!I$1)</f>
        <v>0</v>
      </c>
      <c r="J44">
        <f>COUNTIFS('Order sheet gifts'!$D:$D,'Products for female'!$M$1,'Order sheet gifts'!$F:$F,'Products for female'!$A44,'Order sheet gifts'!$J:$J,'Products for female'!J$1)</f>
        <v>0</v>
      </c>
      <c r="K44">
        <f>COUNTIFS('Order sheet gifts'!$D:$D,'Products for female'!$M$1,'Order sheet gifts'!$F:$F,'Products for female'!$A44,'Order sheet gifts'!$J:$J,'Products for female'!K$1)</f>
        <v>0</v>
      </c>
    </row>
    <row r="45" spans="1:11" x14ac:dyDescent="0.25">
      <c r="A45" t="s">
        <v>254</v>
      </c>
      <c r="B45">
        <f>COUNTIFS('Order sheet gifts'!$D:$D,'Products for female'!$M$1,'Order sheet gifts'!$F:$F,'Products for female'!$A45,'Order sheet gifts'!$J:$J,'Products for female'!B$1)</f>
        <v>0</v>
      </c>
      <c r="C45">
        <f>COUNTIFS('Order sheet gifts'!$D:$D,'Products for female'!$M$1,'Order sheet gifts'!$F:$F,'Products for female'!$A45,'Order sheet gifts'!$J:$J,'Products for female'!C$1)</f>
        <v>0</v>
      </c>
      <c r="D45">
        <f>COUNTIFS('Order sheet gifts'!$D:$D,'Products for female'!$M$1,'Order sheet gifts'!$F:$F,'Products for female'!$A45,'Order sheet gifts'!$J:$J,'Products for female'!D$1)</f>
        <v>0</v>
      </c>
      <c r="E45">
        <f>COUNTIFS('Order sheet gifts'!$D:$D,'Products for female'!$M$1,'Order sheet gifts'!$F:$F,'Products for female'!$A45,'Order sheet gifts'!$J:$J,'Products for female'!E$1)</f>
        <v>2</v>
      </c>
      <c r="F45">
        <f>COUNTIFS('Order sheet gifts'!$D:$D,'Products for female'!$M$1,'Order sheet gifts'!$F:$F,'Products for female'!$A45,'Order sheet gifts'!$J:$J,'Products for female'!F$1)</f>
        <v>0</v>
      </c>
      <c r="G45">
        <f>COUNTIFS('Order sheet gifts'!$D:$D,'Products for female'!$M$1,'Order sheet gifts'!$F:$F,'Products for female'!$A45,'Order sheet gifts'!$J:$J,'Products for female'!G$1)</f>
        <v>1</v>
      </c>
      <c r="H45">
        <f>COUNTIFS('Order sheet gifts'!$D:$D,'Products for female'!$M$1,'Order sheet gifts'!$F:$F,'Products for female'!$A45,'Order sheet gifts'!$J:$J,'Products for female'!H$1)</f>
        <v>0</v>
      </c>
      <c r="I45">
        <f>COUNTIFS('Order sheet gifts'!$D:$D,'Products for female'!$M$1,'Order sheet gifts'!$F:$F,'Products for female'!$A45,'Order sheet gifts'!$J:$J,'Products for female'!I$1)</f>
        <v>0</v>
      </c>
      <c r="J45">
        <f>COUNTIFS('Order sheet gifts'!$D:$D,'Products for female'!$M$1,'Order sheet gifts'!$F:$F,'Products for female'!$A45,'Order sheet gifts'!$J:$J,'Products for female'!J$1)</f>
        <v>0</v>
      </c>
      <c r="K45">
        <f>COUNTIFS('Order sheet gifts'!$D:$D,'Products for female'!$M$1,'Order sheet gifts'!$F:$F,'Products for female'!$A45,'Order sheet gifts'!$J:$J,'Products for female'!K$1)</f>
        <v>0</v>
      </c>
    </row>
    <row r="46" spans="1:11" x14ac:dyDescent="0.25">
      <c r="A46" t="s">
        <v>74</v>
      </c>
      <c r="B46">
        <f>COUNTIFS('Order sheet gifts'!$D:$D,'Products for female'!$M$1,'Order sheet gifts'!$F:$F,'Products for female'!$A46,'Order sheet gifts'!$J:$J,'Products for female'!B$1)</f>
        <v>0</v>
      </c>
      <c r="C46">
        <f>COUNTIFS('Order sheet gifts'!$D:$D,'Products for female'!$M$1,'Order sheet gifts'!$F:$F,'Products for female'!$A46,'Order sheet gifts'!$J:$J,'Products for female'!C$1)</f>
        <v>0</v>
      </c>
      <c r="D46">
        <f>COUNTIFS('Order sheet gifts'!$D:$D,'Products for female'!$M$1,'Order sheet gifts'!$F:$F,'Products for female'!$A46,'Order sheet gifts'!$J:$J,'Products for female'!D$1)</f>
        <v>0</v>
      </c>
      <c r="E46">
        <f>COUNTIFS('Order sheet gifts'!$D:$D,'Products for female'!$M$1,'Order sheet gifts'!$F:$F,'Products for female'!$A46,'Order sheet gifts'!$J:$J,'Products for female'!E$1)</f>
        <v>0</v>
      </c>
      <c r="F46">
        <f>COUNTIFS('Order sheet gifts'!$D:$D,'Products for female'!$M$1,'Order sheet gifts'!$F:$F,'Products for female'!$A46,'Order sheet gifts'!$J:$J,'Products for female'!F$1)</f>
        <v>0</v>
      </c>
      <c r="G46">
        <f>COUNTIFS('Order sheet gifts'!$D:$D,'Products for female'!$M$1,'Order sheet gifts'!$F:$F,'Products for female'!$A46,'Order sheet gifts'!$J:$J,'Products for female'!G$1)</f>
        <v>0</v>
      </c>
      <c r="H46">
        <f>COUNTIFS('Order sheet gifts'!$D:$D,'Products for female'!$M$1,'Order sheet gifts'!$F:$F,'Products for female'!$A46,'Order sheet gifts'!$J:$J,'Products for female'!H$1)</f>
        <v>0</v>
      </c>
      <c r="I46">
        <f>COUNTIFS('Order sheet gifts'!$D:$D,'Products for female'!$M$1,'Order sheet gifts'!$F:$F,'Products for female'!$A46,'Order sheet gifts'!$J:$J,'Products for female'!I$1)</f>
        <v>1</v>
      </c>
      <c r="J46">
        <f>COUNTIFS('Order sheet gifts'!$D:$D,'Products for female'!$M$1,'Order sheet gifts'!$F:$F,'Products for female'!$A46,'Order sheet gifts'!$J:$J,'Products for female'!J$1)</f>
        <v>0</v>
      </c>
      <c r="K46">
        <f>COUNTIFS('Order sheet gifts'!$D:$D,'Products for female'!$M$1,'Order sheet gifts'!$F:$F,'Products for female'!$A46,'Order sheet gifts'!$J:$J,'Products for female'!K$1)</f>
        <v>0</v>
      </c>
    </row>
    <row r="47" spans="1:11" x14ac:dyDescent="0.25">
      <c r="A47" t="s">
        <v>168</v>
      </c>
      <c r="B47">
        <f>COUNTIFS('Order sheet gifts'!$D:$D,'Products for female'!$M$1,'Order sheet gifts'!$F:$F,'Products for female'!$A47,'Order sheet gifts'!$J:$J,'Products for female'!B$1)</f>
        <v>0</v>
      </c>
      <c r="C47">
        <f>COUNTIFS('Order sheet gifts'!$D:$D,'Products for female'!$M$1,'Order sheet gifts'!$F:$F,'Products for female'!$A47,'Order sheet gifts'!$J:$J,'Products for female'!C$1)</f>
        <v>0</v>
      </c>
      <c r="D47">
        <f>COUNTIFS('Order sheet gifts'!$D:$D,'Products for female'!$M$1,'Order sheet gifts'!$F:$F,'Products for female'!$A47,'Order sheet gifts'!$J:$J,'Products for female'!D$1)</f>
        <v>0</v>
      </c>
      <c r="E47">
        <f>COUNTIFS('Order sheet gifts'!$D:$D,'Products for female'!$M$1,'Order sheet gifts'!$F:$F,'Products for female'!$A47,'Order sheet gifts'!$J:$J,'Products for female'!E$1)</f>
        <v>0</v>
      </c>
      <c r="F47">
        <f>COUNTIFS('Order sheet gifts'!$D:$D,'Products for female'!$M$1,'Order sheet gifts'!$F:$F,'Products for female'!$A47,'Order sheet gifts'!$J:$J,'Products for female'!F$1)</f>
        <v>0</v>
      </c>
      <c r="G47">
        <f>COUNTIFS('Order sheet gifts'!$D:$D,'Products for female'!$M$1,'Order sheet gifts'!$F:$F,'Products for female'!$A47,'Order sheet gifts'!$J:$J,'Products for female'!G$1)</f>
        <v>0</v>
      </c>
      <c r="H47">
        <f>COUNTIFS('Order sheet gifts'!$D:$D,'Products for female'!$M$1,'Order sheet gifts'!$F:$F,'Products for female'!$A47,'Order sheet gifts'!$J:$J,'Products for female'!H$1)</f>
        <v>1</v>
      </c>
      <c r="I47">
        <f>COUNTIFS('Order sheet gifts'!$D:$D,'Products for female'!$M$1,'Order sheet gifts'!$F:$F,'Products for female'!$A47,'Order sheet gifts'!$J:$J,'Products for female'!I$1)</f>
        <v>0</v>
      </c>
      <c r="J47">
        <f>COUNTIFS('Order sheet gifts'!$D:$D,'Products for female'!$M$1,'Order sheet gifts'!$F:$F,'Products for female'!$A47,'Order sheet gifts'!$J:$J,'Products for female'!J$1)</f>
        <v>1</v>
      </c>
      <c r="K47">
        <f>COUNTIFS('Order sheet gifts'!$D:$D,'Products for female'!$M$1,'Order sheet gifts'!$F:$F,'Products for female'!$A47,'Order sheet gifts'!$J:$J,'Products for female'!K$1)</f>
        <v>0</v>
      </c>
    </row>
    <row r="49" spans="1:11" x14ac:dyDescent="0.25">
      <c r="A49" s="5" t="s">
        <v>325</v>
      </c>
      <c r="B49">
        <f>SUM(B2:B48)</f>
        <v>33</v>
      </c>
      <c r="C49">
        <f t="shared" ref="C49:K49" si="0">SUM(C2:C48)</f>
        <v>31</v>
      </c>
      <c r="D49">
        <f t="shared" si="0"/>
        <v>28</v>
      </c>
      <c r="E49">
        <f t="shared" si="0"/>
        <v>30</v>
      </c>
      <c r="F49">
        <f t="shared" si="0"/>
        <v>25</v>
      </c>
      <c r="G49">
        <f t="shared" si="0"/>
        <v>30</v>
      </c>
      <c r="H49">
        <f t="shared" si="0"/>
        <v>25</v>
      </c>
      <c r="I49">
        <f t="shared" si="0"/>
        <v>29</v>
      </c>
      <c r="J49">
        <f t="shared" si="0"/>
        <v>30</v>
      </c>
      <c r="K49">
        <f t="shared" si="0"/>
        <v>20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D99ED-BE87-404A-ABD3-759FBBFBAC1F}">
  <sheetPr>
    <tabColor rgb="FF0070C0"/>
  </sheetPr>
  <dimension ref="A1:M49"/>
  <sheetViews>
    <sheetView topLeftCell="A37" workbookViewId="0">
      <selection activeCell="I51" sqref="I51"/>
    </sheetView>
  </sheetViews>
  <sheetFormatPr defaultRowHeight="15" x14ac:dyDescent="0.25"/>
  <cols>
    <col min="1" max="1" width="12" bestFit="1" customWidth="1"/>
    <col min="2" max="9" width="9.28515625" bestFit="1" customWidth="1"/>
    <col min="10" max="11" width="10.28515625" bestFit="1" customWidth="1"/>
  </cols>
  <sheetData>
    <row r="1" spans="1:13" x14ac:dyDescent="0.25">
      <c r="A1" s="5" t="s">
        <v>310</v>
      </c>
      <c r="B1" s="5" t="s">
        <v>11</v>
      </c>
      <c r="C1" s="5" t="s">
        <v>17</v>
      </c>
      <c r="D1" s="5" t="s">
        <v>15</v>
      </c>
      <c r="E1" s="5" t="s">
        <v>19</v>
      </c>
      <c r="F1" s="5" t="s">
        <v>14</v>
      </c>
      <c r="G1" s="5" t="s">
        <v>13</v>
      </c>
      <c r="H1" s="5" t="s">
        <v>16</v>
      </c>
      <c r="I1" s="5" t="s">
        <v>10</v>
      </c>
      <c r="J1" s="5" t="s">
        <v>18</v>
      </c>
      <c r="K1" s="5" t="s">
        <v>12</v>
      </c>
      <c r="M1" s="5" t="s">
        <v>327</v>
      </c>
    </row>
    <row r="2" spans="1:13" x14ac:dyDescent="0.25">
      <c r="A2" t="s">
        <v>28</v>
      </c>
      <c r="B2">
        <f>COUNTIFS('Order sheet gifts'!$D:$D,'Products for male'!$M$1,'Order sheet gifts'!$F:$F,'Products for male'!$A2,'Order sheet gifts'!$J:$J,'Products for male'!B$1)</f>
        <v>6</v>
      </c>
      <c r="C2">
        <f>COUNTIFS('Order sheet gifts'!$D:$D,'Products for male'!$M$1,'Order sheet gifts'!$F:$F,'Products for male'!$A2,'Order sheet gifts'!$J:$J,'Products for male'!C$1)</f>
        <v>4</v>
      </c>
      <c r="D2">
        <f>COUNTIFS('Order sheet gifts'!$D:$D,'Products for male'!$M$1,'Order sheet gifts'!$F:$F,'Products for male'!$A2,'Order sheet gifts'!$J:$J,'Products for male'!D$1)</f>
        <v>7</v>
      </c>
      <c r="E2">
        <f>COUNTIFS('Order sheet gifts'!$D:$D,'Products for male'!$M$1,'Order sheet gifts'!$F:$F,'Products for male'!$A2,'Order sheet gifts'!$J:$J,'Products for male'!E$1)</f>
        <v>6</v>
      </c>
      <c r="F2">
        <f>COUNTIFS('Order sheet gifts'!$D:$D,'Products for male'!$M$1,'Order sheet gifts'!$F:$F,'Products for male'!$A2,'Order sheet gifts'!$J:$J,'Products for male'!F$1)</f>
        <v>6</v>
      </c>
      <c r="G2">
        <f>COUNTIFS('Order sheet gifts'!$D:$D,'Products for male'!$M$1,'Order sheet gifts'!$F:$F,'Products for male'!$A2,'Order sheet gifts'!$J:$J,'Products for male'!G$1)</f>
        <v>1</v>
      </c>
      <c r="H2">
        <f>COUNTIFS('Order sheet gifts'!$D:$D,'Products for male'!$M$1,'Order sheet gifts'!$F:$F,'Products for male'!$A2,'Order sheet gifts'!$J:$J,'Products for male'!H$1)</f>
        <v>4</v>
      </c>
      <c r="I2">
        <f>COUNTIFS('Order sheet gifts'!$D:$D,'Products for male'!$M$1,'Order sheet gifts'!$F:$F,'Products for male'!$A2,'Order sheet gifts'!$J:$J,'Products for male'!I$1)</f>
        <v>2</v>
      </c>
      <c r="J2">
        <f>COUNTIFS('Order sheet gifts'!$D:$D,'Products for male'!$M$1,'Order sheet gifts'!$F:$F,'Products for male'!$A2,'Order sheet gifts'!$J:$J,'Products for male'!J$1)</f>
        <v>7</v>
      </c>
      <c r="K2">
        <f>COUNTIFS('Order sheet gifts'!$D:$D,'Products for male'!$M$1,'Order sheet gifts'!$F:$F,'Products for male'!$A2,'Order sheet gifts'!$J:$J,'Products for male'!K$1)</f>
        <v>5</v>
      </c>
    </row>
    <row r="3" spans="1:13" x14ac:dyDescent="0.25">
      <c r="A3" t="s">
        <v>24</v>
      </c>
      <c r="B3">
        <f>COUNTIFS('Order sheet gifts'!$D:$D,'Products for male'!$M$1,'Order sheet gifts'!$F:$F,'Products for male'!$A3,'Order sheet gifts'!$J:$J,'Products for male'!B$1)</f>
        <v>2</v>
      </c>
      <c r="C3">
        <f>COUNTIFS('Order sheet gifts'!$D:$D,'Products for male'!$M$1,'Order sheet gifts'!$F:$F,'Products for male'!$A3,'Order sheet gifts'!$J:$J,'Products for male'!C$1)</f>
        <v>5</v>
      </c>
      <c r="D3">
        <f>COUNTIFS('Order sheet gifts'!$D:$D,'Products for male'!$M$1,'Order sheet gifts'!$F:$F,'Products for male'!$A3,'Order sheet gifts'!$J:$J,'Products for male'!D$1)</f>
        <v>5</v>
      </c>
      <c r="E3">
        <f>COUNTIFS('Order sheet gifts'!$D:$D,'Products for male'!$M$1,'Order sheet gifts'!$F:$F,'Products for male'!$A3,'Order sheet gifts'!$J:$J,'Products for male'!E$1)</f>
        <v>5</v>
      </c>
      <c r="F3">
        <f>COUNTIFS('Order sheet gifts'!$D:$D,'Products for male'!$M$1,'Order sheet gifts'!$F:$F,'Products for male'!$A3,'Order sheet gifts'!$J:$J,'Products for male'!F$1)</f>
        <v>0</v>
      </c>
      <c r="G3">
        <f>COUNTIFS('Order sheet gifts'!$D:$D,'Products for male'!$M$1,'Order sheet gifts'!$F:$F,'Products for male'!$A3,'Order sheet gifts'!$J:$J,'Products for male'!G$1)</f>
        <v>0</v>
      </c>
      <c r="H3">
        <f>COUNTIFS('Order sheet gifts'!$D:$D,'Products for male'!$M$1,'Order sheet gifts'!$F:$F,'Products for male'!$A3,'Order sheet gifts'!$J:$J,'Products for male'!H$1)</f>
        <v>2</v>
      </c>
      <c r="I3">
        <f>COUNTIFS('Order sheet gifts'!$D:$D,'Products for male'!$M$1,'Order sheet gifts'!$F:$F,'Products for male'!$A3,'Order sheet gifts'!$J:$J,'Products for male'!I$1)</f>
        <v>3</v>
      </c>
      <c r="J3">
        <f>COUNTIFS('Order sheet gifts'!$D:$D,'Products for male'!$M$1,'Order sheet gifts'!$F:$F,'Products for male'!$A3,'Order sheet gifts'!$J:$J,'Products for male'!J$1)</f>
        <v>0</v>
      </c>
      <c r="K3">
        <f>COUNTIFS('Order sheet gifts'!$D:$D,'Products for male'!$M$1,'Order sheet gifts'!$F:$F,'Products for male'!$A3,'Order sheet gifts'!$J:$J,'Products for male'!K$1)</f>
        <v>2</v>
      </c>
    </row>
    <row r="4" spans="1:13" x14ac:dyDescent="0.25">
      <c r="A4" t="s">
        <v>83</v>
      </c>
      <c r="B4">
        <f>COUNTIFS('Order sheet gifts'!$D:$D,'Products for male'!$M$1,'Order sheet gifts'!$F:$F,'Products for male'!$A4,'Order sheet gifts'!$J:$J,'Products for male'!B$1)</f>
        <v>0</v>
      </c>
      <c r="C4">
        <f>COUNTIFS('Order sheet gifts'!$D:$D,'Products for male'!$M$1,'Order sheet gifts'!$F:$F,'Products for male'!$A4,'Order sheet gifts'!$J:$J,'Products for male'!C$1)</f>
        <v>0</v>
      </c>
      <c r="D4">
        <f>COUNTIFS('Order sheet gifts'!$D:$D,'Products for male'!$M$1,'Order sheet gifts'!$F:$F,'Products for male'!$A4,'Order sheet gifts'!$J:$J,'Products for male'!D$1)</f>
        <v>0</v>
      </c>
      <c r="E4">
        <f>COUNTIFS('Order sheet gifts'!$D:$D,'Products for male'!$M$1,'Order sheet gifts'!$F:$F,'Products for male'!$A4,'Order sheet gifts'!$J:$J,'Products for male'!E$1)</f>
        <v>0</v>
      </c>
      <c r="F4">
        <f>COUNTIFS('Order sheet gifts'!$D:$D,'Products for male'!$M$1,'Order sheet gifts'!$F:$F,'Products for male'!$A4,'Order sheet gifts'!$J:$J,'Products for male'!F$1)</f>
        <v>0</v>
      </c>
      <c r="G4">
        <f>COUNTIFS('Order sheet gifts'!$D:$D,'Products for male'!$M$1,'Order sheet gifts'!$F:$F,'Products for male'!$A4,'Order sheet gifts'!$J:$J,'Products for male'!G$1)</f>
        <v>0</v>
      </c>
      <c r="H4">
        <f>COUNTIFS('Order sheet gifts'!$D:$D,'Products for male'!$M$1,'Order sheet gifts'!$F:$F,'Products for male'!$A4,'Order sheet gifts'!$J:$J,'Products for male'!H$1)</f>
        <v>1</v>
      </c>
      <c r="I4">
        <f>COUNTIFS('Order sheet gifts'!$D:$D,'Products for male'!$M$1,'Order sheet gifts'!$F:$F,'Products for male'!$A4,'Order sheet gifts'!$J:$J,'Products for male'!I$1)</f>
        <v>1</v>
      </c>
      <c r="J4">
        <f>COUNTIFS('Order sheet gifts'!$D:$D,'Products for male'!$M$1,'Order sheet gifts'!$F:$F,'Products for male'!$A4,'Order sheet gifts'!$J:$J,'Products for male'!J$1)</f>
        <v>0</v>
      </c>
      <c r="K4">
        <f>COUNTIFS('Order sheet gifts'!$D:$D,'Products for male'!$M$1,'Order sheet gifts'!$F:$F,'Products for male'!$A4,'Order sheet gifts'!$J:$J,'Products for male'!K$1)</f>
        <v>1</v>
      </c>
    </row>
    <row r="5" spans="1:13" x14ac:dyDescent="0.25">
      <c r="A5" t="s">
        <v>127</v>
      </c>
      <c r="B5">
        <f>COUNTIFS('Order sheet gifts'!$D:$D,'Products for male'!$M$1,'Order sheet gifts'!$F:$F,'Products for male'!$A5,'Order sheet gifts'!$J:$J,'Products for male'!B$1)</f>
        <v>0</v>
      </c>
      <c r="C5">
        <f>COUNTIFS('Order sheet gifts'!$D:$D,'Products for male'!$M$1,'Order sheet gifts'!$F:$F,'Products for male'!$A5,'Order sheet gifts'!$J:$J,'Products for male'!C$1)</f>
        <v>1</v>
      </c>
      <c r="D5">
        <f>COUNTIFS('Order sheet gifts'!$D:$D,'Products for male'!$M$1,'Order sheet gifts'!$F:$F,'Products for male'!$A5,'Order sheet gifts'!$J:$J,'Products for male'!D$1)</f>
        <v>1</v>
      </c>
      <c r="E5">
        <f>COUNTIFS('Order sheet gifts'!$D:$D,'Products for male'!$M$1,'Order sheet gifts'!$F:$F,'Products for male'!$A5,'Order sheet gifts'!$J:$J,'Products for male'!E$1)</f>
        <v>1</v>
      </c>
      <c r="F5">
        <f>COUNTIFS('Order sheet gifts'!$D:$D,'Products for male'!$M$1,'Order sheet gifts'!$F:$F,'Products for male'!$A5,'Order sheet gifts'!$J:$J,'Products for male'!F$1)</f>
        <v>0</v>
      </c>
      <c r="G5">
        <f>COUNTIFS('Order sheet gifts'!$D:$D,'Products for male'!$M$1,'Order sheet gifts'!$F:$F,'Products for male'!$A5,'Order sheet gifts'!$J:$J,'Products for male'!G$1)</f>
        <v>0</v>
      </c>
      <c r="H5">
        <f>COUNTIFS('Order sheet gifts'!$D:$D,'Products for male'!$M$1,'Order sheet gifts'!$F:$F,'Products for male'!$A5,'Order sheet gifts'!$J:$J,'Products for male'!H$1)</f>
        <v>1</v>
      </c>
      <c r="I5">
        <f>COUNTIFS('Order sheet gifts'!$D:$D,'Products for male'!$M$1,'Order sheet gifts'!$F:$F,'Products for male'!$A5,'Order sheet gifts'!$J:$J,'Products for male'!I$1)</f>
        <v>0</v>
      </c>
      <c r="J5">
        <f>COUNTIFS('Order sheet gifts'!$D:$D,'Products for male'!$M$1,'Order sheet gifts'!$F:$F,'Products for male'!$A5,'Order sheet gifts'!$J:$J,'Products for male'!J$1)</f>
        <v>0</v>
      </c>
      <c r="K5">
        <f>COUNTIFS('Order sheet gifts'!$D:$D,'Products for male'!$M$1,'Order sheet gifts'!$F:$F,'Products for male'!$A5,'Order sheet gifts'!$J:$J,'Products for male'!K$1)</f>
        <v>1</v>
      </c>
    </row>
    <row r="6" spans="1:13" x14ac:dyDescent="0.25">
      <c r="A6" t="s">
        <v>147</v>
      </c>
      <c r="B6">
        <f>COUNTIFS('Order sheet gifts'!$D:$D,'Products for male'!$M$1,'Order sheet gifts'!$F:$F,'Products for male'!$A6,'Order sheet gifts'!$J:$J,'Products for male'!B$1)</f>
        <v>1</v>
      </c>
      <c r="C6">
        <f>COUNTIFS('Order sheet gifts'!$D:$D,'Products for male'!$M$1,'Order sheet gifts'!$F:$F,'Products for male'!$A6,'Order sheet gifts'!$J:$J,'Products for male'!C$1)</f>
        <v>0</v>
      </c>
      <c r="D6">
        <f>COUNTIFS('Order sheet gifts'!$D:$D,'Products for male'!$M$1,'Order sheet gifts'!$F:$F,'Products for male'!$A6,'Order sheet gifts'!$J:$J,'Products for male'!D$1)</f>
        <v>0</v>
      </c>
      <c r="E6">
        <f>COUNTIFS('Order sheet gifts'!$D:$D,'Products for male'!$M$1,'Order sheet gifts'!$F:$F,'Products for male'!$A6,'Order sheet gifts'!$J:$J,'Products for male'!E$1)</f>
        <v>0</v>
      </c>
      <c r="F6">
        <f>COUNTIFS('Order sheet gifts'!$D:$D,'Products for male'!$M$1,'Order sheet gifts'!$F:$F,'Products for male'!$A6,'Order sheet gifts'!$J:$J,'Products for male'!F$1)</f>
        <v>0</v>
      </c>
      <c r="G6">
        <f>COUNTIFS('Order sheet gifts'!$D:$D,'Products for male'!$M$1,'Order sheet gifts'!$F:$F,'Products for male'!$A6,'Order sheet gifts'!$J:$J,'Products for male'!G$1)</f>
        <v>0</v>
      </c>
      <c r="H6">
        <f>COUNTIFS('Order sheet gifts'!$D:$D,'Products for male'!$M$1,'Order sheet gifts'!$F:$F,'Products for male'!$A6,'Order sheet gifts'!$J:$J,'Products for male'!H$1)</f>
        <v>1</v>
      </c>
      <c r="I6">
        <f>COUNTIFS('Order sheet gifts'!$D:$D,'Products for male'!$M$1,'Order sheet gifts'!$F:$F,'Products for male'!$A6,'Order sheet gifts'!$J:$J,'Products for male'!I$1)</f>
        <v>1</v>
      </c>
      <c r="J6">
        <f>COUNTIFS('Order sheet gifts'!$D:$D,'Products for male'!$M$1,'Order sheet gifts'!$F:$F,'Products for male'!$A6,'Order sheet gifts'!$J:$J,'Products for male'!J$1)</f>
        <v>1</v>
      </c>
      <c r="K6">
        <f>COUNTIFS('Order sheet gifts'!$D:$D,'Products for male'!$M$1,'Order sheet gifts'!$F:$F,'Products for male'!$A6,'Order sheet gifts'!$J:$J,'Products for male'!K$1)</f>
        <v>0</v>
      </c>
    </row>
    <row r="7" spans="1:13" x14ac:dyDescent="0.25">
      <c r="A7" t="s">
        <v>71</v>
      </c>
      <c r="B7">
        <f>COUNTIFS('Order sheet gifts'!$D:$D,'Products for male'!$M$1,'Order sheet gifts'!$F:$F,'Products for male'!$A7,'Order sheet gifts'!$J:$J,'Products for male'!B$1)</f>
        <v>1</v>
      </c>
      <c r="C7">
        <f>COUNTIFS('Order sheet gifts'!$D:$D,'Products for male'!$M$1,'Order sheet gifts'!$F:$F,'Products for male'!$A7,'Order sheet gifts'!$J:$J,'Products for male'!C$1)</f>
        <v>1</v>
      </c>
      <c r="D7">
        <f>COUNTIFS('Order sheet gifts'!$D:$D,'Products for male'!$M$1,'Order sheet gifts'!$F:$F,'Products for male'!$A7,'Order sheet gifts'!$J:$J,'Products for male'!D$1)</f>
        <v>0</v>
      </c>
      <c r="E7">
        <f>COUNTIFS('Order sheet gifts'!$D:$D,'Products for male'!$M$1,'Order sheet gifts'!$F:$F,'Products for male'!$A7,'Order sheet gifts'!$J:$J,'Products for male'!E$1)</f>
        <v>1</v>
      </c>
      <c r="F7">
        <f>COUNTIFS('Order sheet gifts'!$D:$D,'Products for male'!$M$1,'Order sheet gifts'!$F:$F,'Products for male'!$A7,'Order sheet gifts'!$J:$J,'Products for male'!F$1)</f>
        <v>0</v>
      </c>
      <c r="G7">
        <f>COUNTIFS('Order sheet gifts'!$D:$D,'Products for male'!$M$1,'Order sheet gifts'!$F:$F,'Products for male'!$A7,'Order sheet gifts'!$J:$J,'Products for male'!G$1)</f>
        <v>1</v>
      </c>
      <c r="H7">
        <f>COUNTIFS('Order sheet gifts'!$D:$D,'Products for male'!$M$1,'Order sheet gifts'!$F:$F,'Products for male'!$A7,'Order sheet gifts'!$J:$J,'Products for male'!H$1)</f>
        <v>2</v>
      </c>
      <c r="I7">
        <f>COUNTIFS('Order sheet gifts'!$D:$D,'Products for male'!$M$1,'Order sheet gifts'!$F:$F,'Products for male'!$A7,'Order sheet gifts'!$J:$J,'Products for male'!I$1)</f>
        <v>1</v>
      </c>
      <c r="J7">
        <f>COUNTIFS('Order sheet gifts'!$D:$D,'Products for male'!$M$1,'Order sheet gifts'!$F:$F,'Products for male'!$A7,'Order sheet gifts'!$J:$J,'Products for male'!J$1)</f>
        <v>1</v>
      </c>
      <c r="K7">
        <f>COUNTIFS('Order sheet gifts'!$D:$D,'Products for male'!$M$1,'Order sheet gifts'!$F:$F,'Products for male'!$A7,'Order sheet gifts'!$J:$J,'Products for male'!K$1)</f>
        <v>0</v>
      </c>
    </row>
    <row r="8" spans="1:13" x14ac:dyDescent="0.25">
      <c r="A8" t="s">
        <v>117</v>
      </c>
      <c r="B8">
        <f>COUNTIFS('Order sheet gifts'!$D:$D,'Products for male'!$M$1,'Order sheet gifts'!$F:$F,'Products for male'!$A8,'Order sheet gifts'!$J:$J,'Products for male'!B$1)</f>
        <v>0</v>
      </c>
      <c r="C8">
        <f>COUNTIFS('Order sheet gifts'!$D:$D,'Products for male'!$M$1,'Order sheet gifts'!$F:$F,'Products for male'!$A8,'Order sheet gifts'!$J:$J,'Products for male'!C$1)</f>
        <v>0</v>
      </c>
      <c r="D8">
        <f>COUNTIFS('Order sheet gifts'!$D:$D,'Products for male'!$M$1,'Order sheet gifts'!$F:$F,'Products for male'!$A8,'Order sheet gifts'!$J:$J,'Products for male'!D$1)</f>
        <v>0</v>
      </c>
      <c r="E8">
        <f>COUNTIFS('Order sheet gifts'!$D:$D,'Products for male'!$M$1,'Order sheet gifts'!$F:$F,'Products for male'!$A8,'Order sheet gifts'!$J:$J,'Products for male'!E$1)</f>
        <v>0</v>
      </c>
      <c r="F8">
        <f>COUNTIFS('Order sheet gifts'!$D:$D,'Products for male'!$M$1,'Order sheet gifts'!$F:$F,'Products for male'!$A8,'Order sheet gifts'!$J:$J,'Products for male'!F$1)</f>
        <v>1</v>
      </c>
      <c r="G8">
        <f>COUNTIFS('Order sheet gifts'!$D:$D,'Products for male'!$M$1,'Order sheet gifts'!$F:$F,'Products for male'!$A8,'Order sheet gifts'!$J:$J,'Products for male'!G$1)</f>
        <v>0</v>
      </c>
      <c r="H8">
        <f>COUNTIFS('Order sheet gifts'!$D:$D,'Products for male'!$M$1,'Order sheet gifts'!$F:$F,'Products for male'!$A8,'Order sheet gifts'!$J:$J,'Products for male'!H$1)</f>
        <v>0</v>
      </c>
      <c r="I8">
        <f>COUNTIFS('Order sheet gifts'!$D:$D,'Products for male'!$M$1,'Order sheet gifts'!$F:$F,'Products for male'!$A8,'Order sheet gifts'!$J:$J,'Products for male'!I$1)</f>
        <v>0</v>
      </c>
      <c r="J8">
        <f>COUNTIFS('Order sheet gifts'!$D:$D,'Products for male'!$M$1,'Order sheet gifts'!$F:$F,'Products for male'!$A8,'Order sheet gifts'!$J:$J,'Products for male'!J$1)</f>
        <v>1</v>
      </c>
      <c r="K8">
        <f>COUNTIFS('Order sheet gifts'!$D:$D,'Products for male'!$M$1,'Order sheet gifts'!$F:$F,'Products for male'!$A8,'Order sheet gifts'!$J:$J,'Products for male'!K$1)</f>
        <v>0</v>
      </c>
    </row>
    <row r="9" spans="1:13" x14ac:dyDescent="0.25">
      <c r="A9" t="s">
        <v>68</v>
      </c>
      <c r="B9">
        <f>COUNTIFS('Order sheet gifts'!$D:$D,'Products for male'!$M$1,'Order sheet gifts'!$F:$F,'Products for male'!$A9,'Order sheet gifts'!$J:$J,'Products for male'!B$1)</f>
        <v>1</v>
      </c>
      <c r="C9">
        <f>COUNTIFS('Order sheet gifts'!$D:$D,'Products for male'!$M$1,'Order sheet gifts'!$F:$F,'Products for male'!$A9,'Order sheet gifts'!$J:$J,'Products for male'!C$1)</f>
        <v>1</v>
      </c>
      <c r="D9">
        <f>COUNTIFS('Order sheet gifts'!$D:$D,'Products for male'!$M$1,'Order sheet gifts'!$F:$F,'Products for male'!$A9,'Order sheet gifts'!$J:$J,'Products for male'!D$1)</f>
        <v>1</v>
      </c>
      <c r="E9">
        <f>COUNTIFS('Order sheet gifts'!$D:$D,'Products for male'!$M$1,'Order sheet gifts'!$F:$F,'Products for male'!$A9,'Order sheet gifts'!$J:$J,'Products for male'!E$1)</f>
        <v>1</v>
      </c>
      <c r="F9">
        <f>COUNTIFS('Order sheet gifts'!$D:$D,'Products for male'!$M$1,'Order sheet gifts'!$F:$F,'Products for male'!$A9,'Order sheet gifts'!$J:$J,'Products for male'!F$1)</f>
        <v>0</v>
      </c>
      <c r="G9">
        <f>COUNTIFS('Order sheet gifts'!$D:$D,'Products for male'!$M$1,'Order sheet gifts'!$F:$F,'Products for male'!$A9,'Order sheet gifts'!$J:$J,'Products for male'!G$1)</f>
        <v>0</v>
      </c>
      <c r="H9">
        <f>COUNTIFS('Order sheet gifts'!$D:$D,'Products for male'!$M$1,'Order sheet gifts'!$F:$F,'Products for male'!$A9,'Order sheet gifts'!$J:$J,'Products for male'!H$1)</f>
        <v>1</v>
      </c>
      <c r="I9">
        <f>COUNTIFS('Order sheet gifts'!$D:$D,'Products for male'!$M$1,'Order sheet gifts'!$F:$F,'Products for male'!$A9,'Order sheet gifts'!$J:$J,'Products for male'!I$1)</f>
        <v>0</v>
      </c>
      <c r="J9">
        <f>COUNTIFS('Order sheet gifts'!$D:$D,'Products for male'!$M$1,'Order sheet gifts'!$F:$F,'Products for male'!$A9,'Order sheet gifts'!$J:$J,'Products for male'!J$1)</f>
        <v>1</v>
      </c>
      <c r="K9">
        <f>COUNTIFS('Order sheet gifts'!$D:$D,'Products for male'!$M$1,'Order sheet gifts'!$F:$F,'Products for male'!$A9,'Order sheet gifts'!$J:$J,'Products for male'!K$1)</f>
        <v>2</v>
      </c>
    </row>
    <row r="10" spans="1:13" x14ac:dyDescent="0.25">
      <c r="A10" t="s">
        <v>31</v>
      </c>
      <c r="B10">
        <f>COUNTIFS('Order sheet gifts'!$D:$D,'Products for male'!$M$1,'Order sheet gifts'!$F:$F,'Products for male'!$A10,'Order sheet gifts'!$J:$J,'Products for male'!B$1)</f>
        <v>2</v>
      </c>
      <c r="C10">
        <f>COUNTIFS('Order sheet gifts'!$D:$D,'Products for male'!$M$1,'Order sheet gifts'!$F:$F,'Products for male'!$A10,'Order sheet gifts'!$J:$J,'Products for male'!C$1)</f>
        <v>3</v>
      </c>
      <c r="D10">
        <f>COUNTIFS('Order sheet gifts'!$D:$D,'Products for male'!$M$1,'Order sheet gifts'!$F:$F,'Products for male'!$A10,'Order sheet gifts'!$J:$J,'Products for male'!D$1)</f>
        <v>4</v>
      </c>
      <c r="E10">
        <f>COUNTIFS('Order sheet gifts'!$D:$D,'Products for male'!$M$1,'Order sheet gifts'!$F:$F,'Products for male'!$A10,'Order sheet gifts'!$J:$J,'Products for male'!E$1)</f>
        <v>0</v>
      </c>
      <c r="F10">
        <f>COUNTIFS('Order sheet gifts'!$D:$D,'Products for male'!$M$1,'Order sheet gifts'!$F:$F,'Products for male'!$A10,'Order sheet gifts'!$J:$J,'Products for male'!F$1)</f>
        <v>2</v>
      </c>
      <c r="G10">
        <f>COUNTIFS('Order sheet gifts'!$D:$D,'Products for male'!$M$1,'Order sheet gifts'!$F:$F,'Products for male'!$A10,'Order sheet gifts'!$J:$J,'Products for male'!G$1)</f>
        <v>5</v>
      </c>
      <c r="H10">
        <f>COUNTIFS('Order sheet gifts'!$D:$D,'Products for male'!$M$1,'Order sheet gifts'!$F:$F,'Products for male'!$A10,'Order sheet gifts'!$J:$J,'Products for male'!H$1)</f>
        <v>1</v>
      </c>
      <c r="I10">
        <f>COUNTIFS('Order sheet gifts'!$D:$D,'Products for male'!$M$1,'Order sheet gifts'!$F:$F,'Products for male'!$A10,'Order sheet gifts'!$J:$J,'Products for male'!I$1)</f>
        <v>3</v>
      </c>
      <c r="J10">
        <f>COUNTIFS('Order sheet gifts'!$D:$D,'Products for male'!$M$1,'Order sheet gifts'!$F:$F,'Products for male'!$A10,'Order sheet gifts'!$J:$J,'Products for male'!J$1)</f>
        <v>1</v>
      </c>
      <c r="K10">
        <f>COUNTIFS('Order sheet gifts'!$D:$D,'Products for male'!$M$1,'Order sheet gifts'!$F:$F,'Products for male'!$A10,'Order sheet gifts'!$J:$J,'Products for male'!K$1)</f>
        <v>0</v>
      </c>
    </row>
    <row r="11" spans="1:13" x14ac:dyDescent="0.25">
      <c r="A11" t="s">
        <v>247</v>
      </c>
      <c r="B11">
        <f>COUNTIFS('Order sheet gifts'!$D:$D,'Products for male'!$M$1,'Order sheet gifts'!$F:$F,'Products for male'!$A11,'Order sheet gifts'!$J:$J,'Products for male'!B$1)</f>
        <v>0</v>
      </c>
      <c r="C11">
        <f>COUNTIFS('Order sheet gifts'!$D:$D,'Products for male'!$M$1,'Order sheet gifts'!$F:$F,'Products for male'!$A11,'Order sheet gifts'!$J:$J,'Products for male'!C$1)</f>
        <v>0</v>
      </c>
      <c r="D11">
        <f>COUNTIFS('Order sheet gifts'!$D:$D,'Products for male'!$M$1,'Order sheet gifts'!$F:$F,'Products for male'!$A11,'Order sheet gifts'!$J:$J,'Products for male'!D$1)</f>
        <v>0</v>
      </c>
      <c r="E11">
        <f>COUNTIFS('Order sheet gifts'!$D:$D,'Products for male'!$M$1,'Order sheet gifts'!$F:$F,'Products for male'!$A11,'Order sheet gifts'!$J:$J,'Products for male'!E$1)</f>
        <v>0</v>
      </c>
      <c r="F11">
        <f>COUNTIFS('Order sheet gifts'!$D:$D,'Products for male'!$M$1,'Order sheet gifts'!$F:$F,'Products for male'!$A11,'Order sheet gifts'!$J:$J,'Products for male'!F$1)</f>
        <v>0</v>
      </c>
      <c r="G11">
        <f>COUNTIFS('Order sheet gifts'!$D:$D,'Products for male'!$M$1,'Order sheet gifts'!$F:$F,'Products for male'!$A11,'Order sheet gifts'!$J:$J,'Products for male'!G$1)</f>
        <v>0</v>
      </c>
      <c r="H11">
        <f>COUNTIFS('Order sheet gifts'!$D:$D,'Products for male'!$M$1,'Order sheet gifts'!$F:$F,'Products for male'!$A11,'Order sheet gifts'!$J:$J,'Products for male'!H$1)</f>
        <v>0</v>
      </c>
      <c r="I11">
        <f>COUNTIFS('Order sheet gifts'!$D:$D,'Products for male'!$M$1,'Order sheet gifts'!$F:$F,'Products for male'!$A11,'Order sheet gifts'!$J:$J,'Products for male'!I$1)</f>
        <v>0</v>
      </c>
      <c r="J11">
        <f>COUNTIFS('Order sheet gifts'!$D:$D,'Products for male'!$M$1,'Order sheet gifts'!$F:$F,'Products for male'!$A11,'Order sheet gifts'!$J:$J,'Products for male'!J$1)</f>
        <v>1</v>
      </c>
      <c r="K11">
        <f>COUNTIFS('Order sheet gifts'!$D:$D,'Products for male'!$M$1,'Order sheet gifts'!$F:$F,'Products for male'!$A11,'Order sheet gifts'!$J:$J,'Products for male'!K$1)</f>
        <v>0</v>
      </c>
    </row>
    <row r="12" spans="1:13" x14ac:dyDescent="0.25">
      <c r="A12" t="s">
        <v>97</v>
      </c>
      <c r="B12">
        <f>COUNTIFS('Order sheet gifts'!$D:$D,'Products for male'!$M$1,'Order sheet gifts'!$F:$F,'Products for male'!$A12,'Order sheet gifts'!$J:$J,'Products for male'!B$1)</f>
        <v>1</v>
      </c>
      <c r="C12">
        <f>COUNTIFS('Order sheet gifts'!$D:$D,'Products for male'!$M$1,'Order sheet gifts'!$F:$F,'Products for male'!$A12,'Order sheet gifts'!$J:$J,'Products for male'!C$1)</f>
        <v>3</v>
      </c>
      <c r="D12">
        <f>COUNTIFS('Order sheet gifts'!$D:$D,'Products for male'!$M$1,'Order sheet gifts'!$F:$F,'Products for male'!$A12,'Order sheet gifts'!$J:$J,'Products for male'!D$1)</f>
        <v>0</v>
      </c>
      <c r="E12">
        <f>COUNTIFS('Order sheet gifts'!$D:$D,'Products for male'!$M$1,'Order sheet gifts'!$F:$F,'Products for male'!$A12,'Order sheet gifts'!$J:$J,'Products for male'!E$1)</f>
        <v>0</v>
      </c>
      <c r="F12">
        <f>COUNTIFS('Order sheet gifts'!$D:$D,'Products for male'!$M$1,'Order sheet gifts'!$F:$F,'Products for male'!$A12,'Order sheet gifts'!$J:$J,'Products for male'!F$1)</f>
        <v>2</v>
      </c>
      <c r="G12">
        <f>COUNTIFS('Order sheet gifts'!$D:$D,'Products for male'!$M$1,'Order sheet gifts'!$F:$F,'Products for male'!$A12,'Order sheet gifts'!$J:$J,'Products for male'!G$1)</f>
        <v>0</v>
      </c>
      <c r="H12">
        <f>COUNTIFS('Order sheet gifts'!$D:$D,'Products for male'!$M$1,'Order sheet gifts'!$F:$F,'Products for male'!$A12,'Order sheet gifts'!$J:$J,'Products for male'!H$1)</f>
        <v>1</v>
      </c>
      <c r="I12">
        <f>COUNTIFS('Order sheet gifts'!$D:$D,'Products for male'!$M$1,'Order sheet gifts'!$F:$F,'Products for male'!$A12,'Order sheet gifts'!$J:$J,'Products for male'!I$1)</f>
        <v>1</v>
      </c>
      <c r="J12">
        <f>COUNTIFS('Order sheet gifts'!$D:$D,'Products for male'!$M$1,'Order sheet gifts'!$F:$F,'Products for male'!$A12,'Order sheet gifts'!$J:$J,'Products for male'!J$1)</f>
        <v>1</v>
      </c>
      <c r="K12">
        <f>COUNTIFS('Order sheet gifts'!$D:$D,'Products for male'!$M$1,'Order sheet gifts'!$F:$F,'Products for male'!$A12,'Order sheet gifts'!$J:$J,'Products for male'!K$1)</f>
        <v>0</v>
      </c>
    </row>
    <row r="13" spans="1:13" x14ac:dyDescent="0.25">
      <c r="A13" t="s">
        <v>120</v>
      </c>
      <c r="B13">
        <f>COUNTIFS('Order sheet gifts'!$D:$D,'Products for male'!$M$1,'Order sheet gifts'!$F:$F,'Products for male'!$A13,'Order sheet gifts'!$J:$J,'Products for male'!B$1)</f>
        <v>0</v>
      </c>
      <c r="C13">
        <f>COUNTIFS('Order sheet gifts'!$D:$D,'Products for male'!$M$1,'Order sheet gifts'!$F:$F,'Products for male'!$A13,'Order sheet gifts'!$J:$J,'Products for male'!C$1)</f>
        <v>0</v>
      </c>
      <c r="D13">
        <f>COUNTIFS('Order sheet gifts'!$D:$D,'Products for male'!$M$1,'Order sheet gifts'!$F:$F,'Products for male'!$A13,'Order sheet gifts'!$J:$J,'Products for male'!D$1)</f>
        <v>1</v>
      </c>
      <c r="E13">
        <f>COUNTIFS('Order sheet gifts'!$D:$D,'Products for male'!$M$1,'Order sheet gifts'!$F:$F,'Products for male'!$A13,'Order sheet gifts'!$J:$J,'Products for male'!E$1)</f>
        <v>0</v>
      </c>
      <c r="F13">
        <f>COUNTIFS('Order sheet gifts'!$D:$D,'Products for male'!$M$1,'Order sheet gifts'!$F:$F,'Products for male'!$A13,'Order sheet gifts'!$J:$J,'Products for male'!F$1)</f>
        <v>0</v>
      </c>
      <c r="G13">
        <f>COUNTIFS('Order sheet gifts'!$D:$D,'Products for male'!$M$1,'Order sheet gifts'!$F:$F,'Products for male'!$A13,'Order sheet gifts'!$J:$J,'Products for male'!G$1)</f>
        <v>0</v>
      </c>
      <c r="H13">
        <f>COUNTIFS('Order sheet gifts'!$D:$D,'Products for male'!$M$1,'Order sheet gifts'!$F:$F,'Products for male'!$A13,'Order sheet gifts'!$J:$J,'Products for male'!H$1)</f>
        <v>0</v>
      </c>
      <c r="I13">
        <f>COUNTIFS('Order sheet gifts'!$D:$D,'Products for male'!$M$1,'Order sheet gifts'!$F:$F,'Products for male'!$A13,'Order sheet gifts'!$J:$J,'Products for male'!I$1)</f>
        <v>0</v>
      </c>
      <c r="J13">
        <f>COUNTIFS('Order sheet gifts'!$D:$D,'Products for male'!$M$1,'Order sheet gifts'!$F:$F,'Products for male'!$A13,'Order sheet gifts'!$J:$J,'Products for male'!J$1)</f>
        <v>0</v>
      </c>
      <c r="K13">
        <f>COUNTIFS('Order sheet gifts'!$D:$D,'Products for male'!$M$1,'Order sheet gifts'!$F:$F,'Products for male'!$A13,'Order sheet gifts'!$J:$J,'Products for male'!K$1)</f>
        <v>1</v>
      </c>
    </row>
    <row r="14" spans="1:13" x14ac:dyDescent="0.25">
      <c r="A14" t="s">
        <v>175</v>
      </c>
      <c r="B14">
        <f>COUNTIFS('Order sheet gifts'!$D:$D,'Products for male'!$M$1,'Order sheet gifts'!$F:$F,'Products for male'!$A14,'Order sheet gifts'!$J:$J,'Products for male'!B$1)</f>
        <v>0</v>
      </c>
      <c r="C14">
        <f>COUNTIFS('Order sheet gifts'!$D:$D,'Products for male'!$M$1,'Order sheet gifts'!$F:$F,'Products for male'!$A14,'Order sheet gifts'!$J:$J,'Products for male'!C$1)</f>
        <v>0</v>
      </c>
      <c r="D14">
        <f>COUNTIFS('Order sheet gifts'!$D:$D,'Products for male'!$M$1,'Order sheet gifts'!$F:$F,'Products for male'!$A14,'Order sheet gifts'!$J:$J,'Products for male'!D$1)</f>
        <v>0</v>
      </c>
      <c r="E14">
        <f>COUNTIFS('Order sheet gifts'!$D:$D,'Products for male'!$M$1,'Order sheet gifts'!$F:$F,'Products for male'!$A14,'Order sheet gifts'!$J:$J,'Products for male'!E$1)</f>
        <v>1</v>
      </c>
      <c r="F14">
        <f>COUNTIFS('Order sheet gifts'!$D:$D,'Products for male'!$M$1,'Order sheet gifts'!$F:$F,'Products for male'!$A14,'Order sheet gifts'!$J:$J,'Products for male'!F$1)</f>
        <v>1</v>
      </c>
      <c r="G14">
        <f>COUNTIFS('Order sheet gifts'!$D:$D,'Products for male'!$M$1,'Order sheet gifts'!$F:$F,'Products for male'!$A14,'Order sheet gifts'!$J:$J,'Products for male'!G$1)</f>
        <v>0</v>
      </c>
      <c r="H14">
        <f>COUNTIFS('Order sheet gifts'!$D:$D,'Products for male'!$M$1,'Order sheet gifts'!$F:$F,'Products for male'!$A14,'Order sheet gifts'!$J:$J,'Products for male'!H$1)</f>
        <v>2</v>
      </c>
      <c r="I14">
        <f>COUNTIFS('Order sheet gifts'!$D:$D,'Products for male'!$M$1,'Order sheet gifts'!$F:$F,'Products for male'!$A14,'Order sheet gifts'!$J:$J,'Products for male'!I$1)</f>
        <v>0</v>
      </c>
      <c r="J14">
        <f>COUNTIFS('Order sheet gifts'!$D:$D,'Products for male'!$M$1,'Order sheet gifts'!$F:$F,'Products for male'!$A14,'Order sheet gifts'!$J:$J,'Products for male'!J$1)</f>
        <v>0</v>
      </c>
      <c r="K14">
        <f>COUNTIFS('Order sheet gifts'!$D:$D,'Products for male'!$M$1,'Order sheet gifts'!$F:$F,'Products for male'!$A14,'Order sheet gifts'!$J:$J,'Products for male'!K$1)</f>
        <v>2</v>
      </c>
    </row>
    <row r="15" spans="1:13" x14ac:dyDescent="0.25">
      <c r="A15" t="s">
        <v>94</v>
      </c>
      <c r="B15">
        <f>COUNTIFS('Order sheet gifts'!$D:$D,'Products for male'!$M$1,'Order sheet gifts'!$F:$F,'Products for male'!$A15,'Order sheet gifts'!$J:$J,'Products for male'!B$1)</f>
        <v>1</v>
      </c>
      <c r="C15">
        <f>COUNTIFS('Order sheet gifts'!$D:$D,'Products for male'!$M$1,'Order sheet gifts'!$F:$F,'Products for male'!$A15,'Order sheet gifts'!$J:$J,'Products for male'!C$1)</f>
        <v>0</v>
      </c>
      <c r="D15">
        <f>COUNTIFS('Order sheet gifts'!$D:$D,'Products for male'!$M$1,'Order sheet gifts'!$F:$F,'Products for male'!$A15,'Order sheet gifts'!$J:$J,'Products for male'!D$1)</f>
        <v>1</v>
      </c>
      <c r="E15">
        <f>COUNTIFS('Order sheet gifts'!$D:$D,'Products for male'!$M$1,'Order sheet gifts'!$F:$F,'Products for male'!$A15,'Order sheet gifts'!$J:$J,'Products for male'!E$1)</f>
        <v>0</v>
      </c>
      <c r="F15">
        <f>COUNTIFS('Order sheet gifts'!$D:$D,'Products for male'!$M$1,'Order sheet gifts'!$F:$F,'Products for male'!$A15,'Order sheet gifts'!$J:$J,'Products for male'!F$1)</f>
        <v>1</v>
      </c>
      <c r="G15">
        <f>COUNTIFS('Order sheet gifts'!$D:$D,'Products for male'!$M$1,'Order sheet gifts'!$F:$F,'Products for male'!$A15,'Order sheet gifts'!$J:$J,'Products for male'!G$1)</f>
        <v>1</v>
      </c>
      <c r="H15">
        <f>COUNTIFS('Order sheet gifts'!$D:$D,'Products for male'!$M$1,'Order sheet gifts'!$F:$F,'Products for male'!$A15,'Order sheet gifts'!$J:$J,'Products for male'!H$1)</f>
        <v>0</v>
      </c>
      <c r="I15">
        <f>COUNTIFS('Order sheet gifts'!$D:$D,'Products for male'!$M$1,'Order sheet gifts'!$F:$F,'Products for male'!$A15,'Order sheet gifts'!$J:$J,'Products for male'!I$1)</f>
        <v>1</v>
      </c>
      <c r="J15">
        <f>COUNTIFS('Order sheet gifts'!$D:$D,'Products for male'!$M$1,'Order sheet gifts'!$F:$F,'Products for male'!$A15,'Order sheet gifts'!$J:$J,'Products for male'!J$1)</f>
        <v>0</v>
      </c>
      <c r="K15">
        <f>COUNTIFS('Order sheet gifts'!$D:$D,'Products for male'!$M$1,'Order sheet gifts'!$F:$F,'Products for male'!$A15,'Order sheet gifts'!$J:$J,'Products for male'!K$1)</f>
        <v>1</v>
      </c>
    </row>
    <row r="16" spans="1:13" x14ac:dyDescent="0.25">
      <c r="A16" t="s">
        <v>91</v>
      </c>
      <c r="B16">
        <f>COUNTIFS('Order sheet gifts'!$D:$D,'Products for male'!$M$1,'Order sheet gifts'!$F:$F,'Products for male'!$A16,'Order sheet gifts'!$J:$J,'Products for male'!B$1)</f>
        <v>3</v>
      </c>
      <c r="C16">
        <f>COUNTIFS('Order sheet gifts'!$D:$D,'Products for male'!$M$1,'Order sheet gifts'!$F:$F,'Products for male'!$A16,'Order sheet gifts'!$J:$J,'Products for male'!C$1)</f>
        <v>1</v>
      </c>
      <c r="D16">
        <f>COUNTIFS('Order sheet gifts'!$D:$D,'Products for male'!$M$1,'Order sheet gifts'!$F:$F,'Products for male'!$A16,'Order sheet gifts'!$J:$J,'Products for male'!D$1)</f>
        <v>1</v>
      </c>
      <c r="E16">
        <f>COUNTIFS('Order sheet gifts'!$D:$D,'Products for male'!$M$1,'Order sheet gifts'!$F:$F,'Products for male'!$A16,'Order sheet gifts'!$J:$J,'Products for male'!E$1)</f>
        <v>0</v>
      </c>
      <c r="F16">
        <f>COUNTIFS('Order sheet gifts'!$D:$D,'Products for male'!$M$1,'Order sheet gifts'!$F:$F,'Products for male'!$A16,'Order sheet gifts'!$J:$J,'Products for male'!F$1)</f>
        <v>0</v>
      </c>
      <c r="G16">
        <f>COUNTIFS('Order sheet gifts'!$D:$D,'Products for male'!$M$1,'Order sheet gifts'!$F:$F,'Products for male'!$A16,'Order sheet gifts'!$J:$J,'Products for male'!G$1)</f>
        <v>0</v>
      </c>
      <c r="H16">
        <f>COUNTIFS('Order sheet gifts'!$D:$D,'Products for male'!$M$1,'Order sheet gifts'!$F:$F,'Products for male'!$A16,'Order sheet gifts'!$J:$J,'Products for male'!H$1)</f>
        <v>0</v>
      </c>
      <c r="I16">
        <f>COUNTIFS('Order sheet gifts'!$D:$D,'Products for male'!$M$1,'Order sheet gifts'!$F:$F,'Products for male'!$A16,'Order sheet gifts'!$J:$J,'Products for male'!I$1)</f>
        <v>1</v>
      </c>
      <c r="J16">
        <f>COUNTIFS('Order sheet gifts'!$D:$D,'Products for male'!$M$1,'Order sheet gifts'!$F:$F,'Products for male'!$A16,'Order sheet gifts'!$J:$J,'Products for male'!J$1)</f>
        <v>1</v>
      </c>
      <c r="K16">
        <f>COUNTIFS('Order sheet gifts'!$D:$D,'Products for male'!$M$1,'Order sheet gifts'!$F:$F,'Products for male'!$A16,'Order sheet gifts'!$J:$J,'Products for male'!K$1)</f>
        <v>0</v>
      </c>
    </row>
    <row r="17" spans="1:11" x14ac:dyDescent="0.25">
      <c r="A17" t="s">
        <v>114</v>
      </c>
      <c r="B17">
        <f>COUNTIFS('Order sheet gifts'!$D:$D,'Products for male'!$M$1,'Order sheet gifts'!$F:$F,'Products for male'!$A17,'Order sheet gifts'!$J:$J,'Products for male'!B$1)</f>
        <v>2</v>
      </c>
      <c r="C17">
        <f>COUNTIFS('Order sheet gifts'!$D:$D,'Products for male'!$M$1,'Order sheet gifts'!$F:$F,'Products for male'!$A17,'Order sheet gifts'!$J:$J,'Products for male'!C$1)</f>
        <v>1</v>
      </c>
      <c r="D17">
        <f>COUNTIFS('Order sheet gifts'!$D:$D,'Products for male'!$M$1,'Order sheet gifts'!$F:$F,'Products for male'!$A17,'Order sheet gifts'!$J:$J,'Products for male'!D$1)</f>
        <v>2</v>
      </c>
      <c r="E17">
        <f>COUNTIFS('Order sheet gifts'!$D:$D,'Products for male'!$M$1,'Order sheet gifts'!$F:$F,'Products for male'!$A17,'Order sheet gifts'!$J:$J,'Products for male'!E$1)</f>
        <v>0</v>
      </c>
      <c r="F17">
        <f>COUNTIFS('Order sheet gifts'!$D:$D,'Products for male'!$M$1,'Order sheet gifts'!$F:$F,'Products for male'!$A17,'Order sheet gifts'!$J:$J,'Products for male'!F$1)</f>
        <v>1</v>
      </c>
      <c r="G17">
        <f>COUNTIFS('Order sheet gifts'!$D:$D,'Products for male'!$M$1,'Order sheet gifts'!$F:$F,'Products for male'!$A17,'Order sheet gifts'!$J:$J,'Products for male'!G$1)</f>
        <v>1</v>
      </c>
      <c r="H17">
        <f>COUNTIFS('Order sheet gifts'!$D:$D,'Products for male'!$M$1,'Order sheet gifts'!$F:$F,'Products for male'!$A17,'Order sheet gifts'!$J:$J,'Products for male'!H$1)</f>
        <v>0</v>
      </c>
      <c r="I17">
        <f>COUNTIFS('Order sheet gifts'!$D:$D,'Products for male'!$M$1,'Order sheet gifts'!$F:$F,'Products for male'!$A17,'Order sheet gifts'!$J:$J,'Products for male'!I$1)</f>
        <v>1</v>
      </c>
      <c r="J17">
        <f>COUNTIFS('Order sheet gifts'!$D:$D,'Products for male'!$M$1,'Order sheet gifts'!$F:$F,'Products for male'!$A17,'Order sheet gifts'!$J:$J,'Products for male'!J$1)</f>
        <v>2</v>
      </c>
      <c r="K17">
        <f>COUNTIFS('Order sheet gifts'!$D:$D,'Products for male'!$M$1,'Order sheet gifts'!$F:$F,'Products for male'!$A17,'Order sheet gifts'!$J:$J,'Products for male'!K$1)</f>
        <v>1</v>
      </c>
    </row>
    <row r="18" spans="1:11" x14ac:dyDescent="0.25">
      <c r="A18" t="s">
        <v>206</v>
      </c>
      <c r="B18">
        <f>COUNTIFS('Order sheet gifts'!$D:$D,'Products for male'!$M$1,'Order sheet gifts'!$F:$F,'Products for male'!$A18,'Order sheet gifts'!$J:$J,'Products for male'!B$1)</f>
        <v>1</v>
      </c>
      <c r="C18">
        <f>COUNTIFS('Order sheet gifts'!$D:$D,'Products for male'!$M$1,'Order sheet gifts'!$F:$F,'Products for male'!$A18,'Order sheet gifts'!$J:$J,'Products for male'!C$1)</f>
        <v>0</v>
      </c>
      <c r="D18">
        <f>COUNTIFS('Order sheet gifts'!$D:$D,'Products for male'!$M$1,'Order sheet gifts'!$F:$F,'Products for male'!$A18,'Order sheet gifts'!$J:$J,'Products for male'!D$1)</f>
        <v>1</v>
      </c>
      <c r="E18">
        <f>COUNTIFS('Order sheet gifts'!$D:$D,'Products for male'!$M$1,'Order sheet gifts'!$F:$F,'Products for male'!$A18,'Order sheet gifts'!$J:$J,'Products for male'!E$1)</f>
        <v>0</v>
      </c>
      <c r="F18">
        <f>COUNTIFS('Order sheet gifts'!$D:$D,'Products for male'!$M$1,'Order sheet gifts'!$F:$F,'Products for male'!$A18,'Order sheet gifts'!$J:$J,'Products for male'!F$1)</f>
        <v>1</v>
      </c>
      <c r="G18">
        <f>COUNTIFS('Order sheet gifts'!$D:$D,'Products for male'!$M$1,'Order sheet gifts'!$F:$F,'Products for male'!$A18,'Order sheet gifts'!$J:$J,'Products for male'!G$1)</f>
        <v>0</v>
      </c>
      <c r="H18">
        <f>COUNTIFS('Order sheet gifts'!$D:$D,'Products for male'!$M$1,'Order sheet gifts'!$F:$F,'Products for male'!$A18,'Order sheet gifts'!$J:$J,'Products for male'!H$1)</f>
        <v>0</v>
      </c>
      <c r="I18">
        <f>COUNTIFS('Order sheet gifts'!$D:$D,'Products for male'!$M$1,'Order sheet gifts'!$F:$F,'Products for male'!$A18,'Order sheet gifts'!$J:$J,'Products for male'!I$1)</f>
        <v>0</v>
      </c>
      <c r="J18">
        <f>COUNTIFS('Order sheet gifts'!$D:$D,'Products for male'!$M$1,'Order sheet gifts'!$F:$F,'Products for male'!$A18,'Order sheet gifts'!$J:$J,'Products for male'!J$1)</f>
        <v>0</v>
      </c>
      <c r="K18">
        <f>COUNTIFS('Order sheet gifts'!$D:$D,'Products for male'!$M$1,'Order sheet gifts'!$F:$F,'Products for male'!$A18,'Order sheet gifts'!$J:$J,'Products for male'!K$1)</f>
        <v>1</v>
      </c>
    </row>
    <row r="19" spans="1:11" x14ac:dyDescent="0.25">
      <c r="A19" t="s">
        <v>109</v>
      </c>
      <c r="B19">
        <f>COUNTIFS('Order sheet gifts'!$D:$D,'Products for male'!$M$1,'Order sheet gifts'!$F:$F,'Products for male'!$A19,'Order sheet gifts'!$J:$J,'Products for male'!B$1)</f>
        <v>0</v>
      </c>
      <c r="C19">
        <f>COUNTIFS('Order sheet gifts'!$D:$D,'Products for male'!$M$1,'Order sheet gifts'!$F:$F,'Products for male'!$A19,'Order sheet gifts'!$J:$J,'Products for male'!C$1)</f>
        <v>0</v>
      </c>
      <c r="D19">
        <f>COUNTIFS('Order sheet gifts'!$D:$D,'Products for male'!$M$1,'Order sheet gifts'!$F:$F,'Products for male'!$A19,'Order sheet gifts'!$J:$J,'Products for male'!D$1)</f>
        <v>0</v>
      </c>
      <c r="E19">
        <f>COUNTIFS('Order sheet gifts'!$D:$D,'Products for male'!$M$1,'Order sheet gifts'!$F:$F,'Products for male'!$A19,'Order sheet gifts'!$J:$J,'Products for male'!E$1)</f>
        <v>0</v>
      </c>
      <c r="F19">
        <f>COUNTIFS('Order sheet gifts'!$D:$D,'Products for male'!$M$1,'Order sheet gifts'!$F:$F,'Products for male'!$A19,'Order sheet gifts'!$J:$J,'Products for male'!F$1)</f>
        <v>0</v>
      </c>
      <c r="G19">
        <f>COUNTIFS('Order sheet gifts'!$D:$D,'Products for male'!$M$1,'Order sheet gifts'!$F:$F,'Products for male'!$A19,'Order sheet gifts'!$J:$J,'Products for male'!G$1)</f>
        <v>0</v>
      </c>
      <c r="H19">
        <f>COUNTIFS('Order sheet gifts'!$D:$D,'Products for male'!$M$1,'Order sheet gifts'!$F:$F,'Products for male'!$A19,'Order sheet gifts'!$J:$J,'Products for male'!H$1)</f>
        <v>0</v>
      </c>
      <c r="I19">
        <f>COUNTIFS('Order sheet gifts'!$D:$D,'Products for male'!$M$1,'Order sheet gifts'!$F:$F,'Products for male'!$A19,'Order sheet gifts'!$J:$J,'Products for male'!I$1)</f>
        <v>0</v>
      </c>
      <c r="J19">
        <f>COUNTIFS('Order sheet gifts'!$D:$D,'Products for male'!$M$1,'Order sheet gifts'!$F:$F,'Products for male'!$A19,'Order sheet gifts'!$J:$J,'Products for male'!J$1)</f>
        <v>0</v>
      </c>
      <c r="K19">
        <f>COUNTIFS('Order sheet gifts'!$D:$D,'Products for male'!$M$1,'Order sheet gifts'!$F:$F,'Products for male'!$A19,'Order sheet gifts'!$J:$J,'Products for male'!K$1)</f>
        <v>0</v>
      </c>
    </row>
    <row r="20" spans="1:11" x14ac:dyDescent="0.25">
      <c r="A20" t="s">
        <v>53</v>
      </c>
      <c r="B20">
        <f>COUNTIFS('Order sheet gifts'!$D:$D,'Products for male'!$M$1,'Order sheet gifts'!$F:$F,'Products for male'!$A20,'Order sheet gifts'!$J:$J,'Products for male'!B$1)</f>
        <v>0</v>
      </c>
      <c r="C20">
        <f>COUNTIFS('Order sheet gifts'!$D:$D,'Products for male'!$M$1,'Order sheet gifts'!$F:$F,'Products for male'!$A20,'Order sheet gifts'!$J:$J,'Products for male'!C$1)</f>
        <v>0</v>
      </c>
      <c r="D20">
        <f>COUNTIFS('Order sheet gifts'!$D:$D,'Products for male'!$M$1,'Order sheet gifts'!$F:$F,'Products for male'!$A20,'Order sheet gifts'!$J:$J,'Products for male'!D$1)</f>
        <v>0</v>
      </c>
      <c r="E20">
        <f>COUNTIFS('Order sheet gifts'!$D:$D,'Products for male'!$M$1,'Order sheet gifts'!$F:$F,'Products for male'!$A20,'Order sheet gifts'!$J:$J,'Products for male'!E$1)</f>
        <v>0</v>
      </c>
      <c r="F20">
        <f>COUNTIFS('Order sheet gifts'!$D:$D,'Products for male'!$M$1,'Order sheet gifts'!$F:$F,'Products for male'!$A20,'Order sheet gifts'!$J:$J,'Products for male'!F$1)</f>
        <v>0</v>
      </c>
      <c r="G20">
        <f>COUNTIFS('Order sheet gifts'!$D:$D,'Products for male'!$M$1,'Order sheet gifts'!$F:$F,'Products for male'!$A20,'Order sheet gifts'!$J:$J,'Products for male'!G$1)</f>
        <v>0</v>
      </c>
      <c r="H20">
        <f>COUNTIFS('Order sheet gifts'!$D:$D,'Products for male'!$M$1,'Order sheet gifts'!$F:$F,'Products for male'!$A20,'Order sheet gifts'!$J:$J,'Products for male'!H$1)</f>
        <v>0</v>
      </c>
      <c r="I20">
        <f>COUNTIFS('Order sheet gifts'!$D:$D,'Products for male'!$M$1,'Order sheet gifts'!$F:$F,'Products for male'!$A20,'Order sheet gifts'!$J:$J,'Products for male'!I$1)</f>
        <v>0</v>
      </c>
      <c r="J20">
        <f>COUNTIFS('Order sheet gifts'!$D:$D,'Products for male'!$M$1,'Order sheet gifts'!$F:$F,'Products for male'!$A20,'Order sheet gifts'!$J:$J,'Products for male'!J$1)</f>
        <v>0</v>
      </c>
      <c r="K20">
        <f>COUNTIFS('Order sheet gifts'!$D:$D,'Products for male'!$M$1,'Order sheet gifts'!$F:$F,'Products for male'!$A20,'Order sheet gifts'!$J:$J,'Products for male'!K$1)</f>
        <v>0</v>
      </c>
    </row>
    <row r="21" spans="1:11" x14ac:dyDescent="0.25">
      <c r="A21" t="s">
        <v>45</v>
      </c>
      <c r="B21">
        <f>COUNTIFS('Order sheet gifts'!$D:$D,'Products for male'!$M$1,'Order sheet gifts'!$F:$F,'Products for male'!$A21,'Order sheet gifts'!$J:$J,'Products for male'!B$1)</f>
        <v>0</v>
      </c>
      <c r="C21">
        <f>COUNTIFS('Order sheet gifts'!$D:$D,'Products for male'!$M$1,'Order sheet gifts'!$F:$F,'Products for male'!$A21,'Order sheet gifts'!$J:$J,'Products for male'!C$1)</f>
        <v>2</v>
      </c>
      <c r="D21">
        <f>COUNTIFS('Order sheet gifts'!$D:$D,'Products for male'!$M$1,'Order sheet gifts'!$F:$F,'Products for male'!$A21,'Order sheet gifts'!$J:$J,'Products for male'!D$1)</f>
        <v>3</v>
      </c>
      <c r="E21">
        <f>COUNTIFS('Order sheet gifts'!$D:$D,'Products for male'!$M$1,'Order sheet gifts'!$F:$F,'Products for male'!$A21,'Order sheet gifts'!$J:$J,'Products for male'!E$1)</f>
        <v>0</v>
      </c>
      <c r="F21">
        <f>COUNTIFS('Order sheet gifts'!$D:$D,'Products for male'!$M$1,'Order sheet gifts'!$F:$F,'Products for male'!$A21,'Order sheet gifts'!$J:$J,'Products for male'!F$1)</f>
        <v>2</v>
      </c>
      <c r="G21">
        <f>COUNTIFS('Order sheet gifts'!$D:$D,'Products for male'!$M$1,'Order sheet gifts'!$F:$F,'Products for male'!$A21,'Order sheet gifts'!$J:$J,'Products for male'!G$1)</f>
        <v>1</v>
      </c>
      <c r="H21">
        <f>COUNTIFS('Order sheet gifts'!$D:$D,'Products for male'!$M$1,'Order sheet gifts'!$F:$F,'Products for male'!$A21,'Order sheet gifts'!$J:$J,'Products for male'!H$1)</f>
        <v>0</v>
      </c>
      <c r="I21">
        <f>COUNTIFS('Order sheet gifts'!$D:$D,'Products for male'!$M$1,'Order sheet gifts'!$F:$F,'Products for male'!$A21,'Order sheet gifts'!$J:$J,'Products for male'!I$1)</f>
        <v>0</v>
      </c>
      <c r="J21">
        <f>COUNTIFS('Order sheet gifts'!$D:$D,'Products for male'!$M$1,'Order sheet gifts'!$F:$F,'Products for male'!$A21,'Order sheet gifts'!$J:$J,'Products for male'!J$1)</f>
        <v>1</v>
      </c>
      <c r="K21">
        <f>COUNTIFS('Order sheet gifts'!$D:$D,'Products for male'!$M$1,'Order sheet gifts'!$F:$F,'Products for male'!$A21,'Order sheet gifts'!$J:$J,'Products for male'!K$1)</f>
        <v>2</v>
      </c>
    </row>
    <row r="22" spans="1:11" x14ac:dyDescent="0.25">
      <c r="A22" t="s">
        <v>214</v>
      </c>
      <c r="B22">
        <f>COUNTIFS('Order sheet gifts'!$D:$D,'Products for male'!$M$1,'Order sheet gifts'!$F:$F,'Products for male'!$A22,'Order sheet gifts'!$J:$J,'Products for male'!B$1)</f>
        <v>0</v>
      </c>
      <c r="C22">
        <f>COUNTIFS('Order sheet gifts'!$D:$D,'Products for male'!$M$1,'Order sheet gifts'!$F:$F,'Products for male'!$A22,'Order sheet gifts'!$J:$J,'Products for male'!C$1)</f>
        <v>0</v>
      </c>
      <c r="D22">
        <f>COUNTIFS('Order sheet gifts'!$D:$D,'Products for male'!$M$1,'Order sheet gifts'!$F:$F,'Products for male'!$A22,'Order sheet gifts'!$J:$J,'Products for male'!D$1)</f>
        <v>0</v>
      </c>
      <c r="E22">
        <f>COUNTIFS('Order sheet gifts'!$D:$D,'Products for male'!$M$1,'Order sheet gifts'!$F:$F,'Products for male'!$A22,'Order sheet gifts'!$J:$J,'Products for male'!E$1)</f>
        <v>0</v>
      </c>
      <c r="F22">
        <f>COUNTIFS('Order sheet gifts'!$D:$D,'Products for male'!$M$1,'Order sheet gifts'!$F:$F,'Products for male'!$A22,'Order sheet gifts'!$J:$J,'Products for male'!F$1)</f>
        <v>0</v>
      </c>
      <c r="G22">
        <f>COUNTIFS('Order sheet gifts'!$D:$D,'Products for male'!$M$1,'Order sheet gifts'!$F:$F,'Products for male'!$A22,'Order sheet gifts'!$J:$J,'Products for male'!G$1)</f>
        <v>0</v>
      </c>
      <c r="H22">
        <f>COUNTIFS('Order sheet gifts'!$D:$D,'Products for male'!$M$1,'Order sheet gifts'!$F:$F,'Products for male'!$A22,'Order sheet gifts'!$J:$J,'Products for male'!H$1)</f>
        <v>0</v>
      </c>
      <c r="I22">
        <f>COUNTIFS('Order sheet gifts'!$D:$D,'Products for male'!$M$1,'Order sheet gifts'!$F:$F,'Products for male'!$A22,'Order sheet gifts'!$J:$J,'Products for male'!I$1)</f>
        <v>0</v>
      </c>
      <c r="J22">
        <f>COUNTIFS('Order sheet gifts'!$D:$D,'Products for male'!$M$1,'Order sheet gifts'!$F:$F,'Products for male'!$A22,'Order sheet gifts'!$J:$J,'Products for male'!J$1)</f>
        <v>0</v>
      </c>
      <c r="K22">
        <f>COUNTIFS('Order sheet gifts'!$D:$D,'Products for male'!$M$1,'Order sheet gifts'!$F:$F,'Products for male'!$A22,'Order sheet gifts'!$J:$J,'Products for male'!K$1)</f>
        <v>0</v>
      </c>
    </row>
    <row r="23" spans="1:11" x14ac:dyDescent="0.25">
      <c r="A23" t="s">
        <v>86</v>
      </c>
      <c r="B23">
        <f>COUNTIFS('Order sheet gifts'!$D:$D,'Products for male'!$M$1,'Order sheet gifts'!$F:$F,'Products for male'!$A23,'Order sheet gifts'!$J:$J,'Products for male'!B$1)</f>
        <v>1</v>
      </c>
      <c r="C23">
        <f>COUNTIFS('Order sheet gifts'!$D:$D,'Products for male'!$M$1,'Order sheet gifts'!$F:$F,'Products for male'!$A23,'Order sheet gifts'!$J:$J,'Products for male'!C$1)</f>
        <v>1</v>
      </c>
      <c r="D23">
        <f>COUNTIFS('Order sheet gifts'!$D:$D,'Products for male'!$M$1,'Order sheet gifts'!$F:$F,'Products for male'!$A23,'Order sheet gifts'!$J:$J,'Products for male'!D$1)</f>
        <v>0</v>
      </c>
      <c r="E23">
        <f>COUNTIFS('Order sheet gifts'!$D:$D,'Products for male'!$M$1,'Order sheet gifts'!$F:$F,'Products for male'!$A23,'Order sheet gifts'!$J:$J,'Products for male'!E$1)</f>
        <v>1</v>
      </c>
      <c r="F23">
        <f>COUNTIFS('Order sheet gifts'!$D:$D,'Products for male'!$M$1,'Order sheet gifts'!$F:$F,'Products for male'!$A23,'Order sheet gifts'!$J:$J,'Products for male'!F$1)</f>
        <v>0</v>
      </c>
      <c r="G23">
        <f>COUNTIFS('Order sheet gifts'!$D:$D,'Products for male'!$M$1,'Order sheet gifts'!$F:$F,'Products for male'!$A23,'Order sheet gifts'!$J:$J,'Products for male'!G$1)</f>
        <v>0</v>
      </c>
      <c r="H23">
        <f>COUNTIFS('Order sheet gifts'!$D:$D,'Products for male'!$M$1,'Order sheet gifts'!$F:$F,'Products for male'!$A23,'Order sheet gifts'!$J:$J,'Products for male'!H$1)</f>
        <v>1</v>
      </c>
      <c r="I23">
        <f>COUNTIFS('Order sheet gifts'!$D:$D,'Products for male'!$M$1,'Order sheet gifts'!$F:$F,'Products for male'!$A23,'Order sheet gifts'!$J:$J,'Products for male'!I$1)</f>
        <v>0</v>
      </c>
      <c r="J23">
        <f>COUNTIFS('Order sheet gifts'!$D:$D,'Products for male'!$M$1,'Order sheet gifts'!$F:$F,'Products for male'!$A23,'Order sheet gifts'!$J:$J,'Products for male'!J$1)</f>
        <v>1</v>
      </c>
      <c r="K23">
        <f>COUNTIFS('Order sheet gifts'!$D:$D,'Products for male'!$M$1,'Order sheet gifts'!$F:$F,'Products for male'!$A23,'Order sheet gifts'!$J:$J,'Products for male'!K$1)</f>
        <v>0</v>
      </c>
    </row>
    <row r="24" spans="1:11" x14ac:dyDescent="0.25">
      <c r="A24" t="s">
        <v>217</v>
      </c>
      <c r="B24">
        <f>COUNTIFS('Order sheet gifts'!$D:$D,'Products for male'!$M$1,'Order sheet gifts'!$F:$F,'Products for male'!$A24,'Order sheet gifts'!$J:$J,'Products for male'!B$1)</f>
        <v>0</v>
      </c>
      <c r="C24">
        <f>COUNTIFS('Order sheet gifts'!$D:$D,'Products for male'!$M$1,'Order sheet gifts'!$F:$F,'Products for male'!$A24,'Order sheet gifts'!$J:$J,'Products for male'!C$1)</f>
        <v>0</v>
      </c>
      <c r="D24">
        <f>COUNTIFS('Order sheet gifts'!$D:$D,'Products for male'!$M$1,'Order sheet gifts'!$F:$F,'Products for male'!$A24,'Order sheet gifts'!$J:$J,'Products for male'!D$1)</f>
        <v>2</v>
      </c>
      <c r="E24">
        <f>COUNTIFS('Order sheet gifts'!$D:$D,'Products for male'!$M$1,'Order sheet gifts'!$F:$F,'Products for male'!$A24,'Order sheet gifts'!$J:$J,'Products for male'!E$1)</f>
        <v>0</v>
      </c>
      <c r="F24">
        <f>COUNTIFS('Order sheet gifts'!$D:$D,'Products for male'!$M$1,'Order sheet gifts'!$F:$F,'Products for male'!$A24,'Order sheet gifts'!$J:$J,'Products for male'!F$1)</f>
        <v>1</v>
      </c>
      <c r="G24">
        <f>COUNTIFS('Order sheet gifts'!$D:$D,'Products for male'!$M$1,'Order sheet gifts'!$F:$F,'Products for male'!$A24,'Order sheet gifts'!$J:$J,'Products for male'!G$1)</f>
        <v>1</v>
      </c>
      <c r="H24">
        <f>COUNTIFS('Order sheet gifts'!$D:$D,'Products for male'!$M$1,'Order sheet gifts'!$F:$F,'Products for male'!$A24,'Order sheet gifts'!$J:$J,'Products for male'!H$1)</f>
        <v>2</v>
      </c>
      <c r="I24">
        <f>COUNTIFS('Order sheet gifts'!$D:$D,'Products for male'!$M$1,'Order sheet gifts'!$F:$F,'Products for male'!$A24,'Order sheet gifts'!$J:$J,'Products for male'!I$1)</f>
        <v>2</v>
      </c>
      <c r="J24">
        <f>COUNTIFS('Order sheet gifts'!$D:$D,'Products for male'!$M$1,'Order sheet gifts'!$F:$F,'Products for male'!$A24,'Order sheet gifts'!$J:$J,'Products for male'!J$1)</f>
        <v>0</v>
      </c>
      <c r="K24">
        <f>COUNTIFS('Order sheet gifts'!$D:$D,'Products for male'!$M$1,'Order sheet gifts'!$F:$F,'Products for male'!$A24,'Order sheet gifts'!$J:$J,'Products for male'!K$1)</f>
        <v>0</v>
      </c>
    </row>
    <row r="25" spans="1:11" x14ac:dyDescent="0.25">
      <c r="A25" t="s">
        <v>200</v>
      </c>
      <c r="B25">
        <f>COUNTIFS('Order sheet gifts'!$D:$D,'Products for male'!$M$1,'Order sheet gifts'!$F:$F,'Products for male'!$A25,'Order sheet gifts'!$J:$J,'Products for male'!B$1)</f>
        <v>0</v>
      </c>
      <c r="C25">
        <f>COUNTIFS('Order sheet gifts'!$D:$D,'Products for male'!$M$1,'Order sheet gifts'!$F:$F,'Products for male'!$A25,'Order sheet gifts'!$J:$J,'Products for male'!C$1)</f>
        <v>0</v>
      </c>
      <c r="D25">
        <f>COUNTIFS('Order sheet gifts'!$D:$D,'Products for male'!$M$1,'Order sheet gifts'!$F:$F,'Products for male'!$A25,'Order sheet gifts'!$J:$J,'Products for male'!D$1)</f>
        <v>0</v>
      </c>
      <c r="E25">
        <f>COUNTIFS('Order sheet gifts'!$D:$D,'Products for male'!$M$1,'Order sheet gifts'!$F:$F,'Products for male'!$A25,'Order sheet gifts'!$J:$J,'Products for male'!E$1)</f>
        <v>0</v>
      </c>
      <c r="F25">
        <f>COUNTIFS('Order sheet gifts'!$D:$D,'Products for male'!$M$1,'Order sheet gifts'!$F:$F,'Products for male'!$A25,'Order sheet gifts'!$J:$J,'Products for male'!F$1)</f>
        <v>0</v>
      </c>
      <c r="G25">
        <f>COUNTIFS('Order sheet gifts'!$D:$D,'Products for male'!$M$1,'Order sheet gifts'!$F:$F,'Products for male'!$A25,'Order sheet gifts'!$J:$J,'Products for male'!G$1)</f>
        <v>0</v>
      </c>
      <c r="H25">
        <f>COUNTIFS('Order sheet gifts'!$D:$D,'Products for male'!$M$1,'Order sheet gifts'!$F:$F,'Products for male'!$A25,'Order sheet gifts'!$J:$J,'Products for male'!H$1)</f>
        <v>0</v>
      </c>
      <c r="I25">
        <f>COUNTIFS('Order sheet gifts'!$D:$D,'Products for male'!$M$1,'Order sheet gifts'!$F:$F,'Products for male'!$A25,'Order sheet gifts'!$J:$J,'Products for male'!I$1)</f>
        <v>0</v>
      </c>
      <c r="J25">
        <f>COUNTIFS('Order sheet gifts'!$D:$D,'Products for male'!$M$1,'Order sheet gifts'!$F:$F,'Products for male'!$A25,'Order sheet gifts'!$J:$J,'Products for male'!J$1)</f>
        <v>0</v>
      </c>
      <c r="K25">
        <f>COUNTIFS('Order sheet gifts'!$D:$D,'Products for male'!$M$1,'Order sheet gifts'!$F:$F,'Products for male'!$A25,'Order sheet gifts'!$J:$J,'Products for male'!K$1)</f>
        <v>0</v>
      </c>
    </row>
    <row r="26" spans="1:11" x14ac:dyDescent="0.25">
      <c r="A26" t="s">
        <v>106</v>
      </c>
      <c r="B26">
        <f>COUNTIFS('Order sheet gifts'!$D:$D,'Products for male'!$M$1,'Order sheet gifts'!$F:$F,'Products for male'!$A26,'Order sheet gifts'!$J:$J,'Products for male'!B$1)</f>
        <v>1</v>
      </c>
      <c r="C26">
        <f>COUNTIFS('Order sheet gifts'!$D:$D,'Products for male'!$M$1,'Order sheet gifts'!$F:$F,'Products for male'!$A26,'Order sheet gifts'!$J:$J,'Products for male'!C$1)</f>
        <v>0</v>
      </c>
      <c r="D26">
        <f>COUNTIFS('Order sheet gifts'!$D:$D,'Products for male'!$M$1,'Order sheet gifts'!$F:$F,'Products for male'!$A26,'Order sheet gifts'!$J:$J,'Products for male'!D$1)</f>
        <v>0</v>
      </c>
      <c r="E26">
        <f>COUNTIFS('Order sheet gifts'!$D:$D,'Products for male'!$M$1,'Order sheet gifts'!$F:$F,'Products for male'!$A26,'Order sheet gifts'!$J:$J,'Products for male'!E$1)</f>
        <v>1</v>
      </c>
      <c r="F26">
        <f>COUNTIFS('Order sheet gifts'!$D:$D,'Products for male'!$M$1,'Order sheet gifts'!$F:$F,'Products for male'!$A26,'Order sheet gifts'!$J:$J,'Products for male'!F$1)</f>
        <v>1</v>
      </c>
      <c r="G26">
        <f>COUNTIFS('Order sheet gifts'!$D:$D,'Products for male'!$M$1,'Order sheet gifts'!$F:$F,'Products for male'!$A26,'Order sheet gifts'!$J:$J,'Products for male'!G$1)</f>
        <v>0</v>
      </c>
      <c r="H26">
        <f>COUNTIFS('Order sheet gifts'!$D:$D,'Products for male'!$M$1,'Order sheet gifts'!$F:$F,'Products for male'!$A26,'Order sheet gifts'!$J:$J,'Products for male'!H$1)</f>
        <v>0</v>
      </c>
      <c r="I26">
        <f>COUNTIFS('Order sheet gifts'!$D:$D,'Products for male'!$M$1,'Order sheet gifts'!$F:$F,'Products for male'!$A26,'Order sheet gifts'!$J:$J,'Products for male'!I$1)</f>
        <v>0</v>
      </c>
      <c r="J26">
        <f>COUNTIFS('Order sheet gifts'!$D:$D,'Products for male'!$M$1,'Order sheet gifts'!$F:$F,'Products for male'!$A26,'Order sheet gifts'!$J:$J,'Products for male'!J$1)</f>
        <v>0</v>
      </c>
      <c r="K26">
        <f>COUNTIFS('Order sheet gifts'!$D:$D,'Products for male'!$M$1,'Order sheet gifts'!$F:$F,'Products for male'!$A26,'Order sheet gifts'!$J:$J,'Products for male'!K$1)</f>
        <v>0</v>
      </c>
    </row>
    <row r="27" spans="1:11" x14ac:dyDescent="0.25">
      <c r="A27" t="s">
        <v>220</v>
      </c>
      <c r="B27">
        <f>COUNTIFS('Order sheet gifts'!$D:$D,'Products for male'!$M$1,'Order sheet gifts'!$F:$F,'Products for male'!$A27,'Order sheet gifts'!$J:$J,'Products for male'!B$1)</f>
        <v>0</v>
      </c>
      <c r="C27">
        <f>COUNTIFS('Order sheet gifts'!$D:$D,'Products for male'!$M$1,'Order sheet gifts'!$F:$F,'Products for male'!$A27,'Order sheet gifts'!$J:$J,'Products for male'!C$1)</f>
        <v>0</v>
      </c>
      <c r="D27">
        <f>COUNTIFS('Order sheet gifts'!$D:$D,'Products for male'!$M$1,'Order sheet gifts'!$F:$F,'Products for male'!$A27,'Order sheet gifts'!$J:$J,'Products for male'!D$1)</f>
        <v>0</v>
      </c>
      <c r="E27">
        <f>COUNTIFS('Order sheet gifts'!$D:$D,'Products for male'!$M$1,'Order sheet gifts'!$F:$F,'Products for male'!$A27,'Order sheet gifts'!$J:$J,'Products for male'!E$1)</f>
        <v>0</v>
      </c>
      <c r="F27">
        <f>COUNTIFS('Order sheet gifts'!$D:$D,'Products for male'!$M$1,'Order sheet gifts'!$F:$F,'Products for male'!$A27,'Order sheet gifts'!$J:$J,'Products for male'!F$1)</f>
        <v>0</v>
      </c>
      <c r="G27">
        <f>COUNTIFS('Order sheet gifts'!$D:$D,'Products for male'!$M$1,'Order sheet gifts'!$F:$F,'Products for male'!$A27,'Order sheet gifts'!$J:$J,'Products for male'!G$1)</f>
        <v>0</v>
      </c>
      <c r="H27">
        <f>COUNTIFS('Order sheet gifts'!$D:$D,'Products for male'!$M$1,'Order sheet gifts'!$F:$F,'Products for male'!$A27,'Order sheet gifts'!$J:$J,'Products for male'!H$1)</f>
        <v>0</v>
      </c>
      <c r="I27">
        <f>COUNTIFS('Order sheet gifts'!$D:$D,'Products for male'!$M$1,'Order sheet gifts'!$F:$F,'Products for male'!$A27,'Order sheet gifts'!$J:$J,'Products for male'!I$1)</f>
        <v>0</v>
      </c>
      <c r="J27">
        <f>COUNTIFS('Order sheet gifts'!$D:$D,'Products for male'!$M$1,'Order sheet gifts'!$F:$F,'Products for male'!$A27,'Order sheet gifts'!$J:$J,'Products for male'!J$1)</f>
        <v>0</v>
      </c>
      <c r="K27">
        <f>COUNTIFS('Order sheet gifts'!$D:$D,'Products for male'!$M$1,'Order sheet gifts'!$F:$F,'Products for male'!$A27,'Order sheet gifts'!$J:$J,'Products for male'!K$1)</f>
        <v>0</v>
      </c>
    </row>
    <row r="28" spans="1:11" x14ac:dyDescent="0.25">
      <c r="A28" t="s">
        <v>37</v>
      </c>
      <c r="B28">
        <f>COUNTIFS('Order sheet gifts'!$D:$D,'Products for male'!$M$1,'Order sheet gifts'!$F:$F,'Products for male'!$A28,'Order sheet gifts'!$J:$J,'Products for male'!B$1)</f>
        <v>0</v>
      </c>
      <c r="C28">
        <f>COUNTIFS('Order sheet gifts'!$D:$D,'Products for male'!$M$1,'Order sheet gifts'!$F:$F,'Products for male'!$A28,'Order sheet gifts'!$J:$J,'Products for male'!C$1)</f>
        <v>0</v>
      </c>
      <c r="D28">
        <f>COUNTIFS('Order sheet gifts'!$D:$D,'Products for male'!$M$1,'Order sheet gifts'!$F:$F,'Products for male'!$A28,'Order sheet gifts'!$J:$J,'Products for male'!D$1)</f>
        <v>0</v>
      </c>
      <c r="E28">
        <f>COUNTIFS('Order sheet gifts'!$D:$D,'Products for male'!$M$1,'Order sheet gifts'!$F:$F,'Products for male'!$A28,'Order sheet gifts'!$J:$J,'Products for male'!E$1)</f>
        <v>0</v>
      </c>
      <c r="F28">
        <f>COUNTIFS('Order sheet gifts'!$D:$D,'Products for male'!$M$1,'Order sheet gifts'!$F:$F,'Products for male'!$A28,'Order sheet gifts'!$J:$J,'Products for male'!F$1)</f>
        <v>0</v>
      </c>
      <c r="G28">
        <f>COUNTIFS('Order sheet gifts'!$D:$D,'Products for male'!$M$1,'Order sheet gifts'!$F:$F,'Products for male'!$A28,'Order sheet gifts'!$J:$J,'Products for male'!G$1)</f>
        <v>0</v>
      </c>
      <c r="H28">
        <f>COUNTIFS('Order sheet gifts'!$D:$D,'Products for male'!$M$1,'Order sheet gifts'!$F:$F,'Products for male'!$A28,'Order sheet gifts'!$J:$J,'Products for male'!H$1)</f>
        <v>0</v>
      </c>
      <c r="I28">
        <f>COUNTIFS('Order sheet gifts'!$D:$D,'Products for male'!$M$1,'Order sheet gifts'!$F:$F,'Products for male'!$A28,'Order sheet gifts'!$J:$J,'Products for male'!I$1)</f>
        <v>0</v>
      </c>
      <c r="J28">
        <f>COUNTIFS('Order sheet gifts'!$D:$D,'Products for male'!$M$1,'Order sheet gifts'!$F:$F,'Products for male'!$A28,'Order sheet gifts'!$J:$J,'Products for male'!J$1)</f>
        <v>0</v>
      </c>
      <c r="K28">
        <f>COUNTIFS('Order sheet gifts'!$D:$D,'Products for male'!$M$1,'Order sheet gifts'!$F:$F,'Products for male'!$A28,'Order sheet gifts'!$J:$J,'Products for male'!K$1)</f>
        <v>0</v>
      </c>
    </row>
    <row r="29" spans="1:11" x14ac:dyDescent="0.25">
      <c r="A29" t="s">
        <v>100</v>
      </c>
      <c r="B29">
        <f>COUNTIFS('Order sheet gifts'!$D:$D,'Products for male'!$M$1,'Order sheet gifts'!$F:$F,'Products for male'!$A29,'Order sheet gifts'!$J:$J,'Products for male'!B$1)</f>
        <v>0</v>
      </c>
      <c r="C29">
        <f>COUNTIFS('Order sheet gifts'!$D:$D,'Products for male'!$M$1,'Order sheet gifts'!$F:$F,'Products for male'!$A29,'Order sheet gifts'!$J:$J,'Products for male'!C$1)</f>
        <v>0</v>
      </c>
      <c r="D29">
        <f>COUNTIFS('Order sheet gifts'!$D:$D,'Products for male'!$M$1,'Order sheet gifts'!$F:$F,'Products for male'!$A29,'Order sheet gifts'!$J:$J,'Products for male'!D$1)</f>
        <v>0</v>
      </c>
      <c r="E29">
        <f>COUNTIFS('Order sheet gifts'!$D:$D,'Products for male'!$M$1,'Order sheet gifts'!$F:$F,'Products for male'!$A29,'Order sheet gifts'!$J:$J,'Products for male'!E$1)</f>
        <v>0</v>
      </c>
      <c r="F29">
        <f>COUNTIFS('Order sheet gifts'!$D:$D,'Products for male'!$M$1,'Order sheet gifts'!$F:$F,'Products for male'!$A29,'Order sheet gifts'!$J:$J,'Products for male'!F$1)</f>
        <v>0</v>
      </c>
      <c r="G29">
        <f>COUNTIFS('Order sheet gifts'!$D:$D,'Products for male'!$M$1,'Order sheet gifts'!$F:$F,'Products for male'!$A29,'Order sheet gifts'!$J:$J,'Products for male'!G$1)</f>
        <v>0</v>
      </c>
      <c r="H29">
        <f>COUNTIFS('Order sheet gifts'!$D:$D,'Products for male'!$M$1,'Order sheet gifts'!$F:$F,'Products for male'!$A29,'Order sheet gifts'!$J:$J,'Products for male'!H$1)</f>
        <v>0</v>
      </c>
      <c r="I29">
        <f>COUNTIFS('Order sheet gifts'!$D:$D,'Products for male'!$M$1,'Order sheet gifts'!$F:$F,'Products for male'!$A29,'Order sheet gifts'!$J:$J,'Products for male'!I$1)</f>
        <v>0</v>
      </c>
      <c r="J29">
        <f>COUNTIFS('Order sheet gifts'!$D:$D,'Products for male'!$M$1,'Order sheet gifts'!$F:$F,'Products for male'!$A29,'Order sheet gifts'!$J:$J,'Products for male'!J$1)</f>
        <v>0</v>
      </c>
      <c r="K29">
        <f>COUNTIFS('Order sheet gifts'!$D:$D,'Products for male'!$M$1,'Order sheet gifts'!$F:$F,'Products for male'!$A29,'Order sheet gifts'!$J:$J,'Products for male'!K$1)</f>
        <v>0</v>
      </c>
    </row>
    <row r="30" spans="1:11" x14ac:dyDescent="0.25">
      <c r="A30" t="s">
        <v>63</v>
      </c>
      <c r="B30">
        <f>COUNTIFS('Order sheet gifts'!$D:$D,'Products for male'!$M$1,'Order sheet gifts'!$F:$F,'Products for male'!$A30,'Order sheet gifts'!$J:$J,'Products for male'!B$1)</f>
        <v>0</v>
      </c>
      <c r="C30">
        <f>COUNTIFS('Order sheet gifts'!$D:$D,'Products for male'!$M$1,'Order sheet gifts'!$F:$F,'Products for male'!$A30,'Order sheet gifts'!$J:$J,'Products for male'!C$1)</f>
        <v>0</v>
      </c>
      <c r="D30">
        <f>COUNTIFS('Order sheet gifts'!$D:$D,'Products for male'!$M$1,'Order sheet gifts'!$F:$F,'Products for male'!$A30,'Order sheet gifts'!$J:$J,'Products for male'!D$1)</f>
        <v>0</v>
      </c>
      <c r="E30">
        <f>COUNTIFS('Order sheet gifts'!$D:$D,'Products for male'!$M$1,'Order sheet gifts'!$F:$F,'Products for male'!$A30,'Order sheet gifts'!$J:$J,'Products for male'!E$1)</f>
        <v>0</v>
      </c>
      <c r="F30">
        <f>COUNTIFS('Order sheet gifts'!$D:$D,'Products for male'!$M$1,'Order sheet gifts'!$F:$F,'Products for male'!$A30,'Order sheet gifts'!$J:$J,'Products for male'!F$1)</f>
        <v>0</v>
      </c>
      <c r="G30">
        <f>COUNTIFS('Order sheet gifts'!$D:$D,'Products for male'!$M$1,'Order sheet gifts'!$F:$F,'Products for male'!$A30,'Order sheet gifts'!$J:$J,'Products for male'!G$1)</f>
        <v>0</v>
      </c>
      <c r="H30">
        <f>COUNTIFS('Order sheet gifts'!$D:$D,'Products for male'!$M$1,'Order sheet gifts'!$F:$F,'Products for male'!$A30,'Order sheet gifts'!$J:$J,'Products for male'!H$1)</f>
        <v>0</v>
      </c>
      <c r="I30">
        <f>COUNTIFS('Order sheet gifts'!$D:$D,'Products for male'!$M$1,'Order sheet gifts'!$F:$F,'Products for male'!$A30,'Order sheet gifts'!$J:$J,'Products for male'!I$1)</f>
        <v>0</v>
      </c>
      <c r="J30">
        <f>COUNTIFS('Order sheet gifts'!$D:$D,'Products for male'!$M$1,'Order sheet gifts'!$F:$F,'Products for male'!$A30,'Order sheet gifts'!$J:$J,'Products for male'!J$1)</f>
        <v>0</v>
      </c>
      <c r="K30">
        <f>COUNTIFS('Order sheet gifts'!$D:$D,'Products for male'!$M$1,'Order sheet gifts'!$F:$F,'Products for male'!$A30,'Order sheet gifts'!$J:$J,'Products for male'!K$1)</f>
        <v>0</v>
      </c>
    </row>
    <row r="31" spans="1:11" x14ac:dyDescent="0.25">
      <c r="A31" t="s">
        <v>58</v>
      </c>
      <c r="B31">
        <f>COUNTIFS('Order sheet gifts'!$D:$D,'Products for male'!$M$1,'Order sheet gifts'!$F:$F,'Products for male'!$A31,'Order sheet gifts'!$J:$J,'Products for male'!B$1)</f>
        <v>0</v>
      </c>
      <c r="C31">
        <f>COUNTIFS('Order sheet gifts'!$D:$D,'Products for male'!$M$1,'Order sheet gifts'!$F:$F,'Products for male'!$A31,'Order sheet gifts'!$J:$J,'Products for male'!C$1)</f>
        <v>0</v>
      </c>
      <c r="D31">
        <f>COUNTIFS('Order sheet gifts'!$D:$D,'Products for male'!$M$1,'Order sheet gifts'!$F:$F,'Products for male'!$A31,'Order sheet gifts'!$J:$J,'Products for male'!D$1)</f>
        <v>1</v>
      </c>
      <c r="E31">
        <f>COUNTIFS('Order sheet gifts'!$D:$D,'Products for male'!$M$1,'Order sheet gifts'!$F:$F,'Products for male'!$A31,'Order sheet gifts'!$J:$J,'Products for male'!E$1)</f>
        <v>1</v>
      </c>
      <c r="F31">
        <f>COUNTIFS('Order sheet gifts'!$D:$D,'Products for male'!$M$1,'Order sheet gifts'!$F:$F,'Products for male'!$A31,'Order sheet gifts'!$J:$J,'Products for male'!F$1)</f>
        <v>0</v>
      </c>
      <c r="G31">
        <f>COUNTIFS('Order sheet gifts'!$D:$D,'Products for male'!$M$1,'Order sheet gifts'!$F:$F,'Products for male'!$A31,'Order sheet gifts'!$J:$J,'Products for male'!G$1)</f>
        <v>0</v>
      </c>
      <c r="H31">
        <f>COUNTIFS('Order sheet gifts'!$D:$D,'Products for male'!$M$1,'Order sheet gifts'!$F:$F,'Products for male'!$A31,'Order sheet gifts'!$J:$J,'Products for male'!H$1)</f>
        <v>2</v>
      </c>
      <c r="I31">
        <f>COUNTIFS('Order sheet gifts'!$D:$D,'Products for male'!$M$1,'Order sheet gifts'!$F:$F,'Products for male'!$A31,'Order sheet gifts'!$J:$J,'Products for male'!I$1)</f>
        <v>0</v>
      </c>
      <c r="J31">
        <f>COUNTIFS('Order sheet gifts'!$D:$D,'Products for male'!$M$1,'Order sheet gifts'!$F:$F,'Products for male'!$A31,'Order sheet gifts'!$J:$J,'Products for male'!J$1)</f>
        <v>1</v>
      </c>
      <c r="K31">
        <f>COUNTIFS('Order sheet gifts'!$D:$D,'Products for male'!$M$1,'Order sheet gifts'!$F:$F,'Products for male'!$A31,'Order sheet gifts'!$J:$J,'Products for male'!K$1)</f>
        <v>0</v>
      </c>
    </row>
    <row r="32" spans="1:11" x14ac:dyDescent="0.25">
      <c r="A32" t="s">
        <v>103</v>
      </c>
      <c r="B32">
        <f>COUNTIFS('Order sheet gifts'!$D:$D,'Products for male'!$M$1,'Order sheet gifts'!$F:$F,'Products for male'!$A32,'Order sheet gifts'!$J:$J,'Products for male'!B$1)</f>
        <v>0</v>
      </c>
      <c r="C32">
        <f>COUNTIFS('Order sheet gifts'!$D:$D,'Products for male'!$M$1,'Order sheet gifts'!$F:$F,'Products for male'!$A32,'Order sheet gifts'!$J:$J,'Products for male'!C$1)</f>
        <v>0</v>
      </c>
      <c r="D32">
        <f>COUNTIFS('Order sheet gifts'!$D:$D,'Products for male'!$M$1,'Order sheet gifts'!$F:$F,'Products for male'!$A32,'Order sheet gifts'!$J:$J,'Products for male'!D$1)</f>
        <v>0</v>
      </c>
      <c r="E32">
        <f>COUNTIFS('Order sheet gifts'!$D:$D,'Products for male'!$M$1,'Order sheet gifts'!$F:$F,'Products for male'!$A32,'Order sheet gifts'!$J:$J,'Products for male'!E$1)</f>
        <v>0</v>
      </c>
      <c r="F32">
        <f>COUNTIFS('Order sheet gifts'!$D:$D,'Products for male'!$M$1,'Order sheet gifts'!$F:$F,'Products for male'!$A32,'Order sheet gifts'!$J:$J,'Products for male'!F$1)</f>
        <v>0</v>
      </c>
      <c r="G32">
        <f>COUNTIFS('Order sheet gifts'!$D:$D,'Products for male'!$M$1,'Order sheet gifts'!$F:$F,'Products for male'!$A32,'Order sheet gifts'!$J:$J,'Products for male'!G$1)</f>
        <v>0</v>
      </c>
      <c r="H32">
        <f>COUNTIFS('Order sheet gifts'!$D:$D,'Products for male'!$M$1,'Order sheet gifts'!$F:$F,'Products for male'!$A32,'Order sheet gifts'!$J:$J,'Products for male'!H$1)</f>
        <v>0</v>
      </c>
      <c r="I32">
        <f>COUNTIFS('Order sheet gifts'!$D:$D,'Products for male'!$M$1,'Order sheet gifts'!$F:$F,'Products for male'!$A32,'Order sheet gifts'!$J:$J,'Products for male'!I$1)</f>
        <v>0</v>
      </c>
      <c r="J32">
        <f>COUNTIFS('Order sheet gifts'!$D:$D,'Products for male'!$M$1,'Order sheet gifts'!$F:$F,'Products for male'!$A32,'Order sheet gifts'!$J:$J,'Products for male'!J$1)</f>
        <v>0</v>
      </c>
      <c r="K32">
        <f>COUNTIFS('Order sheet gifts'!$D:$D,'Products for male'!$M$1,'Order sheet gifts'!$F:$F,'Products for male'!$A32,'Order sheet gifts'!$J:$J,'Products for male'!K$1)</f>
        <v>0</v>
      </c>
    </row>
    <row r="33" spans="1:11" x14ac:dyDescent="0.25">
      <c r="A33" t="s">
        <v>266</v>
      </c>
      <c r="B33">
        <f>COUNTIFS('Order sheet gifts'!$D:$D,'Products for male'!$M$1,'Order sheet gifts'!$F:$F,'Products for male'!$A33,'Order sheet gifts'!$J:$J,'Products for male'!B$1)</f>
        <v>0</v>
      </c>
      <c r="C33">
        <f>COUNTIFS('Order sheet gifts'!$D:$D,'Products for male'!$M$1,'Order sheet gifts'!$F:$F,'Products for male'!$A33,'Order sheet gifts'!$J:$J,'Products for male'!C$1)</f>
        <v>0</v>
      </c>
      <c r="D33">
        <f>COUNTIFS('Order sheet gifts'!$D:$D,'Products for male'!$M$1,'Order sheet gifts'!$F:$F,'Products for male'!$A33,'Order sheet gifts'!$J:$J,'Products for male'!D$1)</f>
        <v>0</v>
      </c>
      <c r="E33">
        <f>COUNTIFS('Order sheet gifts'!$D:$D,'Products for male'!$M$1,'Order sheet gifts'!$F:$F,'Products for male'!$A33,'Order sheet gifts'!$J:$J,'Products for male'!E$1)</f>
        <v>0</v>
      </c>
      <c r="F33">
        <f>COUNTIFS('Order sheet gifts'!$D:$D,'Products for male'!$M$1,'Order sheet gifts'!$F:$F,'Products for male'!$A33,'Order sheet gifts'!$J:$J,'Products for male'!F$1)</f>
        <v>0</v>
      </c>
      <c r="G33">
        <f>COUNTIFS('Order sheet gifts'!$D:$D,'Products for male'!$M$1,'Order sheet gifts'!$F:$F,'Products for male'!$A33,'Order sheet gifts'!$J:$J,'Products for male'!G$1)</f>
        <v>0</v>
      </c>
      <c r="H33">
        <f>COUNTIFS('Order sheet gifts'!$D:$D,'Products for male'!$M$1,'Order sheet gifts'!$F:$F,'Products for male'!$A33,'Order sheet gifts'!$J:$J,'Products for male'!H$1)</f>
        <v>0</v>
      </c>
      <c r="I33">
        <f>COUNTIFS('Order sheet gifts'!$D:$D,'Products for male'!$M$1,'Order sheet gifts'!$F:$F,'Products for male'!$A33,'Order sheet gifts'!$J:$J,'Products for male'!I$1)</f>
        <v>3</v>
      </c>
      <c r="J33">
        <f>COUNTIFS('Order sheet gifts'!$D:$D,'Products for male'!$M$1,'Order sheet gifts'!$F:$F,'Products for male'!$A33,'Order sheet gifts'!$J:$J,'Products for male'!J$1)</f>
        <v>0</v>
      </c>
      <c r="K33">
        <f>COUNTIFS('Order sheet gifts'!$D:$D,'Products for male'!$M$1,'Order sheet gifts'!$F:$F,'Products for male'!$A33,'Order sheet gifts'!$J:$J,'Products for male'!K$1)</f>
        <v>0</v>
      </c>
    </row>
    <row r="34" spans="1:11" x14ac:dyDescent="0.25">
      <c r="A34" t="s">
        <v>151</v>
      </c>
      <c r="B34">
        <f>COUNTIFS('Order sheet gifts'!$D:$D,'Products for male'!$M$1,'Order sheet gifts'!$F:$F,'Products for male'!$A34,'Order sheet gifts'!$J:$J,'Products for male'!B$1)</f>
        <v>0</v>
      </c>
      <c r="C34">
        <f>COUNTIFS('Order sheet gifts'!$D:$D,'Products for male'!$M$1,'Order sheet gifts'!$F:$F,'Products for male'!$A34,'Order sheet gifts'!$J:$J,'Products for male'!C$1)</f>
        <v>0</v>
      </c>
      <c r="D34">
        <f>COUNTIFS('Order sheet gifts'!$D:$D,'Products for male'!$M$1,'Order sheet gifts'!$F:$F,'Products for male'!$A34,'Order sheet gifts'!$J:$J,'Products for male'!D$1)</f>
        <v>0</v>
      </c>
      <c r="E34">
        <f>COUNTIFS('Order sheet gifts'!$D:$D,'Products for male'!$M$1,'Order sheet gifts'!$F:$F,'Products for male'!$A34,'Order sheet gifts'!$J:$J,'Products for male'!E$1)</f>
        <v>0</v>
      </c>
      <c r="F34">
        <f>COUNTIFS('Order sheet gifts'!$D:$D,'Products for male'!$M$1,'Order sheet gifts'!$F:$F,'Products for male'!$A34,'Order sheet gifts'!$J:$J,'Products for male'!F$1)</f>
        <v>0</v>
      </c>
      <c r="G34">
        <f>COUNTIFS('Order sheet gifts'!$D:$D,'Products for male'!$M$1,'Order sheet gifts'!$F:$F,'Products for male'!$A34,'Order sheet gifts'!$J:$J,'Products for male'!G$1)</f>
        <v>0</v>
      </c>
      <c r="H34">
        <f>COUNTIFS('Order sheet gifts'!$D:$D,'Products for male'!$M$1,'Order sheet gifts'!$F:$F,'Products for male'!$A34,'Order sheet gifts'!$J:$J,'Products for male'!H$1)</f>
        <v>0</v>
      </c>
      <c r="I34">
        <f>COUNTIFS('Order sheet gifts'!$D:$D,'Products for male'!$M$1,'Order sheet gifts'!$F:$F,'Products for male'!$A34,'Order sheet gifts'!$J:$J,'Products for male'!I$1)</f>
        <v>0</v>
      </c>
      <c r="J34">
        <f>COUNTIFS('Order sheet gifts'!$D:$D,'Products for male'!$M$1,'Order sheet gifts'!$F:$F,'Products for male'!$A34,'Order sheet gifts'!$J:$J,'Products for male'!J$1)</f>
        <v>0</v>
      </c>
      <c r="K34">
        <f>COUNTIFS('Order sheet gifts'!$D:$D,'Products for male'!$M$1,'Order sheet gifts'!$F:$F,'Products for male'!$A34,'Order sheet gifts'!$J:$J,'Products for male'!K$1)</f>
        <v>0</v>
      </c>
    </row>
    <row r="35" spans="1:11" x14ac:dyDescent="0.25">
      <c r="A35" t="s">
        <v>42</v>
      </c>
      <c r="B35">
        <f>COUNTIFS('Order sheet gifts'!$D:$D,'Products for male'!$M$1,'Order sheet gifts'!$F:$F,'Products for male'!$A35,'Order sheet gifts'!$J:$J,'Products for male'!B$1)</f>
        <v>0</v>
      </c>
      <c r="C35">
        <f>COUNTIFS('Order sheet gifts'!$D:$D,'Products for male'!$M$1,'Order sheet gifts'!$F:$F,'Products for male'!$A35,'Order sheet gifts'!$J:$J,'Products for male'!C$1)</f>
        <v>0</v>
      </c>
      <c r="D35">
        <f>COUNTIFS('Order sheet gifts'!$D:$D,'Products for male'!$M$1,'Order sheet gifts'!$F:$F,'Products for male'!$A35,'Order sheet gifts'!$J:$J,'Products for male'!D$1)</f>
        <v>0</v>
      </c>
      <c r="E35">
        <f>COUNTIFS('Order sheet gifts'!$D:$D,'Products for male'!$M$1,'Order sheet gifts'!$F:$F,'Products for male'!$A35,'Order sheet gifts'!$J:$J,'Products for male'!E$1)</f>
        <v>2</v>
      </c>
      <c r="F35">
        <f>COUNTIFS('Order sheet gifts'!$D:$D,'Products for male'!$M$1,'Order sheet gifts'!$F:$F,'Products for male'!$A35,'Order sheet gifts'!$J:$J,'Products for male'!F$1)</f>
        <v>0</v>
      </c>
      <c r="G35">
        <f>COUNTIFS('Order sheet gifts'!$D:$D,'Products for male'!$M$1,'Order sheet gifts'!$F:$F,'Products for male'!$A35,'Order sheet gifts'!$J:$J,'Products for male'!G$1)</f>
        <v>0</v>
      </c>
      <c r="H35">
        <f>COUNTIFS('Order sheet gifts'!$D:$D,'Products for male'!$M$1,'Order sheet gifts'!$F:$F,'Products for male'!$A35,'Order sheet gifts'!$J:$J,'Products for male'!H$1)</f>
        <v>0</v>
      </c>
      <c r="I35">
        <f>COUNTIFS('Order sheet gifts'!$D:$D,'Products for male'!$M$1,'Order sheet gifts'!$F:$F,'Products for male'!$A35,'Order sheet gifts'!$J:$J,'Products for male'!I$1)</f>
        <v>0</v>
      </c>
      <c r="J35">
        <f>COUNTIFS('Order sheet gifts'!$D:$D,'Products for male'!$M$1,'Order sheet gifts'!$F:$F,'Products for male'!$A35,'Order sheet gifts'!$J:$J,'Products for male'!J$1)</f>
        <v>0</v>
      </c>
      <c r="K35">
        <f>COUNTIFS('Order sheet gifts'!$D:$D,'Products for male'!$M$1,'Order sheet gifts'!$F:$F,'Products for male'!$A35,'Order sheet gifts'!$J:$J,'Products for male'!K$1)</f>
        <v>0</v>
      </c>
    </row>
    <row r="36" spans="1:11" x14ac:dyDescent="0.25">
      <c r="A36" t="s">
        <v>50</v>
      </c>
      <c r="B36">
        <f>COUNTIFS('Order sheet gifts'!$D:$D,'Products for male'!$M$1,'Order sheet gifts'!$F:$F,'Products for male'!$A36,'Order sheet gifts'!$J:$J,'Products for male'!B$1)</f>
        <v>1</v>
      </c>
      <c r="C36">
        <f>COUNTIFS('Order sheet gifts'!$D:$D,'Products for male'!$M$1,'Order sheet gifts'!$F:$F,'Products for male'!$A36,'Order sheet gifts'!$J:$J,'Products for male'!C$1)</f>
        <v>0</v>
      </c>
      <c r="D36">
        <f>COUNTIFS('Order sheet gifts'!$D:$D,'Products for male'!$M$1,'Order sheet gifts'!$F:$F,'Products for male'!$A36,'Order sheet gifts'!$J:$J,'Products for male'!D$1)</f>
        <v>2</v>
      </c>
      <c r="E36">
        <f>COUNTIFS('Order sheet gifts'!$D:$D,'Products for male'!$M$1,'Order sheet gifts'!$F:$F,'Products for male'!$A36,'Order sheet gifts'!$J:$J,'Products for male'!E$1)</f>
        <v>1</v>
      </c>
      <c r="F36">
        <f>COUNTIFS('Order sheet gifts'!$D:$D,'Products for male'!$M$1,'Order sheet gifts'!$F:$F,'Products for male'!$A36,'Order sheet gifts'!$J:$J,'Products for male'!F$1)</f>
        <v>2</v>
      </c>
      <c r="G36">
        <f>COUNTIFS('Order sheet gifts'!$D:$D,'Products for male'!$M$1,'Order sheet gifts'!$F:$F,'Products for male'!$A36,'Order sheet gifts'!$J:$J,'Products for male'!G$1)</f>
        <v>1</v>
      </c>
      <c r="H36">
        <f>COUNTIFS('Order sheet gifts'!$D:$D,'Products for male'!$M$1,'Order sheet gifts'!$F:$F,'Products for male'!$A36,'Order sheet gifts'!$J:$J,'Products for male'!H$1)</f>
        <v>0</v>
      </c>
      <c r="I36">
        <f>COUNTIFS('Order sheet gifts'!$D:$D,'Products for male'!$M$1,'Order sheet gifts'!$F:$F,'Products for male'!$A36,'Order sheet gifts'!$J:$J,'Products for male'!I$1)</f>
        <v>0</v>
      </c>
      <c r="J36">
        <f>COUNTIFS('Order sheet gifts'!$D:$D,'Products for male'!$M$1,'Order sheet gifts'!$F:$F,'Products for male'!$A36,'Order sheet gifts'!$J:$J,'Products for male'!J$1)</f>
        <v>0</v>
      </c>
      <c r="K36">
        <f>COUNTIFS('Order sheet gifts'!$D:$D,'Products for male'!$M$1,'Order sheet gifts'!$F:$F,'Products for male'!$A36,'Order sheet gifts'!$J:$J,'Products for male'!K$1)</f>
        <v>0</v>
      </c>
    </row>
    <row r="37" spans="1:11" x14ac:dyDescent="0.25">
      <c r="A37" t="s">
        <v>236</v>
      </c>
      <c r="B37">
        <f>COUNTIFS('Order sheet gifts'!$D:$D,'Products for male'!$M$1,'Order sheet gifts'!$F:$F,'Products for male'!$A37,'Order sheet gifts'!$J:$J,'Products for male'!B$1)</f>
        <v>0</v>
      </c>
      <c r="C37">
        <f>COUNTIFS('Order sheet gifts'!$D:$D,'Products for male'!$M$1,'Order sheet gifts'!$F:$F,'Products for male'!$A37,'Order sheet gifts'!$J:$J,'Products for male'!C$1)</f>
        <v>0</v>
      </c>
      <c r="D37">
        <f>COUNTIFS('Order sheet gifts'!$D:$D,'Products for male'!$M$1,'Order sheet gifts'!$F:$F,'Products for male'!$A37,'Order sheet gifts'!$J:$J,'Products for male'!D$1)</f>
        <v>0</v>
      </c>
      <c r="E37">
        <f>COUNTIFS('Order sheet gifts'!$D:$D,'Products for male'!$M$1,'Order sheet gifts'!$F:$F,'Products for male'!$A37,'Order sheet gifts'!$J:$J,'Products for male'!E$1)</f>
        <v>0</v>
      </c>
      <c r="F37">
        <f>COUNTIFS('Order sheet gifts'!$D:$D,'Products for male'!$M$1,'Order sheet gifts'!$F:$F,'Products for male'!$A37,'Order sheet gifts'!$J:$J,'Products for male'!F$1)</f>
        <v>0</v>
      </c>
      <c r="G37">
        <f>COUNTIFS('Order sheet gifts'!$D:$D,'Products for male'!$M$1,'Order sheet gifts'!$F:$F,'Products for male'!$A37,'Order sheet gifts'!$J:$J,'Products for male'!G$1)</f>
        <v>0</v>
      </c>
      <c r="H37">
        <f>COUNTIFS('Order sheet gifts'!$D:$D,'Products for male'!$M$1,'Order sheet gifts'!$F:$F,'Products for male'!$A37,'Order sheet gifts'!$J:$J,'Products for male'!H$1)</f>
        <v>0</v>
      </c>
      <c r="I37">
        <f>COUNTIFS('Order sheet gifts'!$D:$D,'Products for male'!$M$1,'Order sheet gifts'!$F:$F,'Products for male'!$A37,'Order sheet gifts'!$J:$J,'Products for male'!I$1)</f>
        <v>0</v>
      </c>
      <c r="J37">
        <f>COUNTIFS('Order sheet gifts'!$D:$D,'Products for male'!$M$1,'Order sheet gifts'!$F:$F,'Products for male'!$A37,'Order sheet gifts'!$J:$J,'Products for male'!J$1)</f>
        <v>0</v>
      </c>
      <c r="K37">
        <f>COUNTIFS('Order sheet gifts'!$D:$D,'Products for male'!$M$1,'Order sheet gifts'!$F:$F,'Products for male'!$A37,'Order sheet gifts'!$J:$J,'Products for male'!K$1)</f>
        <v>0</v>
      </c>
    </row>
    <row r="38" spans="1:11" x14ac:dyDescent="0.25">
      <c r="A38" t="s">
        <v>203</v>
      </c>
      <c r="B38">
        <f>COUNTIFS('Order sheet gifts'!$D:$D,'Products for male'!$M$1,'Order sheet gifts'!$F:$F,'Products for male'!$A38,'Order sheet gifts'!$J:$J,'Products for male'!B$1)</f>
        <v>0</v>
      </c>
      <c r="C38">
        <f>COUNTIFS('Order sheet gifts'!$D:$D,'Products for male'!$M$1,'Order sheet gifts'!$F:$F,'Products for male'!$A38,'Order sheet gifts'!$J:$J,'Products for male'!C$1)</f>
        <v>0</v>
      </c>
      <c r="D38">
        <f>COUNTIFS('Order sheet gifts'!$D:$D,'Products for male'!$M$1,'Order sheet gifts'!$F:$F,'Products for male'!$A38,'Order sheet gifts'!$J:$J,'Products for male'!D$1)</f>
        <v>0</v>
      </c>
      <c r="E38">
        <f>COUNTIFS('Order sheet gifts'!$D:$D,'Products for male'!$M$1,'Order sheet gifts'!$F:$F,'Products for male'!$A38,'Order sheet gifts'!$J:$J,'Products for male'!E$1)</f>
        <v>0</v>
      </c>
      <c r="F38">
        <f>COUNTIFS('Order sheet gifts'!$D:$D,'Products for male'!$M$1,'Order sheet gifts'!$F:$F,'Products for male'!$A38,'Order sheet gifts'!$J:$J,'Products for male'!F$1)</f>
        <v>0</v>
      </c>
      <c r="G38">
        <f>COUNTIFS('Order sheet gifts'!$D:$D,'Products for male'!$M$1,'Order sheet gifts'!$F:$F,'Products for male'!$A38,'Order sheet gifts'!$J:$J,'Products for male'!G$1)</f>
        <v>0</v>
      </c>
      <c r="H38">
        <f>COUNTIFS('Order sheet gifts'!$D:$D,'Products for male'!$M$1,'Order sheet gifts'!$F:$F,'Products for male'!$A38,'Order sheet gifts'!$J:$J,'Products for male'!H$1)</f>
        <v>0</v>
      </c>
      <c r="I38">
        <f>COUNTIFS('Order sheet gifts'!$D:$D,'Products for male'!$M$1,'Order sheet gifts'!$F:$F,'Products for male'!$A38,'Order sheet gifts'!$J:$J,'Products for male'!I$1)</f>
        <v>1</v>
      </c>
      <c r="J38">
        <f>COUNTIFS('Order sheet gifts'!$D:$D,'Products for male'!$M$1,'Order sheet gifts'!$F:$F,'Products for male'!$A38,'Order sheet gifts'!$J:$J,'Products for male'!J$1)</f>
        <v>0</v>
      </c>
      <c r="K38">
        <f>COUNTIFS('Order sheet gifts'!$D:$D,'Products for male'!$M$1,'Order sheet gifts'!$F:$F,'Products for male'!$A38,'Order sheet gifts'!$J:$J,'Products for male'!K$1)</f>
        <v>0</v>
      </c>
    </row>
    <row r="39" spans="1:11" x14ac:dyDescent="0.25">
      <c r="A39" t="s">
        <v>209</v>
      </c>
      <c r="B39">
        <f>COUNTIFS('Order sheet gifts'!$D:$D,'Products for male'!$M$1,'Order sheet gifts'!$F:$F,'Products for male'!$A39,'Order sheet gifts'!$J:$J,'Products for male'!B$1)</f>
        <v>0</v>
      </c>
      <c r="C39">
        <f>COUNTIFS('Order sheet gifts'!$D:$D,'Products for male'!$M$1,'Order sheet gifts'!$F:$F,'Products for male'!$A39,'Order sheet gifts'!$J:$J,'Products for male'!C$1)</f>
        <v>0</v>
      </c>
      <c r="D39">
        <f>COUNTIFS('Order sheet gifts'!$D:$D,'Products for male'!$M$1,'Order sheet gifts'!$F:$F,'Products for male'!$A39,'Order sheet gifts'!$J:$J,'Products for male'!D$1)</f>
        <v>0</v>
      </c>
      <c r="E39">
        <f>COUNTIFS('Order sheet gifts'!$D:$D,'Products for male'!$M$1,'Order sheet gifts'!$F:$F,'Products for male'!$A39,'Order sheet gifts'!$J:$J,'Products for male'!E$1)</f>
        <v>0</v>
      </c>
      <c r="F39">
        <f>COUNTIFS('Order sheet gifts'!$D:$D,'Products for male'!$M$1,'Order sheet gifts'!$F:$F,'Products for male'!$A39,'Order sheet gifts'!$J:$J,'Products for male'!F$1)</f>
        <v>0</v>
      </c>
      <c r="G39">
        <f>COUNTIFS('Order sheet gifts'!$D:$D,'Products for male'!$M$1,'Order sheet gifts'!$F:$F,'Products for male'!$A39,'Order sheet gifts'!$J:$J,'Products for male'!G$1)</f>
        <v>0</v>
      </c>
      <c r="H39">
        <f>COUNTIFS('Order sheet gifts'!$D:$D,'Products for male'!$M$1,'Order sheet gifts'!$F:$F,'Products for male'!$A39,'Order sheet gifts'!$J:$J,'Products for male'!H$1)</f>
        <v>0</v>
      </c>
      <c r="I39">
        <f>COUNTIFS('Order sheet gifts'!$D:$D,'Products for male'!$M$1,'Order sheet gifts'!$F:$F,'Products for male'!$A39,'Order sheet gifts'!$J:$J,'Products for male'!I$1)</f>
        <v>0</v>
      </c>
      <c r="J39">
        <f>COUNTIFS('Order sheet gifts'!$D:$D,'Products for male'!$M$1,'Order sheet gifts'!$F:$F,'Products for male'!$A39,'Order sheet gifts'!$J:$J,'Products for male'!J$1)</f>
        <v>0</v>
      </c>
      <c r="K39">
        <f>COUNTIFS('Order sheet gifts'!$D:$D,'Products for male'!$M$1,'Order sheet gifts'!$F:$F,'Products for male'!$A39,'Order sheet gifts'!$J:$J,'Products for male'!K$1)</f>
        <v>0</v>
      </c>
    </row>
    <row r="40" spans="1:11" x14ac:dyDescent="0.25">
      <c r="A40" t="s">
        <v>225</v>
      </c>
      <c r="B40">
        <f>COUNTIFS('Order sheet gifts'!$D:$D,'Products for male'!$M$1,'Order sheet gifts'!$F:$F,'Products for male'!$A40,'Order sheet gifts'!$J:$J,'Products for male'!B$1)</f>
        <v>0</v>
      </c>
      <c r="C40">
        <f>COUNTIFS('Order sheet gifts'!$D:$D,'Products for male'!$M$1,'Order sheet gifts'!$F:$F,'Products for male'!$A40,'Order sheet gifts'!$J:$J,'Products for male'!C$1)</f>
        <v>0</v>
      </c>
      <c r="D40">
        <f>COUNTIFS('Order sheet gifts'!$D:$D,'Products for male'!$M$1,'Order sheet gifts'!$F:$F,'Products for male'!$A40,'Order sheet gifts'!$J:$J,'Products for male'!D$1)</f>
        <v>0</v>
      </c>
      <c r="E40">
        <f>COUNTIFS('Order sheet gifts'!$D:$D,'Products for male'!$M$1,'Order sheet gifts'!$F:$F,'Products for male'!$A40,'Order sheet gifts'!$J:$J,'Products for male'!E$1)</f>
        <v>0</v>
      </c>
      <c r="F40">
        <f>COUNTIFS('Order sheet gifts'!$D:$D,'Products for male'!$M$1,'Order sheet gifts'!$F:$F,'Products for male'!$A40,'Order sheet gifts'!$J:$J,'Products for male'!F$1)</f>
        <v>0</v>
      </c>
      <c r="G40">
        <f>COUNTIFS('Order sheet gifts'!$D:$D,'Products for male'!$M$1,'Order sheet gifts'!$F:$F,'Products for male'!$A40,'Order sheet gifts'!$J:$J,'Products for male'!G$1)</f>
        <v>0</v>
      </c>
      <c r="H40">
        <f>COUNTIFS('Order sheet gifts'!$D:$D,'Products for male'!$M$1,'Order sheet gifts'!$F:$F,'Products for male'!$A40,'Order sheet gifts'!$J:$J,'Products for male'!H$1)</f>
        <v>0</v>
      </c>
      <c r="I40">
        <f>COUNTIFS('Order sheet gifts'!$D:$D,'Products for male'!$M$1,'Order sheet gifts'!$F:$F,'Products for male'!$A40,'Order sheet gifts'!$J:$J,'Products for male'!I$1)</f>
        <v>0</v>
      </c>
      <c r="J40">
        <f>COUNTIFS('Order sheet gifts'!$D:$D,'Products for male'!$M$1,'Order sheet gifts'!$F:$F,'Products for male'!$A40,'Order sheet gifts'!$J:$J,'Products for male'!J$1)</f>
        <v>1</v>
      </c>
      <c r="K40">
        <f>COUNTIFS('Order sheet gifts'!$D:$D,'Products for male'!$M$1,'Order sheet gifts'!$F:$F,'Products for male'!$A40,'Order sheet gifts'!$J:$J,'Products for male'!K$1)</f>
        <v>1</v>
      </c>
    </row>
    <row r="41" spans="1:11" x14ac:dyDescent="0.25">
      <c r="A41" t="s">
        <v>34</v>
      </c>
      <c r="B41">
        <f>COUNTIFS('Order sheet gifts'!$D:$D,'Products for male'!$M$1,'Order sheet gifts'!$F:$F,'Products for male'!$A41,'Order sheet gifts'!$J:$J,'Products for male'!B$1)</f>
        <v>0</v>
      </c>
      <c r="C41">
        <f>COUNTIFS('Order sheet gifts'!$D:$D,'Products for male'!$M$1,'Order sheet gifts'!$F:$F,'Products for male'!$A41,'Order sheet gifts'!$J:$J,'Products for male'!C$1)</f>
        <v>0</v>
      </c>
      <c r="D41">
        <f>COUNTIFS('Order sheet gifts'!$D:$D,'Products for male'!$M$1,'Order sheet gifts'!$F:$F,'Products for male'!$A41,'Order sheet gifts'!$J:$J,'Products for male'!D$1)</f>
        <v>0</v>
      </c>
      <c r="E41">
        <f>COUNTIFS('Order sheet gifts'!$D:$D,'Products for male'!$M$1,'Order sheet gifts'!$F:$F,'Products for male'!$A41,'Order sheet gifts'!$J:$J,'Products for male'!E$1)</f>
        <v>0</v>
      </c>
      <c r="F41">
        <f>COUNTIFS('Order sheet gifts'!$D:$D,'Products for male'!$M$1,'Order sheet gifts'!$F:$F,'Products for male'!$A41,'Order sheet gifts'!$J:$J,'Products for male'!F$1)</f>
        <v>0</v>
      </c>
      <c r="G41">
        <f>COUNTIFS('Order sheet gifts'!$D:$D,'Products for male'!$M$1,'Order sheet gifts'!$F:$F,'Products for male'!$A41,'Order sheet gifts'!$J:$J,'Products for male'!G$1)</f>
        <v>0</v>
      </c>
      <c r="H41">
        <f>COUNTIFS('Order sheet gifts'!$D:$D,'Products for male'!$M$1,'Order sheet gifts'!$F:$F,'Products for male'!$A41,'Order sheet gifts'!$J:$J,'Products for male'!H$1)</f>
        <v>0</v>
      </c>
      <c r="I41">
        <f>COUNTIFS('Order sheet gifts'!$D:$D,'Products for male'!$M$1,'Order sheet gifts'!$F:$F,'Products for male'!$A41,'Order sheet gifts'!$J:$J,'Products for male'!I$1)</f>
        <v>0</v>
      </c>
      <c r="J41">
        <f>COUNTIFS('Order sheet gifts'!$D:$D,'Products for male'!$M$1,'Order sheet gifts'!$F:$F,'Products for male'!$A41,'Order sheet gifts'!$J:$J,'Products for male'!J$1)</f>
        <v>0</v>
      </c>
      <c r="K41">
        <f>COUNTIFS('Order sheet gifts'!$D:$D,'Products for male'!$M$1,'Order sheet gifts'!$F:$F,'Products for male'!$A41,'Order sheet gifts'!$J:$J,'Products for male'!K$1)</f>
        <v>0</v>
      </c>
    </row>
    <row r="42" spans="1:11" x14ac:dyDescent="0.25">
      <c r="A42" t="s">
        <v>77</v>
      </c>
      <c r="B42">
        <f>COUNTIFS('Order sheet gifts'!$D:$D,'Products for male'!$M$1,'Order sheet gifts'!$F:$F,'Products for male'!$A42,'Order sheet gifts'!$J:$J,'Products for male'!B$1)</f>
        <v>0</v>
      </c>
      <c r="C42">
        <f>COUNTIFS('Order sheet gifts'!$D:$D,'Products for male'!$M$1,'Order sheet gifts'!$F:$F,'Products for male'!$A42,'Order sheet gifts'!$J:$J,'Products for male'!C$1)</f>
        <v>0</v>
      </c>
      <c r="D42">
        <f>COUNTIFS('Order sheet gifts'!$D:$D,'Products for male'!$M$1,'Order sheet gifts'!$F:$F,'Products for male'!$A42,'Order sheet gifts'!$J:$J,'Products for male'!D$1)</f>
        <v>0</v>
      </c>
      <c r="E42">
        <f>COUNTIFS('Order sheet gifts'!$D:$D,'Products for male'!$M$1,'Order sheet gifts'!$F:$F,'Products for male'!$A42,'Order sheet gifts'!$J:$J,'Products for male'!E$1)</f>
        <v>0</v>
      </c>
      <c r="F42">
        <f>COUNTIFS('Order sheet gifts'!$D:$D,'Products for male'!$M$1,'Order sheet gifts'!$F:$F,'Products for male'!$A42,'Order sheet gifts'!$J:$J,'Products for male'!F$1)</f>
        <v>0</v>
      </c>
      <c r="G42">
        <f>COUNTIFS('Order sheet gifts'!$D:$D,'Products for male'!$M$1,'Order sheet gifts'!$F:$F,'Products for male'!$A42,'Order sheet gifts'!$J:$J,'Products for male'!G$1)</f>
        <v>0</v>
      </c>
      <c r="H42">
        <f>COUNTIFS('Order sheet gifts'!$D:$D,'Products for male'!$M$1,'Order sheet gifts'!$F:$F,'Products for male'!$A42,'Order sheet gifts'!$J:$J,'Products for male'!H$1)</f>
        <v>2</v>
      </c>
      <c r="I42">
        <f>COUNTIFS('Order sheet gifts'!$D:$D,'Products for male'!$M$1,'Order sheet gifts'!$F:$F,'Products for male'!$A42,'Order sheet gifts'!$J:$J,'Products for male'!I$1)</f>
        <v>0</v>
      </c>
      <c r="J42">
        <f>COUNTIFS('Order sheet gifts'!$D:$D,'Products for male'!$M$1,'Order sheet gifts'!$F:$F,'Products for male'!$A42,'Order sheet gifts'!$J:$J,'Products for male'!J$1)</f>
        <v>1</v>
      </c>
      <c r="K42">
        <f>COUNTIFS('Order sheet gifts'!$D:$D,'Products for male'!$M$1,'Order sheet gifts'!$F:$F,'Products for male'!$A42,'Order sheet gifts'!$J:$J,'Products for male'!K$1)</f>
        <v>0</v>
      </c>
    </row>
    <row r="43" spans="1:11" x14ac:dyDescent="0.25">
      <c r="A43" t="s">
        <v>270</v>
      </c>
      <c r="B43">
        <f>COUNTIFS('Order sheet gifts'!$D:$D,'Products for male'!$M$1,'Order sheet gifts'!$F:$F,'Products for male'!$A43,'Order sheet gifts'!$J:$J,'Products for male'!B$1)</f>
        <v>0</v>
      </c>
      <c r="C43">
        <f>COUNTIFS('Order sheet gifts'!$D:$D,'Products for male'!$M$1,'Order sheet gifts'!$F:$F,'Products for male'!$A43,'Order sheet gifts'!$J:$J,'Products for male'!C$1)</f>
        <v>0</v>
      </c>
      <c r="D43">
        <f>COUNTIFS('Order sheet gifts'!$D:$D,'Products for male'!$M$1,'Order sheet gifts'!$F:$F,'Products for male'!$A43,'Order sheet gifts'!$J:$J,'Products for male'!D$1)</f>
        <v>0</v>
      </c>
      <c r="E43">
        <f>COUNTIFS('Order sheet gifts'!$D:$D,'Products for male'!$M$1,'Order sheet gifts'!$F:$F,'Products for male'!$A43,'Order sheet gifts'!$J:$J,'Products for male'!E$1)</f>
        <v>0</v>
      </c>
      <c r="F43">
        <f>COUNTIFS('Order sheet gifts'!$D:$D,'Products for male'!$M$1,'Order sheet gifts'!$F:$F,'Products for male'!$A43,'Order sheet gifts'!$J:$J,'Products for male'!F$1)</f>
        <v>0</v>
      </c>
      <c r="G43">
        <f>COUNTIFS('Order sheet gifts'!$D:$D,'Products for male'!$M$1,'Order sheet gifts'!$F:$F,'Products for male'!$A43,'Order sheet gifts'!$J:$J,'Products for male'!G$1)</f>
        <v>0</v>
      </c>
      <c r="H43">
        <f>COUNTIFS('Order sheet gifts'!$D:$D,'Products for male'!$M$1,'Order sheet gifts'!$F:$F,'Products for male'!$A43,'Order sheet gifts'!$J:$J,'Products for male'!H$1)</f>
        <v>0</v>
      </c>
      <c r="I43">
        <f>COUNTIFS('Order sheet gifts'!$D:$D,'Products for male'!$M$1,'Order sheet gifts'!$F:$F,'Products for male'!$A43,'Order sheet gifts'!$J:$J,'Products for male'!I$1)</f>
        <v>0</v>
      </c>
      <c r="J43">
        <f>COUNTIFS('Order sheet gifts'!$D:$D,'Products for male'!$M$1,'Order sheet gifts'!$F:$F,'Products for male'!$A43,'Order sheet gifts'!$J:$J,'Products for male'!J$1)</f>
        <v>0</v>
      </c>
      <c r="K43">
        <f>COUNTIFS('Order sheet gifts'!$D:$D,'Products for male'!$M$1,'Order sheet gifts'!$F:$F,'Products for male'!$A43,'Order sheet gifts'!$J:$J,'Products for male'!K$1)</f>
        <v>0</v>
      </c>
    </row>
    <row r="44" spans="1:11" x14ac:dyDescent="0.25">
      <c r="A44" t="s">
        <v>257</v>
      </c>
      <c r="B44">
        <f>COUNTIFS('Order sheet gifts'!$D:$D,'Products for male'!$M$1,'Order sheet gifts'!$F:$F,'Products for male'!$A44,'Order sheet gifts'!$J:$J,'Products for male'!B$1)</f>
        <v>0</v>
      </c>
      <c r="C44">
        <f>COUNTIFS('Order sheet gifts'!$D:$D,'Products for male'!$M$1,'Order sheet gifts'!$F:$F,'Products for male'!$A44,'Order sheet gifts'!$J:$J,'Products for male'!C$1)</f>
        <v>0</v>
      </c>
      <c r="D44">
        <f>COUNTIFS('Order sheet gifts'!$D:$D,'Products for male'!$M$1,'Order sheet gifts'!$F:$F,'Products for male'!$A44,'Order sheet gifts'!$J:$J,'Products for male'!D$1)</f>
        <v>0</v>
      </c>
      <c r="E44">
        <f>COUNTIFS('Order sheet gifts'!$D:$D,'Products for male'!$M$1,'Order sheet gifts'!$F:$F,'Products for male'!$A44,'Order sheet gifts'!$J:$J,'Products for male'!E$1)</f>
        <v>0</v>
      </c>
      <c r="F44">
        <f>COUNTIFS('Order sheet gifts'!$D:$D,'Products for male'!$M$1,'Order sheet gifts'!$F:$F,'Products for male'!$A44,'Order sheet gifts'!$J:$J,'Products for male'!F$1)</f>
        <v>0</v>
      </c>
      <c r="G44">
        <f>COUNTIFS('Order sheet gifts'!$D:$D,'Products for male'!$M$1,'Order sheet gifts'!$F:$F,'Products for male'!$A44,'Order sheet gifts'!$J:$J,'Products for male'!G$1)</f>
        <v>0</v>
      </c>
      <c r="H44">
        <f>COUNTIFS('Order sheet gifts'!$D:$D,'Products for male'!$M$1,'Order sheet gifts'!$F:$F,'Products for male'!$A44,'Order sheet gifts'!$J:$J,'Products for male'!H$1)</f>
        <v>0</v>
      </c>
      <c r="I44">
        <f>COUNTIFS('Order sheet gifts'!$D:$D,'Products for male'!$M$1,'Order sheet gifts'!$F:$F,'Products for male'!$A44,'Order sheet gifts'!$J:$J,'Products for male'!I$1)</f>
        <v>0</v>
      </c>
      <c r="J44">
        <f>COUNTIFS('Order sheet gifts'!$D:$D,'Products for male'!$M$1,'Order sheet gifts'!$F:$F,'Products for male'!$A44,'Order sheet gifts'!$J:$J,'Products for male'!J$1)</f>
        <v>0</v>
      </c>
      <c r="K44">
        <f>COUNTIFS('Order sheet gifts'!$D:$D,'Products for male'!$M$1,'Order sheet gifts'!$F:$F,'Products for male'!$A44,'Order sheet gifts'!$J:$J,'Products for male'!K$1)</f>
        <v>0</v>
      </c>
    </row>
    <row r="45" spans="1:11" x14ac:dyDescent="0.25">
      <c r="A45" t="s">
        <v>254</v>
      </c>
      <c r="B45">
        <f>COUNTIFS('Order sheet gifts'!$D:$D,'Products for male'!$M$1,'Order sheet gifts'!$F:$F,'Products for male'!$A45,'Order sheet gifts'!$J:$J,'Products for male'!B$1)</f>
        <v>0</v>
      </c>
      <c r="C45">
        <f>COUNTIFS('Order sheet gifts'!$D:$D,'Products for male'!$M$1,'Order sheet gifts'!$F:$F,'Products for male'!$A45,'Order sheet gifts'!$J:$J,'Products for male'!C$1)</f>
        <v>0</v>
      </c>
      <c r="D45">
        <f>COUNTIFS('Order sheet gifts'!$D:$D,'Products for male'!$M$1,'Order sheet gifts'!$F:$F,'Products for male'!$A45,'Order sheet gifts'!$J:$J,'Products for male'!D$1)</f>
        <v>0</v>
      </c>
      <c r="E45">
        <f>COUNTIFS('Order sheet gifts'!$D:$D,'Products for male'!$M$1,'Order sheet gifts'!$F:$F,'Products for male'!$A45,'Order sheet gifts'!$J:$J,'Products for male'!E$1)</f>
        <v>0</v>
      </c>
      <c r="F45">
        <f>COUNTIFS('Order sheet gifts'!$D:$D,'Products for male'!$M$1,'Order sheet gifts'!$F:$F,'Products for male'!$A45,'Order sheet gifts'!$J:$J,'Products for male'!F$1)</f>
        <v>0</v>
      </c>
      <c r="G45">
        <f>COUNTIFS('Order sheet gifts'!$D:$D,'Products for male'!$M$1,'Order sheet gifts'!$F:$F,'Products for male'!$A45,'Order sheet gifts'!$J:$J,'Products for male'!G$1)</f>
        <v>0</v>
      </c>
      <c r="H45">
        <f>COUNTIFS('Order sheet gifts'!$D:$D,'Products for male'!$M$1,'Order sheet gifts'!$F:$F,'Products for male'!$A45,'Order sheet gifts'!$J:$J,'Products for male'!H$1)</f>
        <v>0</v>
      </c>
      <c r="I45">
        <f>COUNTIFS('Order sheet gifts'!$D:$D,'Products for male'!$M$1,'Order sheet gifts'!$F:$F,'Products for male'!$A45,'Order sheet gifts'!$J:$J,'Products for male'!I$1)</f>
        <v>0</v>
      </c>
      <c r="J45">
        <f>COUNTIFS('Order sheet gifts'!$D:$D,'Products for male'!$M$1,'Order sheet gifts'!$F:$F,'Products for male'!$A45,'Order sheet gifts'!$J:$J,'Products for male'!J$1)</f>
        <v>0</v>
      </c>
      <c r="K45">
        <f>COUNTIFS('Order sheet gifts'!$D:$D,'Products for male'!$M$1,'Order sheet gifts'!$F:$F,'Products for male'!$A45,'Order sheet gifts'!$J:$J,'Products for male'!K$1)</f>
        <v>0</v>
      </c>
    </row>
    <row r="46" spans="1:11" x14ac:dyDescent="0.25">
      <c r="A46" t="s">
        <v>74</v>
      </c>
      <c r="B46">
        <f>COUNTIFS('Order sheet gifts'!$D:$D,'Products for male'!$M$1,'Order sheet gifts'!$F:$F,'Products for male'!$A46,'Order sheet gifts'!$J:$J,'Products for male'!B$1)</f>
        <v>0</v>
      </c>
      <c r="C46">
        <f>COUNTIFS('Order sheet gifts'!$D:$D,'Products for male'!$M$1,'Order sheet gifts'!$F:$F,'Products for male'!$A46,'Order sheet gifts'!$J:$J,'Products for male'!C$1)</f>
        <v>0</v>
      </c>
      <c r="D46">
        <f>COUNTIFS('Order sheet gifts'!$D:$D,'Products for male'!$M$1,'Order sheet gifts'!$F:$F,'Products for male'!$A46,'Order sheet gifts'!$J:$J,'Products for male'!D$1)</f>
        <v>0</v>
      </c>
      <c r="E46">
        <f>COUNTIFS('Order sheet gifts'!$D:$D,'Products for male'!$M$1,'Order sheet gifts'!$F:$F,'Products for male'!$A46,'Order sheet gifts'!$J:$J,'Products for male'!E$1)</f>
        <v>0</v>
      </c>
      <c r="F46">
        <f>COUNTIFS('Order sheet gifts'!$D:$D,'Products for male'!$M$1,'Order sheet gifts'!$F:$F,'Products for male'!$A46,'Order sheet gifts'!$J:$J,'Products for male'!F$1)</f>
        <v>0</v>
      </c>
      <c r="G46">
        <f>COUNTIFS('Order sheet gifts'!$D:$D,'Products for male'!$M$1,'Order sheet gifts'!$F:$F,'Products for male'!$A46,'Order sheet gifts'!$J:$J,'Products for male'!G$1)</f>
        <v>0</v>
      </c>
      <c r="H46">
        <f>COUNTIFS('Order sheet gifts'!$D:$D,'Products for male'!$M$1,'Order sheet gifts'!$F:$F,'Products for male'!$A46,'Order sheet gifts'!$J:$J,'Products for male'!H$1)</f>
        <v>0</v>
      </c>
      <c r="I46">
        <f>COUNTIFS('Order sheet gifts'!$D:$D,'Products for male'!$M$1,'Order sheet gifts'!$F:$F,'Products for male'!$A46,'Order sheet gifts'!$J:$J,'Products for male'!I$1)</f>
        <v>0</v>
      </c>
      <c r="J46">
        <f>COUNTIFS('Order sheet gifts'!$D:$D,'Products for male'!$M$1,'Order sheet gifts'!$F:$F,'Products for male'!$A46,'Order sheet gifts'!$J:$J,'Products for male'!J$1)</f>
        <v>0</v>
      </c>
      <c r="K46">
        <f>COUNTIFS('Order sheet gifts'!$D:$D,'Products for male'!$M$1,'Order sheet gifts'!$F:$F,'Products for male'!$A46,'Order sheet gifts'!$J:$J,'Products for male'!K$1)</f>
        <v>0</v>
      </c>
    </row>
    <row r="47" spans="1:11" x14ac:dyDescent="0.25">
      <c r="A47" t="s">
        <v>168</v>
      </c>
      <c r="B47">
        <f>COUNTIFS('Order sheet gifts'!$D:$D,'Products for male'!$M$1,'Order sheet gifts'!$F:$F,'Products for male'!$A47,'Order sheet gifts'!$J:$J,'Products for male'!B$1)</f>
        <v>0</v>
      </c>
      <c r="C47">
        <f>COUNTIFS('Order sheet gifts'!$D:$D,'Products for male'!$M$1,'Order sheet gifts'!$F:$F,'Products for male'!$A47,'Order sheet gifts'!$J:$J,'Products for male'!C$1)</f>
        <v>0</v>
      </c>
      <c r="D47">
        <f>COUNTIFS('Order sheet gifts'!$D:$D,'Products for male'!$M$1,'Order sheet gifts'!$F:$F,'Products for male'!$A47,'Order sheet gifts'!$J:$J,'Products for male'!D$1)</f>
        <v>0</v>
      </c>
      <c r="E47">
        <f>COUNTIFS('Order sheet gifts'!$D:$D,'Products for male'!$M$1,'Order sheet gifts'!$F:$F,'Products for male'!$A47,'Order sheet gifts'!$J:$J,'Products for male'!E$1)</f>
        <v>0</v>
      </c>
      <c r="F47">
        <f>COUNTIFS('Order sheet gifts'!$D:$D,'Products for male'!$M$1,'Order sheet gifts'!$F:$F,'Products for male'!$A47,'Order sheet gifts'!$J:$J,'Products for male'!F$1)</f>
        <v>0</v>
      </c>
      <c r="G47">
        <f>COUNTIFS('Order sheet gifts'!$D:$D,'Products for male'!$M$1,'Order sheet gifts'!$F:$F,'Products for male'!$A47,'Order sheet gifts'!$J:$J,'Products for male'!G$1)</f>
        <v>0</v>
      </c>
      <c r="H47">
        <f>COUNTIFS('Order sheet gifts'!$D:$D,'Products for male'!$M$1,'Order sheet gifts'!$F:$F,'Products for male'!$A47,'Order sheet gifts'!$J:$J,'Products for male'!H$1)</f>
        <v>0</v>
      </c>
      <c r="I47">
        <f>COUNTIFS('Order sheet gifts'!$D:$D,'Products for male'!$M$1,'Order sheet gifts'!$F:$F,'Products for male'!$A47,'Order sheet gifts'!$J:$J,'Products for male'!I$1)</f>
        <v>0</v>
      </c>
      <c r="J47">
        <f>COUNTIFS('Order sheet gifts'!$D:$D,'Products for male'!$M$1,'Order sheet gifts'!$F:$F,'Products for male'!$A47,'Order sheet gifts'!$J:$J,'Products for male'!J$1)</f>
        <v>0</v>
      </c>
      <c r="K47">
        <f>COUNTIFS('Order sheet gifts'!$D:$D,'Products for male'!$M$1,'Order sheet gifts'!$F:$F,'Products for male'!$A47,'Order sheet gifts'!$J:$J,'Products for male'!K$1)</f>
        <v>0</v>
      </c>
    </row>
    <row r="49" spans="1:11" x14ac:dyDescent="0.25">
      <c r="A49" s="5" t="s">
        <v>325</v>
      </c>
      <c r="B49">
        <f>SUM(B2:B48)</f>
        <v>24</v>
      </c>
      <c r="C49">
        <f t="shared" ref="C49:K49" si="0">SUM(C2:C48)</f>
        <v>23</v>
      </c>
      <c r="D49">
        <f t="shared" si="0"/>
        <v>32</v>
      </c>
      <c r="E49">
        <f t="shared" si="0"/>
        <v>21</v>
      </c>
      <c r="F49">
        <f t="shared" si="0"/>
        <v>21</v>
      </c>
      <c r="G49">
        <f t="shared" si="0"/>
        <v>12</v>
      </c>
      <c r="H49">
        <f t="shared" si="0"/>
        <v>23</v>
      </c>
      <c r="I49">
        <f t="shared" si="0"/>
        <v>21</v>
      </c>
      <c r="J49">
        <f t="shared" si="0"/>
        <v>22</v>
      </c>
      <c r="K49">
        <f t="shared" si="0"/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FD321-AA09-428D-A134-F2D4595E471A}">
  <sheetPr>
    <tabColor rgb="FF00B050"/>
  </sheetPr>
  <dimension ref="A1:E152"/>
  <sheetViews>
    <sheetView tabSelected="1" workbookViewId="0">
      <selection activeCell="I7" sqref="I7"/>
    </sheetView>
  </sheetViews>
  <sheetFormatPr defaultRowHeight="15" x14ac:dyDescent="0.25"/>
  <cols>
    <col min="1" max="1" width="11.5703125" bestFit="1" customWidth="1"/>
    <col min="2" max="2" width="24.42578125" bestFit="1" customWidth="1"/>
    <col min="3" max="3" width="7.7109375" bestFit="1" customWidth="1"/>
    <col min="4" max="4" width="15.7109375" bestFit="1" customWidth="1"/>
    <col min="5" max="5" width="12" bestFit="1" customWidth="1"/>
  </cols>
  <sheetData>
    <row r="1" spans="1:5" x14ac:dyDescent="0.25">
      <c r="A1" s="4" t="s">
        <v>1</v>
      </c>
      <c r="B1" s="5" t="s">
        <v>20</v>
      </c>
      <c r="C1" s="5" t="s">
        <v>3</v>
      </c>
      <c r="D1" s="5" t="s">
        <v>4</v>
      </c>
      <c r="E1" s="5" t="s">
        <v>5</v>
      </c>
    </row>
    <row r="2" spans="1:5" x14ac:dyDescent="0.25">
      <c r="A2" s="1">
        <v>10001</v>
      </c>
      <c r="B2" t="s">
        <v>21</v>
      </c>
      <c r="C2" t="s">
        <v>22</v>
      </c>
      <c r="D2" t="s">
        <v>23</v>
      </c>
      <c r="E2" t="s">
        <v>24</v>
      </c>
    </row>
    <row r="3" spans="1:5" x14ac:dyDescent="0.25">
      <c r="A3" s="1">
        <v>10002</v>
      </c>
      <c r="B3" t="s">
        <v>25</v>
      </c>
      <c r="C3" t="s">
        <v>26</v>
      </c>
      <c r="D3" t="s">
        <v>27</v>
      </c>
      <c r="E3" t="s">
        <v>28</v>
      </c>
    </row>
    <row r="4" spans="1:5" x14ac:dyDescent="0.25">
      <c r="A4" s="1">
        <v>10003</v>
      </c>
      <c r="B4" t="s">
        <v>29</v>
      </c>
      <c r="C4" t="s">
        <v>22</v>
      </c>
      <c r="D4" t="s">
        <v>30</v>
      </c>
      <c r="E4" t="s">
        <v>31</v>
      </c>
    </row>
    <row r="5" spans="1:5" x14ac:dyDescent="0.25">
      <c r="A5" s="1">
        <v>10004</v>
      </c>
      <c r="B5" t="s">
        <v>32</v>
      </c>
      <c r="C5" t="s">
        <v>22</v>
      </c>
      <c r="D5" t="s">
        <v>33</v>
      </c>
      <c r="E5" t="s">
        <v>34</v>
      </c>
    </row>
    <row r="6" spans="1:5" x14ac:dyDescent="0.25">
      <c r="A6" s="1">
        <v>10005</v>
      </c>
      <c r="B6" t="s">
        <v>35</v>
      </c>
      <c r="C6" t="s">
        <v>26</v>
      </c>
      <c r="D6" t="s">
        <v>36</v>
      </c>
      <c r="E6" t="s">
        <v>37</v>
      </c>
    </row>
    <row r="7" spans="1:5" x14ac:dyDescent="0.25">
      <c r="A7" s="1">
        <v>10006</v>
      </c>
      <c r="B7" t="s">
        <v>38</v>
      </c>
      <c r="C7" t="s">
        <v>22</v>
      </c>
      <c r="D7" t="s">
        <v>39</v>
      </c>
      <c r="E7" t="s">
        <v>24</v>
      </c>
    </row>
    <row r="8" spans="1:5" x14ac:dyDescent="0.25">
      <c r="A8" s="1">
        <v>10007</v>
      </c>
      <c r="B8" t="s">
        <v>40</v>
      </c>
      <c r="C8" t="s">
        <v>26</v>
      </c>
      <c r="D8" t="s">
        <v>41</v>
      </c>
      <c r="E8" t="s">
        <v>42</v>
      </c>
    </row>
    <row r="9" spans="1:5" x14ac:dyDescent="0.25">
      <c r="A9" s="1">
        <v>10008</v>
      </c>
      <c r="B9" t="s">
        <v>43</v>
      </c>
      <c r="C9" t="s">
        <v>22</v>
      </c>
      <c r="D9" t="s">
        <v>44</v>
      </c>
      <c r="E9" t="s">
        <v>45</v>
      </c>
    </row>
    <row r="10" spans="1:5" x14ac:dyDescent="0.25">
      <c r="A10" s="1">
        <v>10009</v>
      </c>
      <c r="B10" t="s">
        <v>46</v>
      </c>
      <c r="C10" t="s">
        <v>26</v>
      </c>
      <c r="D10" t="s">
        <v>47</v>
      </c>
      <c r="E10" t="s">
        <v>45</v>
      </c>
    </row>
    <row r="11" spans="1:5" x14ac:dyDescent="0.25">
      <c r="A11" s="1">
        <v>10010</v>
      </c>
      <c r="B11" t="s">
        <v>48</v>
      </c>
      <c r="C11" t="s">
        <v>22</v>
      </c>
      <c r="D11" t="s">
        <v>49</v>
      </c>
      <c r="E11" t="s">
        <v>50</v>
      </c>
    </row>
    <row r="12" spans="1:5" x14ac:dyDescent="0.25">
      <c r="A12" s="1">
        <v>10011</v>
      </c>
      <c r="B12" t="s">
        <v>51</v>
      </c>
      <c r="C12" t="s">
        <v>26</v>
      </c>
      <c r="D12" t="s">
        <v>52</v>
      </c>
      <c r="E12" t="s">
        <v>53</v>
      </c>
    </row>
    <row r="13" spans="1:5" x14ac:dyDescent="0.25">
      <c r="A13" s="1">
        <v>10012</v>
      </c>
      <c r="B13" t="s">
        <v>54</v>
      </c>
      <c r="C13" t="s">
        <v>26</v>
      </c>
      <c r="D13" t="s">
        <v>55</v>
      </c>
      <c r="E13" t="s">
        <v>45</v>
      </c>
    </row>
    <row r="14" spans="1:5" x14ac:dyDescent="0.25">
      <c r="A14" s="1">
        <v>10013</v>
      </c>
      <c r="B14" t="s">
        <v>56</v>
      </c>
      <c r="C14" t="s">
        <v>26</v>
      </c>
      <c r="D14" t="s">
        <v>57</v>
      </c>
      <c r="E14" t="s">
        <v>58</v>
      </c>
    </row>
    <row r="15" spans="1:5" x14ac:dyDescent="0.25">
      <c r="A15" s="1">
        <v>10014</v>
      </c>
      <c r="B15" t="s">
        <v>59</v>
      </c>
      <c r="C15" t="s">
        <v>26</v>
      </c>
      <c r="D15" t="s">
        <v>60</v>
      </c>
      <c r="E15" t="s">
        <v>28</v>
      </c>
    </row>
    <row r="16" spans="1:5" x14ac:dyDescent="0.25">
      <c r="A16" s="1">
        <v>10015</v>
      </c>
      <c r="B16" t="s">
        <v>61</v>
      </c>
      <c r="C16" t="s">
        <v>26</v>
      </c>
      <c r="D16" t="s">
        <v>62</v>
      </c>
      <c r="E16" t="s">
        <v>63</v>
      </c>
    </row>
    <row r="17" spans="1:5" x14ac:dyDescent="0.25">
      <c r="A17" s="1">
        <v>10016</v>
      </c>
      <c r="B17" t="s">
        <v>64</v>
      </c>
      <c r="C17" t="s">
        <v>26</v>
      </c>
      <c r="D17" t="s">
        <v>65</v>
      </c>
      <c r="E17" t="s">
        <v>31</v>
      </c>
    </row>
    <row r="18" spans="1:5" x14ac:dyDescent="0.25">
      <c r="A18" s="1">
        <v>10017</v>
      </c>
      <c r="B18" t="s">
        <v>66</v>
      </c>
      <c r="C18" t="s">
        <v>22</v>
      </c>
      <c r="D18" t="s">
        <v>67</v>
      </c>
      <c r="E18" t="s">
        <v>68</v>
      </c>
    </row>
    <row r="19" spans="1:5" x14ac:dyDescent="0.25">
      <c r="A19" s="1">
        <v>10018</v>
      </c>
      <c r="B19" t="s">
        <v>69</v>
      </c>
      <c r="C19" t="s">
        <v>22</v>
      </c>
      <c r="D19" t="s">
        <v>70</v>
      </c>
      <c r="E19" t="s">
        <v>71</v>
      </c>
    </row>
    <row r="20" spans="1:5" x14ac:dyDescent="0.25">
      <c r="A20" s="1">
        <v>10019</v>
      </c>
      <c r="B20" t="s">
        <v>72</v>
      </c>
      <c r="C20" t="s">
        <v>26</v>
      </c>
      <c r="D20" t="s">
        <v>73</v>
      </c>
      <c r="E20" t="s">
        <v>74</v>
      </c>
    </row>
    <row r="21" spans="1:5" x14ac:dyDescent="0.25">
      <c r="A21" s="1">
        <v>10020</v>
      </c>
      <c r="B21" t="s">
        <v>75</v>
      </c>
      <c r="C21" t="s">
        <v>22</v>
      </c>
      <c r="D21" t="s">
        <v>76</v>
      </c>
      <c r="E21" t="s">
        <v>77</v>
      </c>
    </row>
    <row r="22" spans="1:5" x14ac:dyDescent="0.25">
      <c r="A22" s="1">
        <v>10021</v>
      </c>
      <c r="B22" t="s">
        <v>78</v>
      </c>
      <c r="C22" t="s">
        <v>22</v>
      </c>
      <c r="D22" t="s">
        <v>23</v>
      </c>
      <c r="E22" t="s">
        <v>24</v>
      </c>
    </row>
    <row r="23" spans="1:5" x14ac:dyDescent="0.25">
      <c r="A23" s="1">
        <v>10022</v>
      </c>
      <c r="B23" t="s">
        <v>79</v>
      </c>
      <c r="C23" t="s">
        <v>26</v>
      </c>
      <c r="D23" t="s">
        <v>27</v>
      </c>
      <c r="E23" t="s">
        <v>28</v>
      </c>
    </row>
    <row r="24" spans="1:5" x14ac:dyDescent="0.25">
      <c r="A24" s="1">
        <v>10023</v>
      </c>
      <c r="B24" t="s">
        <v>80</v>
      </c>
      <c r="C24" t="s">
        <v>22</v>
      </c>
      <c r="D24" t="s">
        <v>30</v>
      </c>
      <c r="E24" t="s">
        <v>31</v>
      </c>
    </row>
    <row r="25" spans="1:5" x14ac:dyDescent="0.25">
      <c r="A25" s="1">
        <v>10024</v>
      </c>
      <c r="B25" t="s">
        <v>81</v>
      </c>
      <c r="C25" t="s">
        <v>26</v>
      </c>
      <c r="D25" t="s">
        <v>82</v>
      </c>
      <c r="E25" t="s">
        <v>83</v>
      </c>
    </row>
    <row r="26" spans="1:5" x14ac:dyDescent="0.25">
      <c r="A26" s="1">
        <v>10025</v>
      </c>
      <c r="B26" t="s">
        <v>84</v>
      </c>
      <c r="C26" t="s">
        <v>22</v>
      </c>
      <c r="D26" t="s">
        <v>85</v>
      </c>
      <c r="E26" t="s">
        <v>86</v>
      </c>
    </row>
    <row r="27" spans="1:5" x14ac:dyDescent="0.25">
      <c r="A27" s="1">
        <v>10026</v>
      </c>
      <c r="B27" t="s">
        <v>87</v>
      </c>
      <c r="C27" t="s">
        <v>22</v>
      </c>
      <c r="D27" t="s">
        <v>88</v>
      </c>
      <c r="E27" t="s">
        <v>71</v>
      </c>
    </row>
    <row r="28" spans="1:5" x14ac:dyDescent="0.25">
      <c r="A28" s="1">
        <v>10027</v>
      </c>
      <c r="B28" t="s">
        <v>89</v>
      </c>
      <c r="C28" t="s">
        <v>26</v>
      </c>
      <c r="D28" t="s">
        <v>90</v>
      </c>
      <c r="E28" t="s">
        <v>91</v>
      </c>
    </row>
    <row r="29" spans="1:5" x14ac:dyDescent="0.25">
      <c r="A29" s="1">
        <v>10028</v>
      </c>
      <c r="B29" t="s">
        <v>92</v>
      </c>
      <c r="C29" t="s">
        <v>26</v>
      </c>
      <c r="D29" t="s">
        <v>93</v>
      </c>
      <c r="E29" t="s">
        <v>94</v>
      </c>
    </row>
    <row r="30" spans="1:5" x14ac:dyDescent="0.25">
      <c r="A30" s="1">
        <v>10029</v>
      </c>
      <c r="B30" t="s">
        <v>95</v>
      </c>
      <c r="C30" t="s">
        <v>26</v>
      </c>
      <c r="D30" t="s">
        <v>96</v>
      </c>
      <c r="E30" t="s">
        <v>97</v>
      </c>
    </row>
    <row r="31" spans="1:5" x14ac:dyDescent="0.25">
      <c r="A31" s="1">
        <v>10030</v>
      </c>
      <c r="B31" t="s">
        <v>98</v>
      </c>
      <c r="C31" t="s">
        <v>26</v>
      </c>
      <c r="D31" t="s">
        <v>99</v>
      </c>
      <c r="E31" t="s">
        <v>100</v>
      </c>
    </row>
    <row r="32" spans="1:5" x14ac:dyDescent="0.25">
      <c r="A32" s="1">
        <v>10031</v>
      </c>
      <c r="B32" t="s">
        <v>101</v>
      </c>
      <c r="C32" t="s">
        <v>26</v>
      </c>
      <c r="D32" t="s">
        <v>102</v>
      </c>
      <c r="E32" t="s">
        <v>103</v>
      </c>
    </row>
    <row r="33" spans="1:5" x14ac:dyDescent="0.25">
      <c r="A33" s="1">
        <v>10032</v>
      </c>
      <c r="B33" t="s">
        <v>104</v>
      </c>
      <c r="C33" t="s">
        <v>22</v>
      </c>
      <c r="D33" t="s">
        <v>105</v>
      </c>
      <c r="E33" t="s">
        <v>106</v>
      </c>
    </row>
    <row r="34" spans="1:5" x14ac:dyDescent="0.25">
      <c r="A34" s="1">
        <v>10033</v>
      </c>
      <c r="B34" t="s">
        <v>107</v>
      </c>
      <c r="C34" t="s">
        <v>26</v>
      </c>
      <c r="D34" t="s">
        <v>108</v>
      </c>
      <c r="E34" t="s">
        <v>109</v>
      </c>
    </row>
    <row r="35" spans="1:5" x14ac:dyDescent="0.25">
      <c r="A35" s="1">
        <v>10034</v>
      </c>
      <c r="B35" t="s">
        <v>110</v>
      </c>
      <c r="C35" t="s">
        <v>26</v>
      </c>
      <c r="D35" t="s">
        <v>111</v>
      </c>
      <c r="E35" t="s">
        <v>28</v>
      </c>
    </row>
    <row r="36" spans="1:5" x14ac:dyDescent="0.25">
      <c r="A36" s="1">
        <v>10035</v>
      </c>
      <c r="B36" t="s">
        <v>112</v>
      </c>
      <c r="C36" t="s">
        <v>22</v>
      </c>
      <c r="D36" t="s">
        <v>113</v>
      </c>
      <c r="E36" t="s">
        <v>114</v>
      </c>
    </row>
    <row r="37" spans="1:5" x14ac:dyDescent="0.25">
      <c r="A37" s="1">
        <v>10036</v>
      </c>
      <c r="B37" t="s">
        <v>115</v>
      </c>
      <c r="C37" t="s">
        <v>26</v>
      </c>
      <c r="D37" t="s">
        <v>116</v>
      </c>
      <c r="E37" t="s">
        <v>117</v>
      </c>
    </row>
    <row r="38" spans="1:5" x14ac:dyDescent="0.25">
      <c r="A38" s="1">
        <v>10037</v>
      </c>
      <c r="B38" t="s">
        <v>118</v>
      </c>
      <c r="C38" t="s">
        <v>26</v>
      </c>
      <c r="D38" t="s">
        <v>119</v>
      </c>
      <c r="E38" t="s">
        <v>120</v>
      </c>
    </row>
    <row r="39" spans="1:5" x14ac:dyDescent="0.25">
      <c r="A39" s="1">
        <v>10038</v>
      </c>
      <c r="B39" t="s">
        <v>121</v>
      </c>
      <c r="C39" t="s">
        <v>22</v>
      </c>
      <c r="D39" t="s">
        <v>122</v>
      </c>
      <c r="E39" t="s">
        <v>28</v>
      </c>
    </row>
    <row r="40" spans="1:5" x14ac:dyDescent="0.25">
      <c r="A40" s="1">
        <v>10039</v>
      </c>
      <c r="B40" t="s">
        <v>123</v>
      </c>
      <c r="C40" t="s">
        <v>22</v>
      </c>
      <c r="D40" t="s">
        <v>124</v>
      </c>
      <c r="E40" t="s">
        <v>28</v>
      </c>
    </row>
    <row r="41" spans="1:5" x14ac:dyDescent="0.25">
      <c r="A41" s="1">
        <v>10040</v>
      </c>
      <c r="B41" t="s">
        <v>125</v>
      </c>
      <c r="C41" t="s">
        <v>26</v>
      </c>
      <c r="D41" t="s">
        <v>126</v>
      </c>
      <c r="E41" t="s">
        <v>127</v>
      </c>
    </row>
    <row r="42" spans="1:5" x14ac:dyDescent="0.25">
      <c r="A42" s="1">
        <v>10041</v>
      </c>
      <c r="B42" t="s">
        <v>128</v>
      </c>
      <c r="C42" t="s">
        <v>22</v>
      </c>
      <c r="D42" t="s">
        <v>23</v>
      </c>
      <c r="E42" t="s">
        <v>24</v>
      </c>
    </row>
    <row r="43" spans="1:5" x14ac:dyDescent="0.25">
      <c r="A43" s="1">
        <v>10042</v>
      </c>
      <c r="B43" t="s">
        <v>129</v>
      </c>
      <c r="C43" t="s">
        <v>26</v>
      </c>
      <c r="D43" t="s">
        <v>27</v>
      </c>
      <c r="E43" t="s">
        <v>28</v>
      </c>
    </row>
    <row r="44" spans="1:5" x14ac:dyDescent="0.25">
      <c r="A44" s="1">
        <v>10043</v>
      </c>
      <c r="B44" t="s">
        <v>130</v>
      </c>
      <c r="C44" t="s">
        <v>26</v>
      </c>
      <c r="D44" t="s">
        <v>30</v>
      </c>
      <c r="E44" t="s">
        <v>31</v>
      </c>
    </row>
    <row r="45" spans="1:5" x14ac:dyDescent="0.25">
      <c r="A45" s="1">
        <v>10044</v>
      </c>
      <c r="B45" t="s">
        <v>131</v>
      </c>
      <c r="C45" t="s">
        <v>22</v>
      </c>
      <c r="D45" t="s">
        <v>82</v>
      </c>
      <c r="E45" t="s">
        <v>83</v>
      </c>
    </row>
    <row r="46" spans="1:5" x14ac:dyDescent="0.25">
      <c r="A46" s="1">
        <v>10045</v>
      </c>
      <c r="B46" t="s">
        <v>132</v>
      </c>
      <c r="C46" t="s">
        <v>22</v>
      </c>
      <c r="D46" t="s">
        <v>85</v>
      </c>
      <c r="E46" t="s">
        <v>86</v>
      </c>
    </row>
    <row r="47" spans="1:5" x14ac:dyDescent="0.25">
      <c r="A47" s="1">
        <v>10046</v>
      </c>
      <c r="B47" t="s">
        <v>133</v>
      </c>
      <c r="C47" t="s">
        <v>26</v>
      </c>
      <c r="D47" t="s">
        <v>88</v>
      </c>
      <c r="E47" t="s">
        <v>71</v>
      </c>
    </row>
    <row r="48" spans="1:5" x14ac:dyDescent="0.25">
      <c r="A48" s="1">
        <v>10047</v>
      </c>
      <c r="B48" t="s">
        <v>134</v>
      </c>
      <c r="C48" t="s">
        <v>22</v>
      </c>
      <c r="D48" t="s">
        <v>90</v>
      </c>
      <c r="E48" t="s">
        <v>91</v>
      </c>
    </row>
    <row r="49" spans="1:5" x14ac:dyDescent="0.25">
      <c r="A49" s="1">
        <v>10048</v>
      </c>
      <c r="B49" t="s">
        <v>135</v>
      </c>
      <c r="C49" t="s">
        <v>26</v>
      </c>
      <c r="D49" t="s">
        <v>93</v>
      </c>
      <c r="E49" t="s">
        <v>94</v>
      </c>
    </row>
    <row r="50" spans="1:5" x14ac:dyDescent="0.25">
      <c r="A50" s="1">
        <v>10049</v>
      </c>
      <c r="B50" t="s">
        <v>136</v>
      </c>
      <c r="C50" t="s">
        <v>26</v>
      </c>
      <c r="D50" t="s">
        <v>96</v>
      </c>
      <c r="E50" t="s">
        <v>97</v>
      </c>
    </row>
    <row r="51" spans="1:5" x14ac:dyDescent="0.25">
      <c r="A51" s="1">
        <v>10050</v>
      </c>
      <c r="B51" t="s">
        <v>137</v>
      </c>
      <c r="C51" t="s">
        <v>26</v>
      </c>
      <c r="D51" t="s">
        <v>138</v>
      </c>
      <c r="E51" t="s">
        <v>71</v>
      </c>
    </row>
    <row r="52" spans="1:5" x14ac:dyDescent="0.25">
      <c r="A52" s="1">
        <v>10051</v>
      </c>
      <c r="B52" t="s">
        <v>139</v>
      </c>
      <c r="C52" t="s">
        <v>26</v>
      </c>
      <c r="D52" t="s">
        <v>140</v>
      </c>
      <c r="E52" t="s">
        <v>28</v>
      </c>
    </row>
    <row r="53" spans="1:5" x14ac:dyDescent="0.25">
      <c r="A53" s="1">
        <v>10052</v>
      </c>
      <c r="B53" t="s">
        <v>141</v>
      </c>
      <c r="C53" t="s">
        <v>26</v>
      </c>
      <c r="D53" t="s">
        <v>142</v>
      </c>
      <c r="E53" t="s">
        <v>28</v>
      </c>
    </row>
    <row r="54" spans="1:5" x14ac:dyDescent="0.25">
      <c r="A54" s="1">
        <v>10053</v>
      </c>
      <c r="B54" t="s">
        <v>143</v>
      </c>
      <c r="C54" t="s">
        <v>26</v>
      </c>
      <c r="D54" t="s">
        <v>144</v>
      </c>
      <c r="E54" t="s">
        <v>31</v>
      </c>
    </row>
    <row r="55" spans="1:5" x14ac:dyDescent="0.25">
      <c r="A55" s="1">
        <v>10054</v>
      </c>
      <c r="B55" t="s">
        <v>145</v>
      </c>
      <c r="C55" t="s">
        <v>26</v>
      </c>
      <c r="D55" t="s">
        <v>146</v>
      </c>
      <c r="E55" t="s">
        <v>147</v>
      </c>
    </row>
    <row r="56" spans="1:5" x14ac:dyDescent="0.25">
      <c r="A56" s="1">
        <v>10055</v>
      </c>
      <c r="B56" t="s">
        <v>148</v>
      </c>
      <c r="C56" t="s">
        <v>22</v>
      </c>
      <c r="D56" t="s">
        <v>149</v>
      </c>
      <c r="E56" t="s">
        <v>114</v>
      </c>
    </row>
    <row r="57" spans="1:5" x14ac:dyDescent="0.25">
      <c r="A57" s="1">
        <v>10056</v>
      </c>
      <c r="B57" t="s">
        <v>150</v>
      </c>
      <c r="C57" t="s">
        <v>26</v>
      </c>
      <c r="D57" t="s">
        <v>151</v>
      </c>
      <c r="E57" t="s">
        <v>151</v>
      </c>
    </row>
    <row r="58" spans="1:5" x14ac:dyDescent="0.25">
      <c r="A58" s="1">
        <v>10057</v>
      </c>
      <c r="B58" t="s">
        <v>152</v>
      </c>
      <c r="C58" t="s">
        <v>22</v>
      </c>
      <c r="D58" t="s">
        <v>153</v>
      </c>
      <c r="E58" t="s">
        <v>28</v>
      </c>
    </row>
    <row r="59" spans="1:5" x14ac:dyDescent="0.25">
      <c r="A59" s="1">
        <v>10058</v>
      </c>
      <c r="B59" t="s">
        <v>154</v>
      </c>
      <c r="C59" t="s">
        <v>26</v>
      </c>
      <c r="D59" t="s">
        <v>105</v>
      </c>
      <c r="E59" t="s">
        <v>106</v>
      </c>
    </row>
    <row r="60" spans="1:5" x14ac:dyDescent="0.25">
      <c r="A60" s="1">
        <v>10059</v>
      </c>
      <c r="B60" t="s">
        <v>155</v>
      </c>
      <c r="C60" t="s">
        <v>26</v>
      </c>
      <c r="D60" t="s">
        <v>108</v>
      </c>
      <c r="E60" t="s">
        <v>109</v>
      </c>
    </row>
    <row r="61" spans="1:5" x14ac:dyDescent="0.25">
      <c r="A61" s="1">
        <v>10060</v>
      </c>
      <c r="B61" t="s">
        <v>156</v>
      </c>
      <c r="C61" t="s">
        <v>22</v>
      </c>
      <c r="D61" t="s">
        <v>111</v>
      </c>
      <c r="E61" t="s">
        <v>28</v>
      </c>
    </row>
    <row r="62" spans="1:5" x14ac:dyDescent="0.25">
      <c r="A62" s="1">
        <v>10061</v>
      </c>
      <c r="B62" t="s">
        <v>157</v>
      </c>
      <c r="C62" t="s">
        <v>22</v>
      </c>
      <c r="D62" t="s">
        <v>113</v>
      </c>
      <c r="E62" t="s">
        <v>114</v>
      </c>
    </row>
    <row r="63" spans="1:5" x14ac:dyDescent="0.25">
      <c r="A63" s="1">
        <v>10062</v>
      </c>
      <c r="B63" t="s">
        <v>158</v>
      </c>
      <c r="C63" t="s">
        <v>22</v>
      </c>
      <c r="D63" t="s">
        <v>116</v>
      </c>
      <c r="E63" t="s">
        <v>117</v>
      </c>
    </row>
    <row r="64" spans="1:5" x14ac:dyDescent="0.25">
      <c r="A64" s="1">
        <v>10063</v>
      </c>
      <c r="B64" t="s">
        <v>159</v>
      </c>
      <c r="C64" t="s">
        <v>26</v>
      </c>
      <c r="D64" t="s">
        <v>119</v>
      </c>
      <c r="E64" t="s">
        <v>120</v>
      </c>
    </row>
    <row r="65" spans="1:5" x14ac:dyDescent="0.25">
      <c r="A65" s="1">
        <v>10064</v>
      </c>
      <c r="B65" t="s">
        <v>160</v>
      </c>
      <c r="C65" t="s">
        <v>22</v>
      </c>
      <c r="D65" t="s">
        <v>122</v>
      </c>
      <c r="E65" t="s">
        <v>28</v>
      </c>
    </row>
    <row r="66" spans="1:5" x14ac:dyDescent="0.25">
      <c r="A66" s="1">
        <v>10065</v>
      </c>
      <c r="B66" t="s">
        <v>161</v>
      </c>
      <c r="C66" t="s">
        <v>22</v>
      </c>
      <c r="D66" t="s">
        <v>124</v>
      </c>
      <c r="E66" t="s">
        <v>28</v>
      </c>
    </row>
    <row r="67" spans="1:5" x14ac:dyDescent="0.25">
      <c r="A67" s="1">
        <v>10066</v>
      </c>
      <c r="B67" t="s">
        <v>162</v>
      </c>
      <c r="C67" t="s">
        <v>22</v>
      </c>
      <c r="D67" t="s">
        <v>126</v>
      </c>
      <c r="E67" t="s">
        <v>127</v>
      </c>
    </row>
    <row r="68" spans="1:5" x14ac:dyDescent="0.25">
      <c r="A68" s="1">
        <v>10067</v>
      </c>
      <c r="B68" t="s">
        <v>163</v>
      </c>
      <c r="C68" t="s">
        <v>26</v>
      </c>
      <c r="D68" t="s">
        <v>23</v>
      </c>
      <c r="E68" t="s">
        <v>24</v>
      </c>
    </row>
    <row r="69" spans="1:5" x14ac:dyDescent="0.25">
      <c r="A69" s="1">
        <v>10068</v>
      </c>
      <c r="B69" t="s">
        <v>164</v>
      </c>
      <c r="C69" t="s">
        <v>26</v>
      </c>
      <c r="D69" t="s">
        <v>27</v>
      </c>
      <c r="E69" t="s">
        <v>28</v>
      </c>
    </row>
    <row r="70" spans="1:5" x14ac:dyDescent="0.25">
      <c r="A70" s="1">
        <v>10069</v>
      </c>
      <c r="B70" t="s">
        <v>165</v>
      </c>
      <c r="C70" t="s">
        <v>26</v>
      </c>
      <c r="D70" t="s">
        <v>30</v>
      </c>
      <c r="E70" t="s">
        <v>31</v>
      </c>
    </row>
    <row r="71" spans="1:5" x14ac:dyDescent="0.25">
      <c r="A71" s="1">
        <v>10070</v>
      </c>
      <c r="B71" t="s">
        <v>166</v>
      </c>
      <c r="C71" t="s">
        <v>26</v>
      </c>
      <c r="D71" t="s">
        <v>167</v>
      </c>
      <c r="E71" t="s">
        <v>168</v>
      </c>
    </row>
    <row r="72" spans="1:5" x14ac:dyDescent="0.25">
      <c r="A72" s="1">
        <v>10071</v>
      </c>
      <c r="B72" t="s">
        <v>169</v>
      </c>
      <c r="C72" t="s">
        <v>22</v>
      </c>
      <c r="D72" t="s">
        <v>170</v>
      </c>
      <c r="E72" t="s">
        <v>31</v>
      </c>
    </row>
    <row r="73" spans="1:5" x14ac:dyDescent="0.25">
      <c r="A73" s="1">
        <v>10072</v>
      </c>
      <c r="B73" t="s">
        <v>171</v>
      </c>
      <c r="C73" t="s">
        <v>22</v>
      </c>
      <c r="D73" t="s">
        <v>172</v>
      </c>
      <c r="E73" t="s">
        <v>28</v>
      </c>
    </row>
    <row r="74" spans="1:5" x14ac:dyDescent="0.25">
      <c r="A74" s="1">
        <v>10073</v>
      </c>
      <c r="B74" t="s">
        <v>173</v>
      </c>
      <c r="C74" t="s">
        <v>26</v>
      </c>
      <c r="D74" t="s">
        <v>174</v>
      </c>
      <c r="E74" t="s">
        <v>175</v>
      </c>
    </row>
    <row r="75" spans="1:5" x14ac:dyDescent="0.25">
      <c r="A75" s="1">
        <v>10074</v>
      </c>
      <c r="B75" t="s">
        <v>176</v>
      </c>
      <c r="C75" t="s">
        <v>22</v>
      </c>
      <c r="D75" t="s">
        <v>177</v>
      </c>
      <c r="E75" t="s">
        <v>31</v>
      </c>
    </row>
    <row r="76" spans="1:5" x14ac:dyDescent="0.25">
      <c r="A76" s="1">
        <v>10075</v>
      </c>
      <c r="B76" t="s">
        <v>178</v>
      </c>
      <c r="C76" t="s">
        <v>26</v>
      </c>
      <c r="D76" t="s">
        <v>179</v>
      </c>
      <c r="E76" t="s">
        <v>71</v>
      </c>
    </row>
    <row r="77" spans="1:5" x14ac:dyDescent="0.25">
      <c r="A77" s="1">
        <v>10076</v>
      </c>
      <c r="B77" t="s">
        <v>180</v>
      </c>
      <c r="C77" t="s">
        <v>26</v>
      </c>
      <c r="D77" t="s">
        <v>181</v>
      </c>
      <c r="E77" t="s">
        <v>114</v>
      </c>
    </row>
    <row r="78" spans="1:5" x14ac:dyDescent="0.25">
      <c r="A78" s="1">
        <v>10077</v>
      </c>
      <c r="B78" t="s">
        <v>182</v>
      </c>
      <c r="C78" t="s">
        <v>26</v>
      </c>
      <c r="D78" t="s">
        <v>183</v>
      </c>
      <c r="E78" t="s">
        <v>28</v>
      </c>
    </row>
    <row r="79" spans="1:5" x14ac:dyDescent="0.25">
      <c r="A79" s="1">
        <v>10078</v>
      </c>
      <c r="B79" t="s">
        <v>184</v>
      </c>
      <c r="C79" t="s">
        <v>22</v>
      </c>
      <c r="D79" t="s">
        <v>185</v>
      </c>
      <c r="E79" t="s">
        <v>175</v>
      </c>
    </row>
    <row r="80" spans="1:5" x14ac:dyDescent="0.25">
      <c r="A80" s="1">
        <v>10079</v>
      </c>
      <c r="B80" t="s">
        <v>186</v>
      </c>
      <c r="C80" t="s">
        <v>26</v>
      </c>
      <c r="D80" t="s">
        <v>187</v>
      </c>
      <c r="E80" t="s">
        <v>28</v>
      </c>
    </row>
    <row r="81" spans="1:5" x14ac:dyDescent="0.25">
      <c r="A81" s="1">
        <v>10080</v>
      </c>
      <c r="B81" t="s">
        <v>188</v>
      </c>
      <c r="C81" t="s">
        <v>22</v>
      </c>
      <c r="D81" t="s">
        <v>189</v>
      </c>
      <c r="E81" t="s">
        <v>31</v>
      </c>
    </row>
    <row r="82" spans="1:5" x14ac:dyDescent="0.25">
      <c r="A82" s="1">
        <v>10081</v>
      </c>
      <c r="B82" t="s">
        <v>190</v>
      </c>
      <c r="C82" t="s">
        <v>26</v>
      </c>
      <c r="D82" t="s">
        <v>191</v>
      </c>
      <c r="E82" t="s">
        <v>31</v>
      </c>
    </row>
    <row r="83" spans="1:5" x14ac:dyDescent="0.25">
      <c r="A83" s="1">
        <v>10082</v>
      </c>
      <c r="B83" t="s">
        <v>192</v>
      </c>
      <c r="C83" t="s">
        <v>22</v>
      </c>
      <c r="D83" t="s">
        <v>193</v>
      </c>
      <c r="E83" t="s">
        <v>97</v>
      </c>
    </row>
    <row r="84" spans="1:5" x14ac:dyDescent="0.25">
      <c r="A84" s="1">
        <v>10082</v>
      </c>
      <c r="B84" t="s">
        <v>192</v>
      </c>
      <c r="C84" t="s">
        <v>22</v>
      </c>
      <c r="D84" t="s">
        <v>193</v>
      </c>
      <c r="E84" t="s">
        <v>97</v>
      </c>
    </row>
    <row r="85" spans="1:5" x14ac:dyDescent="0.25">
      <c r="A85" s="1">
        <v>10083</v>
      </c>
      <c r="B85" t="s">
        <v>194</v>
      </c>
      <c r="C85" t="s">
        <v>22</v>
      </c>
      <c r="D85" t="s">
        <v>195</v>
      </c>
      <c r="E85" t="s">
        <v>97</v>
      </c>
    </row>
    <row r="86" spans="1:5" x14ac:dyDescent="0.25">
      <c r="A86" s="1">
        <v>10084</v>
      </c>
      <c r="B86" t="s">
        <v>196</v>
      </c>
      <c r="C86" t="s">
        <v>22</v>
      </c>
      <c r="D86" t="s">
        <v>197</v>
      </c>
      <c r="E86" t="s">
        <v>28</v>
      </c>
    </row>
    <row r="87" spans="1:5" x14ac:dyDescent="0.25">
      <c r="A87" s="1">
        <v>10085</v>
      </c>
      <c r="B87" t="s">
        <v>198</v>
      </c>
      <c r="C87" t="s">
        <v>26</v>
      </c>
      <c r="D87" t="s">
        <v>199</v>
      </c>
      <c r="E87" t="s">
        <v>200</v>
      </c>
    </row>
    <row r="88" spans="1:5" x14ac:dyDescent="0.25">
      <c r="A88" s="1">
        <v>10086</v>
      </c>
      <c r="B88" t="s">
        <v>201</v>
      </c>
      <c r="C88" t="s">
        <v>26</v>
      </c>
      <c r="D88" t="s">
        <v>202</v>
      </c>
      <c r="E88" t="s">
        <v>203</v>
      </c>
    </row>
    <row r="89" spans="1:5" x14ac:dyDescent="0.25">
      <c r="A89" s="1">
        <v>10087</v>
      </c>
      <c r="B89" t="s">
        <v>204</v>
      </c>
      <c r="C89" t="s">
        <v>26</v>
      </c>
      <c r="D89" t="s">
        <v>205</v>
      </c>
      <c r="E89" t="s">
        <v>206</v>
      </c>
    </row>
    <row r="90" spans="1:5" x14ac:dyDescent="0.25">
      <c r="A90" s="1">
        <v>10088</v>
      </c>
      <c r="B90" t="s">
        <v>207</v>
      </c>
      <c r="C90" t="s">
        <v>26</v>
      </c>
      <c r="D90" t="s">
        <v>208</v>
      </c>
      <c r="E90" t="s">
        <v>209</v>
      </c>
    </row>
    <row r="91" spans="1:5" x14ac:dyDescent="0.25">
      <c r="A91" s="1">
        <v>10089</v>
      </c>
      <c r="B91" t="s">
        <v>210</v>
      </c>
      <c r="C91" t="s">
        <v>22</v>
      </c>
      <c r="D91" t="s">
        <v>211</v>
      </c>
      <c r="E91" t="s">
        <v>203</v>
      </c>
    </row>
    <row r="92" spans="1:5" x14ac:dyDescent="0.25">
      <c r="A92" s="1">
        <v>10090</v>
      </c>
      <c r="B92" t="s">
        <v>212</v>
      </c>
      <c r="C92" t="s">
        <v>26</v>
      </c>
      <c r="D92" t="s">
        <v>213</v>
      </c>
      <c r="E92" t="s">
        <v>214</v>
      </c>
    </row>
    <row r="93" spans="1:5" x14ac:dyDescent="0.25">
      <c r="A93" s="1">
        <v>10091</v>
      </c>
      <c r="B93" t="s">
        <v>215</v>
      </c>
      <c r="C93" t="s">
        <v>22</v>
      </c>
      <c r="D93" t="s">
        <v>216</v>
      </c>
      <c r="E93" t="s">
        <v>217</v>
      </c>
    </row>
    <row r="94" spans="1:5" x14ac:dyDescent="0.25">
      <c r="A94" s="1">
        <v>10092</v>
      </c>
      <c r="B94" t="s">
        <v>218</v>
      </c>
      <c r="C94" t="s">
        <v>26</v>
      </c>
      <c r="D94" t="s">
        <v>219</v>
      </c>
      <c r="E94" t="s">
        <v>220</v>
      </c>
    </row>
    <row r="95" spans="1:5" x14ac:dyDescent="0.25">
      <c r="A95" s="1">
        <v>10093</v>
      </c>
      <c r="B95" t="s">
        <v>221</v>
      </c>
      <c r="C95" t="s">
        <v>22</v>
      </c>
      <c r="D95" t="s">
        <v>222</v>
      </c>
      <c r="E95" t="s">
        <v>24</v>
      </c>
    </row>
    <row r="96" spans="1:5" x14ac:dyDescent="0.25">
      <c r="A96" s="1">
        <v>10094</v>
      </c>
      <c r="B96" t="s">
        <v>223</v>
      </c>
      <c r="C96" t="s">
        <v>22</v>
      </c>
      <c r="D96" t="s">
        <v>224</v>
      </c>
      <c r="E96" t="s">
        <v>225</v>
      </c>
    </row>
    <row r="97" spans="1:5" x14ac:dyDescent="0.25">
      <c r="A97" s="1">
        <v>10095</v>
      </c>
      <c r="B97" t="s">
        <v>226</v>
      </c>
      <c r="C97" t="s">
        <v>26</v>
      </c>
      <c r="D97" t="s">
        <v>227</v>
      </c>
      <c r="E97" t="s">
        <v>28</v>
      </c>
    </row>
    <row r="98" spans="1:5" x14ac:dyDescent="0.25">
      <c r="A98" s="1">
        <v>10096</v>
      </c>
      <c r="B98" t="s">
        <v>228</v>
      </c>
      <c r="C98" t="s">
        <v>22</v>
      </c>
      <c r="D98" t="s">
        <v>229</v>
      </c>
      <c r="E98" t="s">
        <v>28</v>
      </c>
    </row>
    <row r="99" spans="1:5" x14ac:dyDescent="0.25">
      <c r="A99" s="1">
        <v>10097</v>
      </c>
      <c r="B99" t="s">
        <v>230</v>
      </c>
      <c r="C99" t="s">
        <v>26</v>
      </c>
      <c r="D99" t="s">
        <v>231</v>
      </c>
      <c r="E99" t="s">
        <v>24</v>
      </c>
    </row>
    <row r="100" spans="1:5" x14ac:dyDescent="0.25">
      <c r="A100" s="1">
        <v>10098</v>
      </c>
      <c r="B100" t="s">
        <v>232</v>
      </c>
      <c r="C100" t="s">
        <v>26</v>
      </c>
      <c r="D100" t="s">
        <v>233</v>
      </c>
      <c r="E100" t="s">
        <v>28</v>
      </c>
    </row>
    <row r="101" spans="1:5" x14ac:dyDescent="0.25">
      <c r="A101" s="1">
        <v>10099</v>
      </c>
      <c r="B101" t="s">
        <v>234</v>
      </c>
      <c r="C101" t="s">
        <v>26</v>
      </c>
      <c r="D101" t="s">
        <v>235</v>
      </c>
      <c r="E101" t="s">
        <v>236</v>
      </c>
    </row>
    <row r="102" spans="1:5" x14ac:dyDescent="0.25">
      <c r="A102" s="1">
        <v>10100</v>
      </c>
      <c r="B102" t="s">
        <v>237</v>
      </c>
      <c r="C102" t="s">
        <v>22</v>
      </c>
      <c r="D102" t="s">
        <v>238</v>
      </c>
      <c r="E102" t="s">
        <v>217</v>
      </c>
    </row>
    <row r="103" spans="1:5" x14ac:dyDescent="0.25">
      <c r="A103" s="1">
        <v>10101</v>
      </c>
      <c r="B103" t="s">
        <v>239</v>
      </c>
      <c r="C103" t="s">
        <v>22</v>
      </c>
      <c r="D103" t="s">
        <v>240</v>
      </c>
      <c r="E103" t="s">
        <v>28</v>
      </c>
    </row>
    <row r="104" spans="1:5" x14ac:dyDescent="0.25">
      <c r="A104" s="1">
        <v>10102</v>
      </c>
      <c r="B104" t="s">
        <v>241</v>
      </c>
      <c r="C104" t="s">
        <v>26</v>
      </c>
      <c r="D104" t="s">
        <v>242</v>
      </c>
      <c r="E104" t="s">
        <v>206</v>
      </c>
    </row>
    <row r="105" spans="1:5" x14ac:dyDescent="0.25">
      <c r="A105" s="1">
        <v>10103</v>
      </c>
      <c r="B105" t="s">
        <v>243</v>
      </c>
      <c r="C105" t="s">
        <v>22</v>
      </c>
      <c r="D105" t="s">
        <v>244</v>
      </c>
      <c r="E105" t="s">
        <v>206</v>
      </c>
    </row>
    <row r="106" spans="1:5" x14ac:dyDescent="0.25">
      <c r="A106" s="1">
        <v>10104</v>
      </c>
      <c r="B106" t="s">
        <v>245</v>
      </c>
      <c r="C106" t="s">
        <v>22</v>
      </c>
      <c r="D106" t="s">
        <v>246</v>
      </c>
      <c r="E106" t="s">
        <v>247</v>
      </c>
    </row>
    <row r="107" spans="1:5" x14ac:dyDescent="0.25">
      <c r="A107" s="1">
        <v>10105</v>
      </c>
      <c r="B107" t="s">
        <v>248</v>
      </c>
      <c r="C107" t="s">
        <v>22</v>
      </c>
      <c r="D107" t="s">
        <v>249</v>
      </c>
      <c r="E107" t="s">
        <v>175</v>
      </c>
    </row>
    <row r="108" spans="1:5" x14ac:dyDescent="0.25">
      <c r="A108" s="1">
        <v>10106</v>
      </c>
      <c r="B108" t="s">
        <v>250</v>
      </c>
      <c r="C108" t="s">
        <v>22</v>
      </c>
      <c r="D108" t="s">
        <v>251</v>
      </c>
      <c r="E108" t="s">
        <v>94</v>
      </c>
    </row>
    <row r="109" spans="1:5" x14ac:dyDescent="0.25">
      <c r="A109" s="1">
        <v>10107</v>
      </c>
      <c r="B109" t="s">
        <v>252</v>
      </c>
      <c r="C109" t="s">
        <v>26</v>
      </c>
      <c r="D109" t="s">
        <v>253</v>
      </c>
      <c r="E109" t="s">
        <v>254</v>
      </c>
    </row>
    <row r="110" spans="1:5" x14ac:dyDescent="0.25">
      <c r="A110" s="1">
        <v>10108</v>
      </c>
      <c r="B110" t="s">
        <v>255</v>
      </c>
      <c r="C110" t="s">
        <v>26</v>
      </c>
      <c r="D110" t="s">
        <v>256</v>
      </c>
      <c r="E110" t="s">
        <v>257</v>
      </c>
    </row>
    <row r="111" spans="1:5" x14ac:dyDescent="0.25">
      <c r="A111" s="1">
        <v>10109</v>
      </c>
      <c r="B111" t="s">
        <v>258</v>
      </c>
      <c r="C111" t="s">
        <v>22</v>
      </c>
      <c r="D111" t="s">
        <v>259</v>
      </c>
      <c r="E111" t="s">
        <v>28</v>
      </c>
    </row>
    <row r="112" spans="1:5" x14ac:dyDescent="0.25">
      <c r="A112" s="1">
        <v>10110</v>
      </c>
      <c r="B112" t="s">
        <v>260</v>
      </c>
      <c r="C112" t="s">
        <v>22</v>
      </c>
      <c r="D112" t="s">
        <v>261</v>
      </c>
      <c r="E112" t="s">
        <v>28</v>
      </c>
    </row>
    <row r="113" spans="1:5" x14ac:dyDescent="0.25">
      <c r="A113" s="1">
        <v>10111</v>
      </c>
      <c r="B113" t="s">
        <v>262</v>
      </c>
      <c r="C113" t="s">
        <v>22</v>
      </c>
      <c r="D113" t="s">
        <v>263</v>
      </c>
      <c r="E113" t="s">
        <v>31</v>
      </c>
    </row>
    <row r="114" spans="1:5" x14ac:dyDescent="0.25">
      <c r="A114" s="1">
        <v>10112</v>
      </c>
      <c r="B114" t="s">
        <v>264</v>
      </c>
      <c r="C114" t="s">
        <v>22</v>
      </c>
      <c r="D114" t="s">
        <v>265</v>
      </c>
      <c r="E114" t="s">
        <v>266</v>
      </c>
    </row>
    <row r="115" spans="1:5" x14ac:dyDescent="0.25">
      <c r="A115" s="1">
        <v>10113</v>
      </c>
      <c r="B115" t="s">
        <v>267</v>
      </c>
      <c r="C115" t="s">
        <v>26</v>
      </c>
      <c r="D115" t="s">
        <v>268</v>
      </c>
      <c r="E115" t="s">
        <v>31</v>
      </c>
    </row>
    <row r="116" spans="1:5" x14ac:dyDescent="0.25">
      <c r="A116" s="1">
        <v>10114</v>
      </c>
      <c r="B116" t="s">
        <v>269</v>
      </c>
      <c r="C116" t="s">
        <v>26</v>
      </c>
      <c r="D116" t="s">
        <v>270</v>
      </c>
      <c r="E116" t="s">
        <v>270</v>
      </c>
    </row>
    <row r="117" spans="1:5" x14ac:dyDescent="0.25">
      <c r="A117" s="1">
        <v>10115</v>
      </c>
      <c r="B117" t="s">
        <v>271</v>
      </c>
      <c r="C117" t="s">
        <v>26</v>
      </c>
      <c r="D117" t="s">
        <v>272</v>
      </c>
      <c r="E117" t="s">
        <v>206</v>
      </c>
    </row>
    <row r="118" spans="1:5" x14ac:dyDescent="0.25">
      <c r="A118" s="1">
        <v>10116</v>
      </c>
      <c r="B118" t="s">
        <v>273</v>
      </c>
      <c r="C118" t="s">
        <v>22</v>
      </c>
      <c r="D118" t="s">
        <v>274</v>
      </c>
      <c r="E118" t="s">
        <v>28</v>
      </c>
    </row>
    <row r="119" spans="1:5" x14ac:dyDescent="0.25">
      <c r="A119" s="1">
        <v>10117</v>
      </c>
      <c r="B119" t="s">
        <v>275</v>
      </c>
      <c r="C119" t="s">
        <v>22</v>
      </c>
      <c r="D119" t="s">
        <v>105</v>
      </c>
      <c r="E119" t="s">
        <v>106</v>
      </c>
    </row>
    <row r="120" spans="1:5" x14ac:dyDescent="0.25">
      <c r="A120" s="1">
        <v>10118</v>
      </c>
      <c r="B120" t="s">
        <v>276</v>
      </c>
      <c r="C120" t="s">
        <v>26</v>
      </c>
      <c r="D120" t="s">
        <v>108</v>
      </c>
      <c r="E120" t="s">
        <v>109</v>
      </c>
    </row>
    <row r="121" spans="1:5" x14ac:dyDescent="0.25">
      <c r="A121" s="1">
        <v>10119</v>
      </c>
      <c r="B121" t="s">
        <v>277</v>
      </c>
      <c r="C121" t="s">
        <v>26</v>
      </c>
      <c r="D121" t="s">
        <v>111</v>
      </c>
      <c r="E121" t="s">
        <v>28</v>
      </c>
    </row>
    <row r="122" spans="1:5" x14ac:dyDescent="0.25">
      <c r="A122" s="1">
        <v>10120</v>
      </c>
      <c r="B122" t="s">
        <v>278</v>
      </c>
      <c r="C122" t="s">
        <v>26</v>
      </c>
      <c r="D122" t="s">
        <v>113</v>
      </c>
      <c r="E122" t="s">
        <v>114</v>
      </c>
    </row>
    <row r="123" spans="1:5" x14ac:dyDescent="0.25">
      <c r="A123" s="1">
        <v>10121</v>
      </c>
      <c r="B123" t="s">
        <v>279</v>
      </c>
      <c r="C123" t="s">
        <v>26</v>
      </c>
      <c r="D123" t="s">
        <v>116</v>
      </c>
      <c r="E123" t="s">
        <v>117</v>
      </c>
    </row>
    <row r="124" spans="1:5" x14ac:dyDescent="0.25">
      <c r="A124" s="1">
        <v>10122</v>
      </c>
      <c r="B124" t="s">
        <v>280</v>
      </c>
      <c r="C124" t="s">
        <v>22</v>
      </c>
      <c r="D124" t="s">
        <v>119</v>
      </c>
      <c r="E124" t="s">
        <v>120</v>
      </c>
    </row>
    <row r="125" spans="1:5" x14ac:dyDescent="0.25">
      <c r="A125" s="1">
        <v>10123</v>
      </c>
      <c r="B125" t="s">
        <v>281</v>
      </c>
      <c r="C125" t="s">
        <v>26</v>
      </c>
      <c r="D125" t="s">
        <v>122</v>
      </c>
      <c r="E125" t="s">
        <v>28</v>
      </c>
    </row>
    <row r="126" spans="1:5" x14ac:dyDescent="0.25">
      <c r="A126" s="1">
        <v>10124</v>
      </c>
      <c r="B126" t="s">
        <v>282</v>
      </c>
      <c r="C126" t="s">
        <v>26</v>
      </c>
      <c r="D126" t="s">
        <v>124</v>
      </c>
      <c r="E126" t="s">
        <v>28</v>
      </c>
    </row>
    <row r="127" spans="1:5" x14ac:dyDescent="0.25">
      <c r="A127" s="1">
        <v>10125</v>
      </c>
      <c r="B127" t="s">
        <v>283</v>
      </c>
      <c r="C127" t="s">
        <v>26</v>
      </c>
      <c r="D127" t="s">
        <v>126</v>
      </c>
      <c r="E127" t="s">
        <v>127</v>
      </c>
    </row>
    <row r="128" spans="1:5" x14ac:dyDescent="0.25">
      <c r="A128" s="1">
        <v>10126</v>
      </c>
      <c r="B128" t="s">
        <v>284</v>
      </c>
      <c r="C128" t="s">
        <v>22</v>
      </c>
      <c r="D128" t="s">
        <v>23</v>
      </c>
      <c r="E128" t="s">
        <v>24</v>
      </c>
    </row>
    <row r="129" spans="1:5" x14ac:dyDescent="0.25">
      <c r="A129" s="1">
        <v>10127</v>
      </c>
      <c r="B129" t="s">
        <v>285</v>
      </c>
      <c r="C129" t="s">
        <v>26</v>
      </c>
      <c r="D129" t="s">
        <v>27</v>
      </c>
      <c r="E129" t="s">
        <v>28</v>
      </c>
    </row>
    <row r="130" spans="1:5" x14ac:dyDescent="0.25">
      <c r="A130" s="1">
        <v>10128</v>
      </c>
      <c r="B130" t="s">
        <v>286</v>
      </c>
      <c r="C130" t="s">
        <v>26</v>
      </c>
      <c r="D130" t="s">
        <v>30</v>
      </c>
      <c r="E130" t="s">
        <v>31</v>
      </c>
    </row>
    <row r="131" spans="1:5" x14ac:dyDescent="0.25">
      <c r="A131" s="1">
        <v>10129</v>
      </c>
      <c r="B131" t="s">
        <v>287</v>
      </c>
      <c r="C131" t="s">
        <v>26</v>
      </c>
      <c r="D131" t="s">
        <v>33</v>
      </c>
      <c r="E131" t="s">
        <v>34</v>
      </c>
    </row>
    <row r="132" spans="1:5" x14ac:dyDescent="0.25">
      <c r="A132" s="1">
        <v>10130</v>
      </c>
      <c r="B132" t="s">
        <v>288</v>
      </c>
      <c r="C132" t="s">
        <v>26</v>
      </c>
      <c r="D132" t="s">
        <v>36</v>
      </c>
      <c r="E132" t="s">
        <v>37</v>
      </c>
    </row>
    <row r="133" spans="1:5" x14ac:dyDescent="0.25">
      <c r="A133" s="1">
        <v>10131</v>
      </c>
      <c r="B133" t="s">
        <v>289</v>
      </c>
      <c r="C133" t="s">
        <v>22</v>
      </c>
      <c r="D133" t="s">
        <v>39</v>
      </c>
      <c r="E133" t="s">
        <v>24</v>
      </c>
    </row>
    <row r="134" spans="1:5" x14ac:dyDescent="0.25">
      <c r="A134" s="1">
        <v>10132</v>
      </c>
      <c r="B134" t="s">
        <v>290</v>
      </c>
      <c r="C134" t="s">
        <v>22</v>
      </c>
      <c r="D134" t="s">
        <v>41</v>
      </c>
      <c r="E134" t="s">
        <v>42</v>
      </c>
    </row>
    <row r="135" spans="1:5" x14ac:dyDescent="0.25">
      <c r="A135" s="1">
        <v>10133</v>
      </c>
      <c r="B135" t="s">
        <v>291</v>
      </c>
      <c r="C135" t="s">
        <v>22</v>
      </c>
      <c r="D135" t="s">
        <v>44</v>
      </c>
      <c r="E135" t="s">
        <v>45</v>
      </c>
    </row>
    <row r="136" spans="1:5" x14ac:dyDescent="0.25">
      <c r="A136" s="1">
        <v>10134</v>
      </c>
      <c r="B136" t="s">
        <v>292</v>
      </c>
      <c r="C136" t="s">
        <v>22</v>
      </c>
      <c r="D136" t="s">
        <v>47</v>
      </c>
      <c r="E136" t="s">
        <v>45</v>
      </c>
    </row>
    <row r="137" spans="1:5" x14ac:dyDescent="0.25">
      <c r="A137" s="1">
        <v>10135</v>
      </c>
      <c r="B137" t="s">
        <v>293</v>
      </c>
      <c r="C137" t="s">
        <v>22</v>
      </c>
      <c r="D137" t="s">
        <v>49</v>
      </c>
      <c r="E137" t="s">
        <v>50</v>
      </c>
    </row>
    <row r="138" spans="1:5" x14ac:dyDescent="0.25">
      <c r="A138" s="1">
        <v>10136</v>
      </c>
      <c r="B138" t="s">
        <v>294</v>
      </c>
      <c r="C138" t="s">
        <v>26</v>
      </c>
      <c r="D138" t="s">
        <v>52</v>
      </c>
      <c r="E138" t="s">
        <v>53</v>
      </c>
    </row>
    <row r="139" spans="1:5" x14ac:dyDescent="0.25">
      <c r="A139" s="1">
        <v>10137</v>
      </c>
      <c r="B139" t="s">
        <v>295</v>
      </c>
      <c r="C139" t="s">
        <v>26</v>
      </c>
      <c r="D139" t="s">
        <v>55</v>
      </c>
      <c r="E139" t="s">
        <v>45</v>
      </c>
    </row>
    <row r="140" spans="1:5" x14ac:dyDescent="0.25">
      <c r="A140" s="1">
        <v>10138</v>
      </c>
      <c r="B140" t="s">
        <v>296</v>
      </c>
      <c r="C140" t="s">
        <v>22</v>
      </c>
      <c r="D140" t="s">
        <v>57</v>
      </c>
      <c r="E140" t="s">
        <v>58</v>
      </c>
    </row>
    <row r="141" spans="1:5" x14ac:dyDescent="0.25">
      <c r="A141" s="1">
        <v>10139</v>
      </c>
      <c r="B141" t="s">
        <v>297</v>
      </c>
      <c r="C141" t="s">
        <v>22</v>
      </c>
      <c r="D141" t="s">
        <v>90</v>
      </c>
      <c r="E141" t="s">
        <v>91</v>
      </c>
    </row>
    <row r="142" spans="1:5" x14ac:dyDescent="0.25">
      <c r="A142" s="1">
        <v>10140</v>
      </c>
      <c r="B142" t="s">
        <v>298</v>
      </c>
      <c r="C142" t="s">
        <v>22</v>
      </c>
      <c r="D142" t="s">
        <v>93</v>
      </c>
      <c r="E142" t="s">
        <v>94</v>
      </c>
    </row>
    <row r="143" spans="1:5" x14ac:dyDescent="0.25">
      <c r="A143" s="1">
        <v>10141</v>
      </c>
      <c r="B143" t="s">
        <v>299</v>
      </c>
      <c r="C143" t="s">
        <v>26</v>
      </c>
      <c r="D143" t="s">
        <v>47</v>
      </c>
      <c r="E143" t="s">
        <v>45</v>
      </c>
    </row>
    <row r="144" spans="1:5" x14ac:dyDescent="0.25">
      <c r="A144" s="1">
        <v>10142</v>
      </c>
      <c r="B144" t="s">
        <v>300</v>
      </c>
      <c r="C144" t="s">
        <v>22</v>
      </c>
      <c r="D144" t="s">
        <v>49</v>
      </c>
      <c r="E144" t="s">
        <v>50</v>
      </c>
    </row>
    <row r="145" spans="1:5" x14ac:dyDescent="0.25">
      <c r="A145" s="1">
        <v>10143</v>
      </c>
      <c r="B145" t="s">
        <v>301</v>
      </c>
      <c r="C145" t="s">
        <v>26</v>
      </c>
      <c r="D145" t="s">
        <v>52</v>
      </c>
      <c r="E145" t="s">
        <v>53</v>
      </c>
    </row>
    <row r="146" spans="1:5" x14ac:dyDescent="0.25">
      <c r="A146" s="1">
        <v>10144</v>
      </c>
      <c r="B146" t="s">
        <v>302</v>
      </c>
      <c r="C146" t="s">
        <v>26</v>
      </c>
      <c r="D146" t="s">
        <v>55</v>
      </c>
      <c r="E146" t="s">
        <v>45</v>
      </c>
    </row>
    <row r="147" spans="1:5" x14ac:dyDescent="0.25">
      <c r="A147" s="1">
        <v>10145</v>
      </c>
      <c r="B147" t="s">
        <v>303</v>
      </c>
      <c r="C147" t="s">
        <v>26</v>
      </c>
      <c r="D147" t="s">
        <v>138</v>
      </c>
      <c r="E147" t="s">
        <v>71</v>
      </c>
    </row>
    <row r="148" spans="1:5" x14ac:dyDescent="0.25">
      <c r="A148" s="1">
        <v>10146</v>
      </c>
      <c r="B148" t="s">
        <v>304</v>
      </c>
      <c r="C148" t="s">
        <v>22</v>
      </c>
      <c r="D148" t="s">
        <v>140</v>
      </c>
      <c r="E148" t="s">
        <v>28</v>
      </c>
    </row>
    <row r="149" spans="1:5" x14ac:dyDescent="0.25">
      <c r="A149" s="1">
        <v>10147</v>
      </c>
      <c r="B149" t="s">
        <v>305</v>
      </c>
      <c r="C149" t="s">
        <v>22</v>
      </c>
      <c r="D149" t="s">
        <v>142</v>
      </c>
      <c r="E149" t="s">
        <v>28</v>
      </c>
    </row>
    <row r="150" spans="1:5" x14ac:dyDescent="0.25">
      <c r="A150" s="1">
        <v>10148</v>
      </c>
      <c r="B150" t="s">
        <v>306</v>
      </c>
      <c r="C150" t="s">
        <v>26</v>
      </c>
      <c r="D150" t="s">
        <v>144</v>
      </c>
      <c r="E150" t="s">
        <v>31</v>
      </c>
    </row>
    <row r="151" spans="1:5" x14ac:dyDescent="0.25">
      <c r="A151" s="1">
        <v>10149</v>
      </c>
      <c r="B151" t="s">
        <v>307</v>
      </c>
      <c r="C151" t="s">
        <v>22</v>
      </c>
      <c r="D151" t="s">
        <v>146</v>
      </c>
      <c r="E151" t="s">
        <v>147</v>
      </c>
    </row>
    <row r="152" spans="1:5" x14ac:dyDescent="0.25">
      <c r="A152" s="1">
        <v>10150</v>
      </c>
      <c r="B152" t="s">
        <v>308</v>
      </c>
      <c r="C152" t="s">
        <v>26</v>
      </c>
      <c r="D152" t="s">
        <v>149</v>
      </c>
      <c r="E152" t="s">
        <v>114</v>
      </c>
    </row>
  </sheetData>
  <autoFilter ref="A1:E152" xr:uid="{9CFFD321-AA09-428D-A134-F2D4595E471A}">
    <sortState xmlns:xlrd2="http://schemas.microsoft.com/office/spreadsheetml/2017/richdata2" ref="A2:E152">
      <sortCondition ref="A1:A152"/>
    </sortState>
  </autoFilter>
  <conditionalFormatting sqref="A1:A152">
    <cfRule type="cellIs" dxfId="1" priority="1" operator="equal">
      <formula>10041100421004500000</formula>
    </cfRule>
  </conditionalFormatting>
  <conditionalFormatting sqref="A42:E42">
    <cfRule type="cellIs" dxfId="0" priority="2" operator="equal">
      <formula>1004110034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Order sheet</vt:lpstr>
      <vt:lpstr>Order sheet gifts</vt:lpstr>
      <vt:lpstr>Products for female</vt:lpstr>
      <vt:lpstr>Products for male</vt:lpstr>
      <vt:lpstr>Order table two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2025-05-07T13:44:57Z</dcterms:created>
  <dcterms:modified xsi:type="dcterms:W3CDTF">2025-05-09T11:54:46Z</dcterms:modified>
</cp:coreProperties>
</file>